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<sst xmlns="http://schemas.openxmlformats.org/spreadsheetml/2006/main" count="618" uniqueCount="325">
  <si>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</si>
  <si>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</si>
  <si>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</si>
  <si>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</si>
  <si>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</si>
  <si>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</si>
  <si>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</si>
  <si>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</si>
  <si>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</si>
  <si>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</si>
  <si>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</si>
  <si>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</si>
  <si>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</si>
  <si>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</si>
  <si>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</si>
  <si>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</si>
  <si>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</si>
  <si>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</si>
  <si>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</si>
  <si>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</si>
  <si>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</si>
  <si>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</si>
  <si>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</si>
  <si>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</si>
  <si>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</si>
  <si>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</si>
  <si>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</si>
  <si>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</si>
  <si>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</si>
  <si>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</si>
  <si>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</si>
  <si>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</si>
  <si>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</si>
  <si>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</si>
  <si>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</si>
  <si>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</si>
  <si>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</si>
  <si>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</si>
  <si>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</si>
  <si>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</si>
  <si>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</si>
  <si>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</si>
  <si>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</si>
  <si>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</si>
  <si>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</si>
  <si>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</si>
  <si>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</si>
  <si>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</si>
  <si>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</si>
  <si>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</si>
  <si>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</si>
  <si>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</si>
  <si>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</si>
  <si>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</si>
  <si>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</si>
  <si>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</si>
  <si>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</si>
  <si>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</si>
  <si>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</si>
  <si>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</si>
  <si>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</si>
  <si>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</si>
  <si>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</si>
  <si>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</si>
  <si>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</si>
  <si>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</si>
  <si>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</si>
  <si>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</si>
  <si>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</si>
  <si>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</si>
  <si>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</si>
  <si>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</si>
  <si>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</si>
  <si>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</si>
  <si>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</si>
  <si>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</si>
  <si>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</si>
  <si>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</si>
  <si>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</si>
  <si>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</si>
  <si>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</si>
  <si>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</si>
  <si>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</si>
  <si>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</si>
  <si>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</si>
  <si>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</si>
  <si>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</si>
  <si>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</si>
  <si>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</si>
  <si>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</si>
  <si>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</si>
  <si>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</si>
  <si>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</si>
  <si>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</si>
  <si>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</si>
  <si>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</si>
  <si>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</si>
  <si>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</si>
  <si>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</si>
  <si>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</si>
  <si>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</si>
  <si>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</si>
  <si>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</si>
  <si>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</si>
  <si>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</si>
  <si>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</si>
  <si>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</si>
  <si>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</si>
  <si>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</si>
  <si>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</si>
  <si>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</si>
  <si>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</si>
  <si>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</si>
  <si>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</si>
  <si>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</si>
  <si>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</si>
  <si>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</si>
  <si>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</si>
  <si>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</si>
  <si>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</si>
  <si>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</si>
  <si>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</si>
  <si>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</si>
  <si>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</si>
  <si>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</si>
  <si>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</si>
  <si>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</si>
  <si>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</si>
  <si>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</si>
  <si>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</si>
  <si>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</si>
  <si>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</si>
  <si>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</si>
  <si>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</si>
  <si>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</si>
  <si>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</si>
  <si>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</si>
  <si>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</si>
  <si>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</si>
  <si>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</si>
  <si>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</si>
  <si>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</si>
  <si>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</si>
  <si>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</si>
  <si>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</si>
  <si>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</si>
  <si>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</si>
  <si>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</si>
  <si>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</si>
  <si>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</si>
  <si>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</si>
  <si>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</si>
  <si>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</si>
  <si>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</si>
  <si>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</si>
  <si>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</si>
  <si>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</si>
  <si>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</si>
  <si>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</si>
  <si>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</si>
  <si>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</si>
  <si>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</si>
  <si>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</si>
  <si>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</si>
  <si>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</si>
  <si>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</si>
  <si>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</si>
  <si>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</si>
  <si>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</si>
  <si>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</si>
  <si>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</si>
  <si>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</si>
  <si>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</si>
  <si>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</si>
  <si>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</si>
  <si>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</si>
  <si>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</si>
  <si>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</si>
  <si>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</si>
  <si>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</si>
  <si>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</si>
  <si>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</si>
  <si>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</si>
  <si>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</si>
  <si>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</si>
  <si>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</si>
  <si>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</si>
  <si>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</si>
  <si>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</si>
  <si>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</si>
  <si>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</si>
  <si>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</si>
  <si>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</si>
  <si>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</si>
  <si>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</si>
  <si>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</si>
  <si>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</si>
  <si>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</si>
  <si>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</si>
  <si>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</si>
  <si>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</si>
  <si>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</si>
  <si>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</si>
  <si>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</si>
  <si>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</si>
  <si>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</si>
  <si>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</si>
  <si>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</si>
  <si>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</si>
  <si>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</si>
  <si>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</si>
  <si>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</si>
  <si>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</si>
  <si>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</si>
  <si>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avikasingh99</t>
  </si>
  <si>
    <t>almostrtbot</t>
  </si>
  <si>
    <t>aayushaeran</t>
  </si>
  <si>
    <t>MentionsInRetweet</t>
  </si>
  <si>
    <t>Retweet</t>
  </si>
  <si>
    <t>RT @aayushaeran: A6. I started with 50 followers in April 2015 and in 3 months, grew to more than 440! Happy! :) #cfchat #FollowerGain http…</t>
  </si>
  <si>
    <t>A6. I started with 50 retainers in April 2015 and in 3 months, grew to more than 440! Happy! :) #cfchat #FollowerGain http://t.co/ybkQQ0qA9e</t>
  </si>
  <si>
    <t>RT @AlmostRtBot: A6. I started with 50 retainers in April 2015 and in 3 months, grew to more than 440! Happy! :) #cfchat #FollowerGain http…</t>
  </si>
  <si>
    <t>A6. I started with 50 followers in April 2015 and in 3 months, grew to more than 440! Happy! :) #cfchat #FollowerGain http://t.co/4a0bNkVQ3j</t>
  </si>
  <si>
    <t>cfchat followergain</t>
  </si>
  <si>
    <t>12:11:07</t>
  </si>
  <si>
    <t>09:00:22</t>
  </si>
  <si>
    <t>12:11:41</t>
  </si>
  <si>
    <t>17:21:06</t>
  </si>
  <si>
    <t>1561687406138441729</t>
  </si>
  <si>
    <t>620155730272894976</t>
  </si>
  <si>
    <t>1561687551399714816</t>
  </si>
  <si>
    <t>619194578277535744</t>
  </si>
  <si>
    <t/>
  </si>
  <si>
    <t>en</t>
  </si>
  <si>
    <t>Twitter for Android</t>
  </si>
  <si>
    <t>AlmostRt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</si>
  <si>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</si>
  <si>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</si>
  <si>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</si>
  <si>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</si>
  <si>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</si>
  <si>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</si>
  <si>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</si>
  <si>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</si>
  <si>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</si>
  <si>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</si>
  <si>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</si>
  <si>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</si>
  <si>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</si>
  <si>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</si>
  <si>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</si>
  <si>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</si>
  <si>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</si>
  <si>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</si>
  <si>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</si>
  <si>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</si>
  <si>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</si>
  <si>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</si>
  <si>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</si>
  <si>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avika</t>
  </si>
  <si>
    <t>almost rt</t>
  </si>
  <si>
    <t>Ayush Aggarwal</t>
  </si>
  <si>
    <t>1467035925754482692</t>
  </si>
  <si>
    <t>3131209792</t>
  </si>
  <si>
    <t>2353015574</t>
  </si>
  <si>
    <t>indian</t>
  </si>
  <si>
    <t>I'm almost retweeting things. Follow me and I'll almost retweet you every now and then.</t>
  </si>
  <si>
    <t>product-led growth @chargebee | prev @browserStack @uber @iitkanpur | aviation geek, apple fanboy</t>
  </si>
  <si>
    <t>Gurgaon, India</t>
  </si>
  <si>
    <t>Open Twitter Page for This Person</t>
  </si>
  <si>
    <t>avikasingh99
RT @AlmostRtBot: A6. I started
with 50 retainers in April 2015
and in 3 months, grew to more than
440! Happy! :) #cfchat #FollowerGain
http…</t>
  </si>
  <si>
    <t>almostrtbot
A6. I started with 50 retainers
in April 2015 and in 3 months,
grew to more than 440! Happy! :)
#cfchat #FollowerGain http://t.co/ybkQQ0qA9e</t>
  </si>
  <si>
    <t>aayushaeran
A6. I started with 50 followers
in April 2015 and in 3 months,
grew to more than 440! Happy! :)
#cfchat #FollowerGain http://t.co/4a0bNkVQ3j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</si>
  <si>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</si>
  <si>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</si>
  <si>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</si>
  <si>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</si>
  <si>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</si>
  <si>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</si>
  <si>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</si>
  <si>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</si>
  <si>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</si>
  <si>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</si>
  <si>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</si>
  <si>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</si>
  <si>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</si>
  <si>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</si>
  <si>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</si>
  <si>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</si>
  <si>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</si>
  <si>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</si>
  <si>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</si>
  <si>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</si>
  <si>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</si>
  <si>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</si>
  <si>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</si>
  <si>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</si>
  <si>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</si>
  <si>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</si>
  <si>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</si>
  <si>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</si>
  <si>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</si>
  <si>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</si>
  <si>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</si>
  <si>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</si>
  <si>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</si>
  <si>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</si>
  <si>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</si>
  <si>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</si>
  <si>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</si>
  <si>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</si>
  <si>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</si>
  <si>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</si>
  <si>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</si>
  <si>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</si>
  <si>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</si>
  <si>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</si>
  <si>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</si>
  <si>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</si>
  <si>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</si>
  <si>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</si>
  <si>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</si>
  <si>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</si>
  <si>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GraphSource░GraphServerTwitterSearch▓GraphTerm░#cfchat▓ImportDescription░The graph represents a network of 3 Twitter users whose tweets in the requested range contained "#cfchat", or who were replied to or mentioned in those tweets.  The network was obtained from the NodeXL Graph Server on Wednesday, 30 November 2022 at 20:42 UTC.
The requested start date was Wednesday, 30 November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</si>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</sst>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110126"/>
        <c:axId val="39337951"/>
      </c:barChart>
      <c:catAx>
        <c:axId val="491101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37951"/>
        <c:crosses val="autoZero"/>
        <c:auto val="1"/>
        <c:lblOffset val="100"/>
        <c:noMultiLvlLbl val="0"/>
      </c:catAx>
      <c:valAx>
        <c:axId val="39337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0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7/9/2015 17:21</c:v>
                </c:pt>
                <c:pt idx="1">
                  <c:v>7/12/2015 9:00</c:v>
                </c:pt>
                <c:pt idx="2">
                  <c:v>8/22/2022 12:11</c:v>
                </c:pt>
                <c:pt idx="3">
                  <c:v>8/22/2022 12:11</c:v>
                </c:pt>
              </c:strCache>
            </c:strRef>
          </c:cat>
          <c:val>
            <c:numRef>
              <c:f>'Time Series'!$B$26:$B$30</c:f>
              <c:numCache>
                <c:formatCode>General</c:formatCode>
                <c:ptCount val="4"/>
                <c:pt idx="0">
                  <c:v>1</c:v>
                </c:pt>
                <c:pt idx="1">
                  <c:v>1</c:v>
                </c:pt>
                <c:pt idx="2">
                  <c:v>2</c:v>
                </c:pt>
                <c:pt idx="3">
                  <c:v>2</c:v>
                </c:pt>
              </c:numCache>
            </c:numRef>
          </c:val>
        </c:ser>
        <c:axId val="50709160"/>
        <c:axId val="53729257"/>
      </c:barChart>
      <c:catAx>
        <c:axId val="50709160"/>
        <c:scaling>
          <c:orientation val="minMax"/>
        </c:scaling>
        <c:axPos val="b"/>
        <c:delete val="0"/>
        <c:numFmt formatCode="General" sourceLinked="1"/>
        <c:majorTickMark val="out"/>
        <c:minorTickMark val="none"/>
        <c:tickLblPos val="nextTo"/>
        <c:crossAx val="53729257"/>
        <c:crosses val="autoZero"/>
        <c:auto val="1"/>
        <c:lblOffset val="100"/>
        <c:noMultiLvlLbl val="0"/>
      </c:catAx>
      <c:valAx>
        <c:axId val="53729257"/>
        <c:scaling>
          <c:orientation val="minMax"/>
        </c:scaling>
        <c:axPos val="l"/>
        <c:majorGridlines/>
        <c:delete val="0"/>
        <c:numFmt formatCode="General" sourceLinked="1"/>
        <c:majorTickMark val="out"/>
        <c:minorTickMark val="none"/>
        <c:tickLblPos val="nextTo"/>
        <c:crossAx val="507091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497240"/>
        <c:axId val="32257433"/>
      </c:barChart>
      <c:catAx>
        <c:axId val="184972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57433"/>
        <c:crosses val="autoZero"/>
        <c:auto val="1"/>
        <c:lblOffset val="100"/>
        <c:noMultiLvlLbl val="0"/>
      </c:catAx>
      <c:valAx>
        <c:axId val="3225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7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881442"/>
        <c:axId val="62715251"/>
      </c:barChart>
      <c:catAx>
        <c:axId val="218814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715251"/>
        <c:crosses val="autoZero"/>
        <c:auto val="1"/>
        <c:lblOffset val="100"/>
        <c:noMultiLvlLbl val="0"/>
      </c:catAx>
      <c:valAx>
        <c:axId val="62715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81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566348"/>
        <c:axId val="46770541"/>
      </c:barChart>
      <c:catAx>
        <c:axId val="275663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770541"/>
        <c:crosses val="autoZero"/>
        <c:auto val="1"/>
        <c:lblOffset val="100"/>
        <c:noMultiLvlLbl val="0"/>
      </c:catAx>
      <c:valAx>
        <c:axId val="46770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6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81686"/>
        <c:axId val="30317447"/>
      </c:barChart>
      <c:catAx>
        <c:axId val="182816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17447"/>
        <c:crosses val="autoZero"/>
        <c:auto val="1"/>
        <c:lblOffset val="100"/>
        <c:noMultiLvlLbl val="0"/>
      </c:catAx>
      <c:valAx>
        <c:axId val="30317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8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21568"/>
        <c:axId val="39794113"/>
      </c:barChart>
      <c:catAx>
        <c:axId val="44215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94113"/>
        <c:crosses val="autoZero"/>
        <c:auto val="1"/>
        <c:lblOffset val="100"/>
        <c:noMultiLvlLbl val="0"/>
      </c:catAx>
      <c:valAx>
        <c:axId val="39794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602698"/>
        <c:axId val="2097691"/>
      </c:barChart>
      <c:catAx>
        <c:axId val="226026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7691"/>
        <c:crosses val="autoZero"/>
        <c:auto val="1"/>
        <c:lblOffset val="100"/>
        <c:noMultiLvlLbl val="0"/>
      </c:catAx>
      <c:valAx>
        <c:axId val="2097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02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879220"/>
        <c:axId val="35695253"/>
      </c:barChart>
      <c:catAx>
        <c:axId val="188792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695253"/>
        <c:crosses val="autoZero"/>
        <c:auto val="1"/>
        <c:lblOffset val="100"/>
        <c:noMultiLvlLbl val="0"/>
      </c:catAx>
      <c:valAx>
        <c:axId val="35695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9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821822"/>
        <c:axId val="5634351"/>
      </c:barChart>
      <c:catAx>
        <c:axId val="52821822"/>
        <c:scaling>
          <c:orientation val="minMax"/>
        </c:scaling>
        <c:axPos val="b"/>
        <c:delete val="1"/>
        <c:majorTickMark val="out"/>
        <c:minorTickMark val="none"/>
        <c:tickLblPos val="none"/>
        <c:crossAx val="5634351"/>
        <c:crosses val="autoZero"/>
        <c:auto val="1"/>
        <c:lblOffset val="100"/>
        <c:noMultiLvlLbl val="0"/>
      </c:catAx>
      <c:valAx>
        <c:axId val="5634351"/>
        <c:scaling>
          <c:orientation val="minMax"/>
        </c:scaling>
        <c:axPos val="l"/>
        <c:delete val="1"/>
        <c:majorTickMark val="out"/>
        <c:minorTickMark val="none"/>
        <c:tickLblPos val="none"/>
        <c:crossAx val="528218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fchat followerga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15-07-09T17:21:06.000"/>
        <d v="2022-08-22T12:11:07.000"/>
        <d v="2015-07-12T09:00:22.000"/>
        <d v="2022-08-22T12:11: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aayushaeran"/>
    <s v="aayushaeran"/>
    <m/>
    <m/>
    <m/>
    <m/>
    <m/>
    <m/>
    <m/>
    <m/>
    <s v="No"/>
    <n v="3"/>
    <m/>
    <m/>
    <x v="0"/>
    <d v="2015-07-09T17:21:06.000"/>
    <s v="A6. I started with 50 followers in April 2015 and in 3 months, grew to more than 440! Happy! :) #cfchat #FollowerGain http://t.co/4a0bNkVQ3j"/>
    <m/>
    <m/>
    <x v="0"/>
    <s v="https://pbs.twimg.com/media/CJeTb1MUMAE0_fk.jpg"/>
    <s v="https://pbs.twimg.com/media/CJeTb1MUMAE0_fk.jpg"/>
    <x v="0"/>
    <d v="2015-07-09T00:00:00.000"/>
    <s v="17:21:06"/>
    <s v="https://twitter.com/#!/aayushaeran/status/619194578277535744"/>
    <m/>
    <m/>
    <s v="619194578277535744"/>
    <m/>
    <b v="0"/>
    <n v="6"/>
    <s v=""/>
    <b v="0"/>
    <s v="en"/>
    <m/>
    <s v=""/>
    <b v="0"/>
    <n v="2"/>
    <s v=""/>
    <s v="TweetDeck"/>
    <b v="0"/>
    <s v="619194578277535744"/>
    <s v="Retweet"/>
    <n v="0"/>
    <n v="0"/>
    <m/>
    <m/>
    <m/>
    <m/>
    <m/>
    <m/>
    <m/>
    <m/>
    <n v="1"/>
    <s v="1"/>
    <s v="1"/>
  </r>
  <r>
    <s v="avikasingh99"/>
    <s v="aayushaeran"/>
    <m/>
    <m/>
    <m/>
    <m/>
    <m/>
    <m/>
    <m/>
    <m/>
    <s v="No"/>
    <n v="4"/>
    <m/>
    <m/>
    <x v="1"/>
    <d v="2022-08-22T12:11:07.000"/>
    <s v="RT @aayushaeran: A6. I started with 50 followers in April 2015 and in 3 months, grew to more than 440! Happy! :) #cfchat #FollowerGain http…"/>
    <m/>
    <m/>
    <x v="0"/>
    <m/>
    <s v="http://pbs.twimg.com/profile_images/1467051697591623683/n0QTmAXV_normal.jpg"/>
    <x v="1"/>
    <d v="2022-08-22T00:00:00.000"/>
    <s v="12:11:07"/>
    <s v="https://twitter.com/#!/avikasingh99/status/1561687406138441729"/>
    <m/>
    <m/>
    <s v="1561687406138441729"/>
    <m/>
    <b v="0"/>
    <n v="0"/>
    <s v=""/>
    <b v="0"/>
    <s v="en"/>
    <m/>
    <s v=""/>
    <b v="0"/>
    <n v="2"/>
    <s v="619194578277535744"/>
    <s v="Twitter for Android"/>
    <b v="0"/>
    <s v="619194578277535744"/>
    <s v="Tweet"/>
    <n v="0"/>
    <n v="0"/>
    <m/>
    <m/>
    <m/>
    <m/>
    <m/>
    <m/>
    <m/>
    <m/>
    <n v="1"/>
    <s v="1"/>
    <s v="1"/>
  </r>
  <r>
    <s v="avikasingh99"/>
    <s v="aayushaeran"/>
    <m/>
    <m/>
    <m/>
    <m/>
    <m/>
    <m/>
    <m/>
    <m/>
    <s v="No"/>
    <n v="5"/>
    <m/>
    <m/>
    <x v="2"/>
    <d v="2022-08-22T12:11:07.000"/>
    <s v="RT @aayushaeran: A6. I started with 50 followers in April 2015 and in 3 months, grew to more than 440! Happy! :) #cfchat #FollowerGain http…"/>
    <m/>
    <m/>
    <x v="0"/>
    <m/>
    <s v="http://pbs.twimg.com/profile_images/1467051697591623683/n0QTmAXV_normal.jpg"/>
    <x v="1"/>
    <d v="2022-08-22T00:00:00.000"/>
    <s v="12:11:07"/>
    <s v="https://twitter.com/#!/avikasingh99/status/1561687406138441729"/>
    <m/>
    <m/>
    <s v="1561687406138441729"/>
    <m/>
    <b v="0"/>
    <n v="0"/>
    <s v=""/>
    <b v="0"/>
    <s v="en"/>
    <m/>
    <s v=""/>
    <b v="0"/>
    <n v="2"/>
    <s v="619194578277535744"/>
    <s v="Twitter for Android"/>
    <b v="0"/>
    <s v="619194578277535744"/>
    <s v="Tweet"/>
    <n v="0"/>
    <n v="0"/>
    <m/>
    <m/>
    <m/>
    <m/>
    <m/>
    <m/>
    <m/>
    <m/>
    <n v="1"/>
    <s v="1"/>
    <s v="1"/>
  </r>
  <r>
    <s v="almostrtbot"/>
    <s v="almostrtbot"/>
    <m/>
    <m/>
    <m/>
    <m/>
    <m/>
    <m/>
    <m/>
    <m/>
    <s v="No"/>
    <n v="6"/>
    <m/>
    <m/>
    <x v="0"/>
    <d v="2015-07-12T09:00:22.000"/>
    <s v="A6. I started with 50 retainers in April 2015 and in 3 months, grew to more than 440! Happy! :) #cfchat #FollowerGain http://t.co/ybkQQ0qA9e"/>
    <m/>
    <m/>
    <x v="0"/>
    <s v="https://pbs.twimg.com/media/CJeTb1MUMAE0_fk.jpg"/>
    <s v="https://pbs.twimg.com/media/CJeTb1MUMAE0_fk.jpg"/>
    <x v="2"/>
    <d v="2015-07-12T00:00:00.000"/>
    <s v="09:00:22"/>
    <s v="https://twitter.com/#!/almostrtbot/status/620155730272894976"/>
    <m/>
    <m/>
    <s v="620155730272894976"/>
    <m/>
    <b v="0"/>
    <n v="1"/>
    <s v=""/>
    <b v="0"/>
    <s v="en"/>
    <m/>
    <s v=""/>
    <b v="0"/>
    <n v="1"/>
    <s v=""/>
    <s v="AlmostRt"/>
    <b v="0"/>
    <s v="620155730272894976"/>
    <s v="Retweet"/>
    <n v="0"/>
    <n v="0"/>
    <m/>
    <m/>
    <m/>
    <m/>
    <m/>
    <m/>
    <m/>
    <m/>
    <n v="1"/>
    <s v="1"/>
    <s v="1"/>
  </r>
  <r>
    <s v="avikasingh99"/>
    <s v="almostrtbot"/>
    <m/>
    <m/>
    <m/>
    <m/>
    <m/>
    <m/>
    <m/>
    <m/>
    <s v="No"/>
    <n v="7"/>
    <m/>
    <m/>
    <x v="1"/>
    <d v="2022-08-22T12:11:41.000"/>
    <s v="RT @AlmostRtBot: A6. I started with 50 retainers in April 2015 and in 3 months, grew to more than 440! Happy! :) #cfchat #FollowerGain http…"/>
    <m/>
    <m/>
    <x v="0"/>
    <m/>
    <s v="http://pbs.twimg.com/profile_images/1467051697591623683/n0QTmAXV_normal.jpg"/>
    <x v="3"/>
    <d v="2022-08-22T00:00:00.000"/>
    <s v="12:11:41"/>
    <s v="https://twitter.com/#!/avikasingh99/status/1561687551399714816"/>
    <m/>
    <m/>
    <s v="1561687551399714816"/>
    <m/>
    <b v="0"/>
    <n v="0"/>
    <s v=""/>
    <b v="0"/>
    <s v="en"/>
    <m/>
    <s v=""/>
    <b v="0"/>
    <n v="1"/>
    <s v="620155730272894976"/>
    <s v="Twitter for Android"/>
    <b v="0"/>
    <s v="620155730272894976"/>
    <s v="Tweet"/>
    <n v="0"/>
    <n v="0"/>
    <m/>
    <m/>
    <m/>
    <m/>
    <m/>
    <m/>
    <m/>
    <m/>
    <n v="1"/>
    <s v="1"/>
    <s v="1"/>
  </r>
  <r>
    <s v="avikasingh99"/>
    <s v="almostrtbot"/>
    <m/>
    <m/>
    <m/>
    <m/>
    <m/>
    <m/>
    <m/>
    <m/>
    <s v="No"/>
    <n v="8"/>
    <m/>
    <m/>
    <x v="2"/>
    <d v="2022-08-22T12:11:41.000"/>
    <s v="RT @AlmostRtBot: A6. I started with 50 retainers in April 2015 and in 3 months, grew to more than 440! Happy! :) #cfchat #FollowerGain http…"/>
    <m/>
    <m/>
    <x v="0"/>
    <m/>
    <s v="http://pbs.twimg.com/profile_images/1467051697591623683/n0QTmAXV_normal.jpg"/>
    <x v="3"/>
    <d v="2022-08-22T00:00:00.000"/>
    <s v="12:11:41"/>
    <s v="https://twitter.com/#!/avikasingh99/status/1561687551399714816"/>
    <m/>
    <m/>
    <s v="1561687551399714816"/>
    <m/>
    <b v="0"/>
    <n v="0"/>
    <s v=""/>
    <b v="0"/>
    <s v="en"/>
    <m/>
    <s v=""/>
    <b v="0"/>
    <n v="1"/>
    <s v="620155730272894976"/>
    <s v="Twitter for Android"/>
    <b v="0"/>
    <s v="620155730272894976"/>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HYPERLINK("https://t.co/q0PjsllP9K")</calculatedColumnFormula>
    </tableColumn>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v>
      </c>
      <c r="BD2" s="13" t="s">
        <v>314</v>
      </c>
      <c r="BE2" s="13" t="s">
        <v>315</v>
      </c>
    </row>
    <row r="3" spans="1:57" ht="15" customHeight="1">
      <c r="A3" s="83" t="s">
        <v>216</v>
      </c>
      <c r="B3" s="83" t="s">
        <v>216</v>
      </c>
      <c r="C3" s="54" t="s">
        <v>320</v>
      </c>
      <c r="D3" s="55">
        <v>3</v>
      </c>
      <c r="E3" s="67" t="s">
        <v>132</v>
      </c>
      <c r="F3" s="56">
        <v>35</v>
      </c>
      <c r="G3" s="54"/>
      <c r="H3" s="58"/>
      <c r="I3" s="57"/>
      <c r="J3" s="57"/>
      <c r="K3" s="36" t="s">
        <v>65</v>
      </c>
      <c r="L3" s="63">
        <v>3</v>
      </c>
      <c r="M3" s="63"/>
      <c r="N3" s="64"/>
      <c r="O3" s="84" t="s">
        <v>176</v>
      </c>
      <c r="P3" s="86">
        <v>42194.72298611111</v>
      </c>
      <c r="Q3" s="84" t="s">
        <v>222</v>
      </c>
      <c r="R3" s="84"/>
      <c r="S3" s="84"/>
      <c r="T3" s="88" t="s">
        <v>223</v>
      </c>
      <c r="U3" s="90" t="str">
        <f>HYPERLINK("https://pbs.twimg.com/media/CJeTb1MUMAE0_fk.jpg")</f>
        <v>https://pbs.twimg.com/media/CJeTb1MUMAE0_fk.jpg</v>
      </c>
      <c r="V3" s="90" t="str">
        <f>HYPERLINK("https://pbs.twimg.com/media/CJeTb1MUMAE0_fk.jpg")</f>
        <v>https://pbs.twimg.com/media/CJeTb1MUMAE0_fk.jpg</v>
      </c>
      <c r="W3" s="86">
        <v>42194.72298611111</v>
      </c>
      <c r="X3" s="92">
        <v>42194</v>
      </c>
      <c r="Y3" s="88" t="s">
        <v>227</v>
      </c>
      <c r="Z3" s="90" t="str">
        <f>HYPERLINK("https://twitter.com/#!/aayushaeran/status/619194578277535744")</f>
        <v>https://twitter.com/#!/aayushaeran/status/619194578277535744</v>
      </c>
      <c r="AA3" s="84"/>
      <c r="AB3" s="84"/>
      <c r="AC3" s="88" t="s">
        <v>231</v>
      </c>
      <c r="AD3" s="84"/>
      <c r="AE3" s="84" t="b">
        <v>0</v>
      </c>
      <c r="AF3" s="84">
        <v>6</v>
      </c>
      <c r="AG3" s="88" t="s">
        <v>232</v>
      </c>
      <c r="AH3" s="84" t="b">
        <v>0</v>
      </c>
      <c r="AI3" s="84" t="s">
        <v>233</v>
      </c>
      <c r="AJ3" s="84"/>
      <c r="AK3" s="88" t="s">
        <v>232</v>
      </c>
      <c r="AL3" s="84" t="b">
        <v>0</v>
      </c>
      <c r="AM3" s="84">
        <v>2</v>
      </c>
      <c r="AN3" s="88" t="s">
        <v>232</v>
      </c>
      <c r="AO3" s="88" t="s">
        <v>236</v>
      </c>
      <c r="AP3" s="84" t="b">
        <v>0</v>
      </c>
      <c r="AQ3" s="88" t="s">
        <v>231</v>
      </c>
      <c r="AR3" s="84" t="s">
        <v>218</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320</v>
      </c>
      <c r="D4" s="55">
        <v>3</v>
      </c>
      <c r="E4" s="67" t="s">
        <v>132</v>
      </c>
      <c r="F4" s="56">
        <v>35</v>
      </c>
      <c r="G4" s="54"/>
      <c r="H4" s="58"/>
      <c r="I4" s="57"/>
      <c r="J4" s="57"/>
      <c r="K4" s="36" t="s">
        <v>65</v>
      </c>
      <c r="L4" s="82">
        <v>4</v>
      </c>
      <c r="M4" s="82"/>
      <c r="N4" s="64"/>
      <c r="O4" s="85" t="s">
        <v>217</v>
      </c>
      <c r="P4" s="87">
        <v>44795.50771990741</v>
      </c>
      <c r="Q4" s="85" t="s">
        <v>219</v>
      </c>
      <c r="R4" s="85"/>
      <c r="S4" s="85"/>
      <c r="T4" s="89" t="s">
        <v>223</v>
      </c>
      <c r="U4" s="85"/>
      <c r="V4" s="91" t="str">
        <f>HYPERLINK("http://pbs.twimg.com/profile_images/1467051697591623683/n0QTmAXV_normal.jpg")</f>
        <v>http://pbs.twimg.com/profile_images/1467051697591623683/n0QTmAXV_normal.jpg</v>
      </c>
      <c r="W4" s="87">
        <v>44795.50771990741</v>
      </c>
      <c r="X4" s="93">
        <v>44795</v>
      </c>
      <c r="Y4" s="89" t="s">
        <v>224</v>
      </c>
      <c r="Z4" s="91" t="str">
        <f>HYPERLINK("https://twitter.com/#!/avikasingh99/status/1561687406138441729")</f>
        <v>https://twitter.com/#!/avikasingh99/status/1561687406138441729</v>
      </c>
      <c r="AA4" s="85"/>
      <c r="AB4" s="85"/>
      <c r="AC4" s="89" t="s">
        <v>228</v>
      </c>
      <c r="AD4" s="85"/>
      <c r="AE4" s="85" t="b">
        <v>0</v>
      </c>
      <c r="AF4" s="85">
        <v>0</v>
      </c>
      <c r="AG4" s="89" t="s">
        <v>232</v>
      </c>
      <c r="AH4" s="85" t="b">
        <v>0</v>
      </c>
      <c r="AI4" s="85" t="s">
        <v>233</v>
      </c>
      <c r="AJ4" s="85"/>
      <c r="AK4" s="89" t="s">
        <v>232</v>
      </c>
      <c r="AL4" s="85" t="b">
        <v>0</v>
      </c>
      <c r="AM4" s="85">
        <v>2</v>
      </c>
      <c r="AN4" s="89" t="s">
        <v>231</v>
      </c>
      <c r="AO4" s="89" t="s">
        <v>234</v>
      </c>
      <c r="AP4" s="85" t="b">
        <v>0</v>
      </c>
      <c r="AQ4" s="89" t="s">
        <v>231</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320</v>
      </c>
      <c r="D5" s="55">
        <v>3</v>
      </c>
      <c r="E5" s="67" t="s">
        <v>132</v>
      </c>
      <c r="F5" s="56">
        <v>35</v>
      </c>
      <c r="G5" s="54"/>
      <c r="H5" s="58"/>
      <c r="I5" s="57"/>
      <c r="J5" s="57"/>
      <c r="K5" s="36" t="s">
        <v>65</v>
      </c>
      <c r="L5" s="82">
        <v>5</v>
      </c>
      <c r="M5" s="82"/>
      <c r="N5" s="64"/>
      <c r="O5" s="85" t="s">
        <v>218</v>
      </c>
      <c r="P5" s="87">
        <v>44795.50771990741</v>
      </c>
      <c r="Q5" s="85" t="s">
        <v>219</v>
      </c>
      <c r="R5" s="85"/>
      <c r="S5" s="85"/>
      <c r="T5" s="89" t="s">
        <v>223</v>
      </c>
      <c r="U5" s="85"/>
      <c r="V5" s="91" t="str">
        <f>HYPERLINK("http://pbs.twimg.com/profile_images/1467051697591623683/n0QTmAXV_normal.jpg")</f>
        <v>http://pbs.twimg.com/profile_images/1467051697591623683/n0QTmAXV_normal.jpg</v>
      </c>
      <c r="W5" s="87">
        <v>44795.50771990741</v>
      </c>
      <c r="X5" s="93">
        <v>44795</v>
      </c>
      <c r="Y5" s="89" t="s">
        <v>224</v>
      </c>
      <c r="Z5" s="91" t="str">
        <f>HYPERLINK("https://twitter.com/#!/avikasingh99/status/1561687406138441729")</f>
        <v>https://twitter.com/#!/avikasingh99/status/1561687406138441729</v>
      </c>
      <c r="AA5" s="85"/>
      <c r="AB5" s="85"/>
      <c r="AC5" s="89" t="s">
        <v>228</v>
      </c>
      <c r="AD5" s="85"/>
      <c r="AE5" s="85" t="b">
        <v>0</v>
      </c>
      <c r="AF5" s="85">
        <v>0</v>
      </c>
      <c r="AG5" s="89" t="s">
        <v>232</v>
      </c>
      <c r="AH5" s="85" t="b">
        <v>0</v>
      </c>
      <c r="AI5" s="85" t="s">
        <v>233</v>
      </c>
      <c r="AJ5" s="85"/>
      <c r="AK5" s="89" t="s">
        <v>232</v>
      </c>
      <c r="AL5" s="85" t="b">
        <v>0</v>
      </c>
      <c r="AM5" s="85">
        <v>2</v>
      </c>
      <c r="AN5" s="89" t="s">
        <v>231</v>
      </c>
      <c r="AO5" s="89" t="s">
        <v>234</v>
      </c>
      <c r="AP5" s="85" t="b">
        <v>0</v>
      </c>
      <c r="AQ5" s="89" t="s">
        <v>231</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215</v>
      </c>
      <c r="C6" s="54" t="s">
        <v>320</v>
      </c>
      <c r="D6" s="55">
        <v>3</v>
      </c>
      <c r="E6" s="67" t="s">
        <v>132</v>
      </c>
      <c r="F6" s="56">
        <v>35</v>
      </c>
      <c r="G6" s="54"/>
      <c r="H6" s="58"/>
      <c r="I6" s="57"/>
      <c r="J6" s="57"/>
      <c r="K6" s="36" t="s">
        <v>65</v>
      </c>
      <c r="L6" s="82">
        <v>6</v>
      </c>
      <c r="M6" s="82"/>
      <c r="N6" s="64"/>
      <c r="O6" s="85" t="s">
        <v>176</v>
      </c>
      <c r="P6" s="87">
        <v>42197.37525462963</v>
      </c>
      <c r="Q6" s="85" t="s">
        <v>220</v>
      </c>
      <c r="R6" s="85"/>
      <c r="S6" s="85"/>
      <c r="T6" s="89" t="s">
        <v>223</v>
      </c>
      <c r="U6" s="91" t="str">
        <f>HYPERLINK("https://pbs.twimg.com/media/CJeTb1MUMAE0_fk.jpg")</f>
        <v>https://pbs.twimg.com/media/CJeTb1MUMAE0_fk.jpg</v>
      </c>
      <c r="V6" s="91" t="str">
        <f>HYPERLINK("https://pbs.twimg.com/media/CJeTb1MUMAE0_fk.jpg")</f>
        <v>https://pbs.twimg.com/media/CJeTb1MUMAE0_fk.jpg</v>
      </c>
      <c r="W6" s="87">
        <v>42197.37525462963</v>
      </c>
      <c r="X6" s="93">
        <v>42197</v>
      </c>
      <c r="Y6" s="89" t="s">
        <v>225</v>
      </c>
      <c r="Z6" s="91" t="str">
        <f>HYPERLINK("https://twitter.com/#!/almostrtbot/status/620155730272894976")</f>
        <v>https://twitter.com/#!/almostrtbot/status/620155730272894976</v>
      </c>
      <c r="AA6" s="85"/>
      <c r="AB6" s="85"/>
      <c r="AC6" s="89" t="s">
        <v>229</v>
      </c>
      <c r="AD6" s="85"/>
      <c r="AE6" s="85" t="b">
        <v>0</v>
      </c>
      <c r="AF6" s="85">
        <v>1</v>
      </c>
      <c r="AG6" s="89" t="s">
        <v>232</v>
      </c>
      <c r="AH6" s="85" t="b">
        <v>0</v>
      </c>
      <c r="AI6" s="85" t="s">
        <v>233</v>
      </c>
      <c r="AJ6" s="85"/>
      <c r="AK6" s="89" t="s">
        <v>232</v>
      </c>
      <c r="AL6" s="85" t="b">
        <v>0</v>
      </c>
      <c r="AM6" s="85">
        <v>1</v>
      </c>
      <c r="AN6" s="89" t="s">
        <v>232</v>
      </c>
      <c r="AO6" s="89" t="s">
        <v>235</v>
      </c>
      <c r="AP6" s="85" t="b">
        <v>0</v>
      </c>
      <c r="AQ6" s="89" t="s">
        <v>229</v>
      </c>
      <c r="AR6" s="85" t="s">
        <v>218</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214</v>
      </c>
      <c r="B7" s="83" t="s">
        <v>215</v>
      </c>
      <c r="C7" s="54" t="s">
        <v>320</v>
      </c>
      <c r="D7" s="55">
        <v>3</v>
      </c>
      <c r="E7" s="67" t="s">
        <v>132</v>
      </c>
      <c r="F7" s="56">
        <v>35</v>
      </c>
      <c r="G7" s="54"/>
      <c r="H7" s="58"/>
      <c r="I7" s="57"/>
      <c r="J7" s="57"/>
      <c r="K7" s="36" t="s">
        <v>65</v>
      </c>
      <c r="L7" s="82">
        <v>7</v>
      </c>
      <c r="M7" s="82"/>
      <c r="N7" s="64"/>
      <c r="O7" s="85" t="s">
        <v>217</v>
      </c>
      <c r="P7" s="87">
        <v>44795.50811342592</v>
      </c>
      <c r="Q7" s="85" t="s">
        <v>221</v>
      </c>
      <c r="R7" s="85"/>
      <c r="S7" s="85"/>
      <c r="T7" s="89" t="s">
        <v>223</v>
      </c>
      <c r="U7" s="85"/>
      <c r="V7" s="91" t="str">
        <f>HYPERLINK("http://pbs.twimg.com/profile_images/1467051697591623683/n0QTmAXV_normal.jpg")</f>
        <v>http://pbs.twimg.com/profile_images/1467051697591623683/n0QTmAXV_normal.jpg</v>
      </c>
      <c r="W7" s="87">
        <v>44795.50811342592</v>
      </c>
      <c r="X7" s="93">
        <v>44795</v>
      </c>
      <c r="Y7" s="89" t="s">
        <v>226</v>
      </c>
      <c r="Z7" s="91" t="str">
        <f>HYPERLINK("https://twitter.com/#!/avikasingh99/status/1561687551399714816")</f>
        <v>https://twitter.com/#!/avikasingh99/status/1561687551399714816</v>
      </c>
      <c r="AA7" s="85"/>
      <c r="AB7" s="85"/>
      <c r="AC7" s="89" t="s">
        <v>230</v>
      </c>
      <c r="AD7" s="85"/>
      <c r="AE7" s="85" t="b">
        <v>0</v>
      </c>
      <c r="AF7" s="85">
        <v>0</v>
      </c>
      <c r="AG7" s="89" t="s">
        <v>232</v>
      </c>
      <c r="AH7" s="85" t="b">
        <v>0</v>
      </c>
      <c r="AI7" s="85" t="s">
        <v>233</v>
      </c>
      <c r="AJ7" s="85"/>
      <c r="AK7" s="89" t="s">
        <v>232</v>
      </c>
      <c r="AL7" s="85" t="b">
        <v>0</v>
      </c>
      <c r="AM7" s="85">
        <v>1</v>
      </c>
      <c r="AN7" s="89" t="s">
        <v>229</v>
      </c>
      <c r="AO7" s="89" t="s">
        <v>234</v>
      </c>
      <c r="AP7" s="85" t="b">
        <v>0</v>
      </c>
      <c r="AQ7" s="89" t="s">
        <v>229</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215</v>
      </c>
      <c r="C8" s="54" t="s">
        <v>320</v>
      </c>
      <c r="D8" s="55">
        <v>3</v>
      </c>
      <c r="E8" s="67" t="s">
        <v>132</v>
      </c>
      <c r="F8" s="56">
        <v>35</v>
      </c>
      <c r="G8" s="54"/>
      <c r="H8" s="58"/>
      <c r="I8" s="57"/>
      <c r="J8" s="57"/>
      <c r="K8" s="36" t="s">
        <v>65</v>
      </c>
      <c r="L8" s="82">
        <v>8</v>
      </c>
      <c r="M8" s="82"/>
      <c r="N8" s="64"/>
      <c r="O8" s="85" t="s">
        <v>218</v>
      </c>
      <c r="P8" s="87">
        <v>44795.50811342592</v>
      </c>
      <c r="Q8" s="85" t="s">
        <v>221</v>
      </c>
      <c r="R8" s="85"/>
      <c r="S8" s="85"/>
      <c r="T8" s="89" t="s">
        <v>223</v>
      </c>
      <c r="U8" s="85"/>
      <c r="V8" s="91" t="str">
        <f>HYPERLINK("http://pbs.twimg.com/profile_images/1467051697591623683/n0QTmAXV_normal.jpg")</f>
        <v>http://pbs.twimg.com/profile_images/1467051697591623683/n0QTmAXV_normal.jpg</v>
      </c>
      <c r="W8" s="87">
        <v>44795.50811342592</v>
      </c>
      <c r="X8" s="93">
        <v>44795</v>
      </c>
      <c r="Y8" s="89" t="s">
        <v>226</v>
      </c>
      <c r="Z8" s="91" t="str">
        <f>HYPERLINK("https://twitter.com/#!/avikasingh99/status/1561687551399714816")</f>
        <v>https://twitter.com/#!/avikasingh99/status/1561687551399714816</v>
      </c>
      <c r="AA8" s="85"/>
      <c r="AB8" s="85"/>
      <c r="AC8" s="89" t="s">
        <v>230</v>
      </c>
      <c r="AD8" s="85"/>
      <c r="AE8" s="85" t="b">
        <v>0</v>
      </c>
      <c r="AF8" s="85">
        <v>0</v>
      </c>
      <c r="AG8" s="89" t="s">
        <v>232</v>
      </c>
      <c r="AH8" s="85" t="b">
        <v>0</v>
      </c>
      <c r="AI8" s="85" t="s">
        <v>233</v>
      </c>
      <c r="AJ8" s="85"/>
      <c r="AK8" s="89" t="s">
        <v>232</v>
      </c>
      <c r="AL8" s="85" t="b">
        <v>0</v>
      </c>
      <c r="AM8" s="85">
        <v>1</v>
      </c>
      <c r="AN8" s="89" t="s">
        <v>229</v>
      </c>
      <c r="AO8" s="89" t="s">
        <v>234</v>
      </c>
      <c r="AP8" s="85" t="b">
        <v>0</v>
      </c>
      <c r="AQ8" s="89" t="s">
        <v>229</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313</v>
      </c>
      <c r="BB2" s="3"/>
      <c r="BC2" s="3"/>
    </row>
    <row r="3" spans="1:55" ht="15" customHeight="1">
      <c r="A3" s="50" t="s">
        <v>216</v>
      </c>
      <c r="B3" s="54"/>
      <c r="C3" s="54"/>
      <c r="D3" s="55"/>
      <c r="E3" s="56"/>
      <c r="F3" s="115" t="str">
        <f>HYPERLINK("http://pbs.twimg.com/profile_images/1232990173031321601/bO6dbrU8_normal.jpg")</f>
        <v>http://pbs.twimg.com/profile_images/1232990173031321601/bO6dbrU8_normal.jpg</v>
      </c>
      <c r="G3" s="54"/>
      <c r="H3" s="58" t="s">
        <v>216</v>
      </c>
      <c r="I3" s="57"/>
      <c r="J3" s="57"/>
      <c r="K3" s="117" t="s">
        <v>272</v>
      </c>
      <c r="L3" s="60"/>
      <c r="M3" s="61">
        <v>115.86326599121094</v>
      </c>
      <c r="N3" s="61">
        <v>164.4572296142578</v>
      </c>
      <c r="O3" s="59"/>
      <c r="P3" s="62"/>
      <c r="Q3" s="62"/>
      <c r="R3" s="51"/>
      <c r="S3" s="51"/>
      <c r="T3" s="51"/>
      <c r="U3" s="51"/>
      <c r="V3" s="52"/>
      <c r="W3" s="52"/>
      <c r="X3" s="53"/>
      <c r="Y3" s="52"/>
      <c r="Z3" s="52"/>
      <c r="AA3" s="63">
        <v>3</v>
      </c>
      <c r="AB3" s="63"/>
      <c r="AC3" s="64"/>
      <c r="AD3" s="84" t="s">
        <v>261</v>
      </c>
      <c r="AE3" s="88" t="s">
        <v>264</v>
      </c>
      <c r="AF3" s="84">
        <v>452</v>
      </c>
      <c r="AG3" s="84">
        <v>993</v>
      </c>
      <c r="AH3" s="84">
        <v>2158</v>
      </c>
      <c r="AI3" s="84">
        <v>2106</v>
      </c>
      <c r="AJ3" s="84"/>
      <c r="AK3" s="84" t="s">
        <v>267</v>
      </c>
      <c r="AL3" s="84" t="s">
        <v>268</v>
      </c>
      <c r="AM3" s="90" t="str">
        <f aca="true" t="shared" si="0" ref="AM3:AM5">HYPERLINK("https://t.co/q0PjsllP9K")</f>
        <v>https://t.co/q0PjsllP9K</v>
      </c>
      <c r="AN3" s="84"/>
      <c r="AO3" s="86">
        <v>41690.418344907404</v>
      </c>
      <c r="AP3" s="90" t="str">
        <f>HYPERLINK("https://pbs.twimg.com/profile_banners/2353015574/1440316905")</f>
        <v>https://pbs.twimg.com/profile_banners/2353015574/1440316905</v>
      </c>
      <c r="AQ3" s="84" t="b">
        <v>0</v>
      </c>
      <c r="AR3" s="84" t="b">
        <v>0</v>
      </c>
      <c r="AS3" s="84" t="b">
        <v>0</v>
      </c>
      <c r="AT3" s="84"/>
      <c r="AU3" s="84">
        <v>17</v>
      </c>
      <c r="AV3" s="90" t="str">
        <f>HYPERLINK("http://abs.twimg.com/images/themes/theme1/bg.png")</f>
        <v>http://abs.twimg.com/images/themes/theme1/bg.png</v>
      </c>
      <c r="AW3" s="84" t="b">
        <v>0</v>
      </c>
      <c r="AX3" s="84" t="s">
        <v>269</v>
      </c>
      <c r="AY3" s="90" t="str">
        <f>HYPERLINK("https://twitter.com/aayushaeran")</f>
        <v>https://twitter.com/aayushaeran</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HYPERLINK("http://pbs.twimg.com/profile_images/1467051697591623683/n0QTmAXV_normal.jpg")</f>
        <v>http://pbs.twimg.com/profile_images/1467051697591623683/n0QTmAXV_normal.jpg</v>
      </c>
      <c r="G4" s="15"/>
      <c r="H4" s="16" t="s">
        <v>214</v>
      </c>
      <c r="I4" s="68"/>
      <c r="J4" s="68"/>
      <c r="K4" s="117" t="s">
        <v>270</v>
      </c>
      <c r="L4" s="95"/>
      <c r="M4" s="96">
        <v>4998.03466796875</v>
      </c>
      <c r="N4" s="96">
        <v>5104.6435546875</v>
      </c>
      <c r="O4" s="78"/>
      <c r="P4" s="97"/>
      <c r="Q4" s="97"/>
      <c r="R4" s="98"/>
      <c r="S4" s="98"/>
      <c r="T4" s="98"/>
      <c r="U4" s="98"/>
      <c r="V4" s="53"/>
      <c r="W4" s="53"/>
      <c r="X4" s="53"/>
      <c r="Y4" s="53"/>
      <c r="Z4" s="52"/>
      <c r="AA4" s="81">
        <v>4</v>
      </c>
      <c r="AB4" s="81"/>
      <c r="AC4" s="99"/>
      <c r="AD4" s="84" t="s">
        <v>259</v>
      </c>
      <c r="AE4" s="88" t="s">
        <v>262</v>
      </c>
      <c r="AF4" s="84">
        <v>1388</v>
      </c>
      <c r="AG4" s="84">
        <v>939</v>
      </c>
      <c r="AH4" s="84">
        <v>4896</v>
      </c>
      <c r="AI4" s="84">
        <v>2021</v>
      </c>
      <c r="AJ4" s="84"/>
      <c r="AK4" s="84" t="s">
        <v>265</v>
      </c>
      <c r="AL4" s="84"/>
      <c r="AM4" s="90" t="str">
        <f t="shared" si="0"/>
        <v>https://t.co/q0PjsllP9K</v>
      </c>
      <c r="AN4" s="84"/>
      <c r="AO4" s="86">
        <v>44534.31951388889</v>
      </c>
      <c r="AP4" s="84"/>
      <c r="AQ4" s="84" t="b">
        <v>1</v>
      </c>
      <c r="AR4" s="84" t="b">
        <v>0</v>
      </c>
      <c r="AS4" s="84" t="b">
        <v>0</v>
      </c>
      <c r="AT4" s="84"/>
      <c r="AU4" s="84">
        <v>0</v>
      </c>
      <c r="AV4" s="84"/>
      <c r="AW4" s="84" t="b">
        <v>0</v>
      </c>
      <c r="AX4" s="84" t="s">
        <v>269</v>
      </c>
      <c r="AY4" s="90" t="str">
        <f>HYPERLINK("https://twitter.com/avikasingh99")</f>
        <v>https://twitter.com/avikasingh99</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HYPERLINK("http://pbs.twimg.com/profile_images/591524270766948352/K-xc3hLI_normal.png")</f>
        <v>http://pbs.twimg.com/profile_images/591524270766948352/K-xc3hLI_normal.png</v>
      </c>
      <c r="G5" s="101"/>
      <c r="H5" s="104" t="s">
        <v>215</v>
      </c>
      <c r="I5" s="105"/>
      <c r="J5" s="105"/>
      <c r="K5" s="118" t="s">
        <v>271</v>
      </c>
      <c r="L5" s="106"/>
      <c r="M5" s="107">
        <v>9883.13671875</v>
      </c>
      <c r="N5" s="107">
        <v>9834.54296875</v>
      </c>
      <c r="O5" s="108"/>
      <c r="P5" s="109"/>
      <c r="Q5" s="109"/>
      <c r="R5" s="110"/>
      <c r="S5" s="110"/>
      <c r="T5" s="110"/>
      <c r="U5" s="110"/>
      <c r="V5" s="111"/>
      <c r="W5" s="111"/>
      <c r="X5" s="111"/>
      <c r="Y5" s="111"/>
      <c r="Z5" s="112"/>
      <c r="AA5" s="113">
        <v>5</v>
      </c>
      <c r="AB5" s="113"/>
      <c r="AC5" s="114"/>
      <c r="AD5" s="84" t="s">
        <v>260</v>
      </c>
      <c r="AE5" s="88" t="s">
        <v>263</v>
      </c>
      <c r="AF5" s="84">
        <v>3051</v>
      </c>
      <c r="AG5" s="84">
        <v>2772</v>
      </c>
      <c r="AH5" s="84">
        <v>9268</v>
      </c>
      <c r="AI5" s="84">
        <v>0</v>
      </c>
      <c r="AJ5" s="84"/>
      <c r="AK5" s="84" t="s">
        <v>266</v>
      </c>
      <c r="AL5" s="84"/>
      <c r="AM5" s="90" t="str">
        <f t="shared" si="0"/>
        <v>https://t.co/q0PjsllP9K</v>
      </c>
      <c r="AN5" s="84"/>
      <c r="AO5" s="86">
        <v>42095.9028125</v>
      </c>
      <c r="AP5" s="90" t="str">
        <f>HYPERLINK("https://pbs.twimg.com/profile_banners/3131209792/1428001019")</f>
        <v>https://pbs.twimg.com/profile_banners/3131209792/1428001019</v>
      </c>
      <c r="AQ5" s="84" t="b">
        <v>1</v>
      </c>
      <c r="AR5" s="84" t="b">
        <v>0</v>
      </c>
      <c r="AS5" s="84" t="b">
        <v>0</v>
      </c>
      <c r="AT5" s="84" t="s">
        <v>233</v>
      </c>
      <c r="AU5" s="84">
        <v>164</v>
      </c>
      <c r="AV5" s="90" t="str">
        <f>HYPERLINK("http://abs.twimg.com/images/themes/theme1/bg.png")</f>
        <v>http://abs.twimg.com/images/themes/theme1/bg.png</v>
      </c>
      <c r="AW5" s="84" t="b">
        <v>0</v>
      </c>
      <c r="AX5" s="84" t="s">
        <v>269</v>
      </c>
      <c r="AY5" s="90" t="str">
        <f>HYPERLINK("https://twitter.com/almostrtbot")</f>
        <v>https://twitter.com/almostrtbot</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3" t="s">
        <v>311</v>
      </c>
      <c r="B3" s="119" t="s">
        <v>312</v>
      </c>
      <c r="C3" s="119" t="s">
        <v>56</v>
      </c>
      <c r="D3" s="15"/>
      <c r="E3" s="15"/>
      <c r="F3" s="16" t="s">
        <v>311</v>
      </c>
      <c r="G3" s="78"/>
      <c r="H3" s="78"/>
      <c r="I3" s="65">
        <v>3</v>
      </c>
      <c r="J3" s="65"/>
      <c r="K3" s="51">
        <v>3</v>
      </c>
      <c r="L3" s="51">
        <v>2</v>
      </c>
      <c r="M3" s="51">
        <v>4</v>
      </c>
      <c r="N3" s="51">
        <v>6</v>
      </c>
      <c r="O3" s="51">
        <v>2</v>
      </c>
      <c r="P3" s="52">
        <v>0</v>
      </c>
      <c r="Q3" s="52">
        <v>0</v>
      </c>
      <c r="R3" s="51">
        <v>1</v>
      </c>
      <c r="S3" s="51">
        <v>0</v>
      </c>
      <c r="T3" s="51">
        <v>3</v>
      </c>
      <c r="U3" s="51">
        <v>6</v>
      </c>
      <c r="V3" s="51">
        <v>2</v>
      </c>
      <c r="W3" s="52">
        <v>0.888889</v>
      </c>
      <c r="X3" s="52">
        <v>0.3333333333333333</v>
      </c>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311</v>
      </c>
      <c r="B2" s="88" t="s">
        <v>214</v>
      </c>
      <c r="C2" s="84">
        <f>VLOOKUP(GroupVertices[[#This Row],[Vertex]],Vertices[],MATCH("ID",Vertices[[#Headers],[Vertex]:[Vertex Group]],0),FALSE)</f>
        <v>4</v>
      </c>
    </row>
    <row r="3" spans="1:3" ht="15">
      <c r="A3" s="85" t="s">
        <v>311</v>
      </c>
      <c r="B3" s="88" t="s">
        <v>215</v>
      </c>
      <c r="C3" s="84">
        <f>VLOOKUP(GroupVertices[[#This Row],[Vertex]],Vertices[],MATCH("ID",Vertices[[#Headers],[Vertex]:[Vertex Group]],0),FALSE)</f>
        <v>5</v>
      </c>
    </row>
    <row r="4" spans="1:3" ht="15">
      <c r="A4" s="85" t="s">
        <v>311</v>
      </c>
      <c r="B4" s="88" t="s">
        <v>216</v>
      </c>
      <c r="C4"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v>
      </c>
      <c r="BD2" s="13" t="s">
        <v>314</v>
      </c>
      <c r="BE2" s="13" t="s">
        <v>315</v>
      </c>
    </row>
    <row r="3" spans="1:57" ht="15" customHeight="1">
      <c r="A3" s="83" t="s">
        <v>216</v>
      </c>
      <c r="B3" s="83" t="s">
        <v>216</v>
      </c>
      <c r="C3" s="54"/>
      <c r="D3" s="55"/>
      <c r="E3" s="67"/>
      <c r="F3" s="56"/>
      <c r="G3" s="54"/>
      <c r="H3" s="58"/>
      <c r="I3" s="57"/>
      <c r="J3" s="57"/>
      <c r="K3" s="36" t="s">
        <v>65</v>
      </c>
      <c r="L3" s="63">
        <v>3</v>
      </c>
      <c r="M3" s="63"/>
      <c r="N3" s="64"/>
      <c r="O3" s="84" t="s">
        <v>176</v>
      </c>
      <c r="P3" s="86">
        <v>42194.72298611111</v>
      </c>
      <c r="Q3" s="84" t="s">
        <v>222</v>
      </c>
      <c r="R3" s="84"/>
      <c r="S3" s="84"/>
      <c r="T3" s="88" t="s">
        <v>223</v>
      </c>
      <c r="U3" s="90" t="str">
        <f>HYPERLINK("https://pbs.twimg.com/media/CJeTb1MUMAE0_fk.jpg")</f>
        <v>https://pbs.twimg.com/media/CJeTb1MUMAE0_fk.jpg</v>
      </c>
      <c r="V3" s="90" t="str">
        <f>HYPERLINK("https://pbs.twimg.com/media/CJeTb1MUMAE0_fk.jpg")</f>
        <v>https://pbs.twimg.com/media/CJeTb1MUMAE0_fk.jpg</v>
      </c>
      <c r="W3" s="86">
        <v>42194.72298611111</v>
      </c>
      <c r="X3" s="92">
        <v>42194</v>
      </c>
      <c r="Y3" s="88" t="s">
        <v>227</v>
      </c>
      <c r="Z3" s="90" t="str">
        <f>HYPERLINK("https://twitter.com/#!/aayushaeran/status/619194578277535744")</f>
        <v>https://twitter.com/#!/aayushaeran/status/619194578277535744</v>
      </c>
      <c r="AA3" s="84"/>
      <c r="AB3" s="84"/>
      <c r="AC3" s="88" t="s">
        <v>231</v>
      </c>
      <c r="AD3" s="84"/>
      <c r="AE3" s="84" t="b">
        <v>0</v>
      </c>
      <c r="AF3" s="84">
        <v>6</v>
      </c>
      <c r="AG3" s="88" t="s">
        <v>232</v>
      </c>
      <c r="AH3" s="84" t="b">
        <v>0</v>
      </c>
      <c r="AI3" s="84" t="s">
        <v>233</v>
      </c>
      <c r="AJ3" s="84"/>
      <c r="AK3" s="88" t="s">
        <v>232</v>
      </c>
      <c r="AL3" s="84" t="b">
        <v>0</v>
      </c>
      <c r="AM3" s="84">
        <v>2</v>
      </c>
      <c r="AN3" s="88" t="s">
        <v>232</v>
      </c>
      <c r="AO3" s="88" t="s">
        <v>236</v>
      </c>
      <c r="AP3" s="84" t="b">
        <v>0</v>
      </c>
      <c r="AQ3" s="88" t="s">
        <v>231</v>
      </c>
      <c r="AR3" s="84" t="s">
        <v>218</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44795.50771990741</v>
      </c>
      <c r="Q4" s="85" t="s">
        <v>219</v>
      </c>
      <c r="R4" s="85"/>
      <c r="S4" s="85"/>
      <c r="T4" s="89" t="s">
        <v>223</v>
      </c>
      <c r="U4" s="85"/>
      <c r="V4" s="91" t="str">
        <f>HYPERLINK("http://pbs.twimg.com/profile_images/1467051697591623683/n0QTmAXV_normal.jpg")</f>
        <v>http://pbs.twimg.com/profile_images/1467051697591623683/n0QTmAXV_normal.jpg</v>
      </c>
      <c r="W4" s="87">
        <v>44795.50771990741</v>
      </c>
      <c r="X4" s="93">
        <v>44795</v>
      </c>
      <c r="Y4" s="89" t="s">
        <v>224</v>
      </c>
      <c r="Z4" s="91" t="str">
        <f>HYPERLINK("https://twitter.com/#!/avikasingh99/status/1561687406138441729")</f>
        <v>https://twitter.com/#!/avikasingh99/status/1561687406138441729</v>
      </c>
      <c r="AA4" s="85"/>
      <c r="AB4" s="85"/>
      <c r="AC4" s="89" t="s">
        <v>228</v>
      </c>
      <c r="AD4" s="85"/>
      <c r="AE4" s="85" t="b">
        <v>0</v>
      </c>
      <c r="AF4" s="85">
        <v>0</v>
      </c>
      <c r="AG4" s="89" t="s">
        <v>232</v>
      </c>
      <c r="AH4" s="85" t="b">
        <v>0</v>
      </c>
      <c r="AI4" s="85" t="s">
        <v>233</v>
      </c>
      <c r="AJ4" s="85"/>
      <c r="AK4" s="89" t="s">
        <v>232</v>
      </c>
      <c r="AL4" s="85" t="b">
        <v>0</v>
      </c>
      <c r="AM4" s="85">
        <v>2</v>
      </c>
      <c r="AN4" s="89" t="s">
        <v>231</v>
      </c>
      <c r="AO4" s="89" t="s">
        <v>234</v>
      </c>
      <c r="AP4" s="85" t="b">
        <v>0</v>
      </c>
      <c r="AQ4" s="89" t="s">
        <v>231</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218</v>
      </c>
      <c r="P5" s="87">
        <v>44795.50771990741</v>
      </c>
      <c r="Q5" s="85" t="s">
        <v>219</v>
      </c>
      <c r="R5" s="85"/>
      <c r="S5" s="85"/>
      <c r="T5" s="89" t="s">
        <v>223</v>
      </c>
      <c r="U5" s="85"/>
      <c r="V5" s="91" t="str">
        <f>HYPERLINK("http://pbs.twimg.com/profile_images/1467051697591623683/n0QTmAXV_normal.jpg")</f>
        <v>http://pbs.twimg.com/profile_images/1467051697591623683/n0QTmAXV_normal.jpg</v>
      </c>
      <c r="W5" s="87">
        <v>44795.50771990741</v>
      </c>
      <c r="X5" s="93">
        <v>44795</v>
      </c>
      <c r="Y5" s="89" t="s">
        <v>224</v>
      </c>
      <c r="Z5" s="91" t="str">
        <f>HYPERLINK("https://twitter.com/#!/avikasingh99/status/1561687406138441729")</f>
        <v>https://twitter.com/#!/avikasingh99/status/1561687406138441729</v>
      </c>
      <c r="AA5" s="85"/>
      <c r="AB5" s="85"/>
      <c r="AC5" s="89" t="s">
        <v>228</v>
      </c>
      <c r="AD5" s="85"/>
      <c r="AE5" s="85" t="b">
        <v>0</v>
      </c>
      <c r="AF5" s="85">
        <v>0</v>
      </c>
      <c r="AG5" s="89" t="s">
        <v>232</v>
      </c>
      <c r="AH5" s="85" t="b">
        <v>0</v>
      </c>
      <c r="AI5" s="85" t="s">
        <v>233</v>
      </c>
      <c r="AJ5" s="85"/>
      <c r="AK5" s="89" t="s">
        <v>232</v>
      </c>
      <c r="AL5" s="85" t="b">
        <v>0</v>
      </c>
      <c r="AM5" s="85">
        <v>2</v>
      </c>
      <c r="AN5" s="89" t="s">
        <v>231</v>
      </c>
      <c r="AO5" s="89" t="s">
        <v>234</v>
      </c>
      <c r="AP5" s="85" t="b">
        <v>0</v>
      </c>
      <c r="AQ5" s="89" t="s">
        <v>231</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215</v>
      </c>
      <c r="C6" s="54"/>
      <c r="D6" s="55"/>
      <c r="E6" s="67"/>
      <c r="F6" s="56"/>
      <c r="G6" s="54"/>
      <c r="H6" s="58"/>
      <c r="I6" s="57"/>
      <c r="J6" s="57"/>
      <c r="K6" s="36" t="s">
        <v>65</v>
      </c>
      <c r="L6" s="82">
        <v>6</v>
      </c>
      <c r="M6" s="82"/>
      <c r="N6" s="64"/>
      <c r="O6" s="85" t="s">
        <v>176</v>
      </c>
      <c r="P6" s="87">
        <v>42197.37525462963</v>
      </c>
      <c r="Q6" s="85" t="s">
        <v>220</v>
      </c>
      <c r="R6" s="85"/>
      <c r="S6" s="85"/>
      <c r="T6" s="89" t="s">
        <v>223</v>
      </c>
      <c r="U6" s="91" t="str">
        <f>HYPERLINK("https://pbs.twimg.com/media/CJeTb1MUMAE0_fk.jpg")</f>
        <v>https://pbs.twimg.com/media/CJeTb1MUMAE0_fk.jpg</v>
      </c>
      <c r="V6" s="91" t="str">
        <f>HYPERLINK("https://pbs.twimg.com/media/CJeTb1MUMAE0_fk.jpg")</f>
        <v>https://pbs.twimg.com/media/CJeTb1MUMAE0_fk.jpg</v>
      </c>
      <c r="W6" s="87">
        <v>42197.37525462963</v>
      </c>
      <c r="X6" s="93">
        <v>42197</v>
      </c>
      <c r="Y6" s="89" t="s">
        <v>225</v>
      </c>
      <c r="Z6" s="91" t="str">
        <f>HYPERLINK("https://twitter.com/#!/almostrtbot/status/620155730272894976")</f>
        <v>https://twitter.com/#!/almostrtbot/status/620155730272894976</v>
      </c>
      <c r="AA6" s="85"/>
      <c r="AB6" s="85"/>
      <c r="AC6" s="89" t="s">
        <v>229</v>
      </c>
      <c r="AD6" s="85"/>
      <c r="AE6" s="85" t="b">
        <v>0</v>
      </c>
      <c r="AF6" s="85">
        <v>1</v>
      </c>
      <c r="AG6" s="89" t="s">
        <v>232</v>
      </c>
      <c r="AH6" s="85" t="b">
        <v>0</v>
      </c>
      <c r="AI6" s="85" t="s">
        <v>233</v>
      </c>
      <c r="AJ6" s="85"/>
      <c r="AK6" s="89" t="s">
        <v>232</v>
      </c>
      <c r="AL6" s="85" t="b">
        <v>0</v>
      </c>
      <c r="AM6" s="85">
        <v>1</v>
      </c>
      <c r="AN6" s="89" t="s">
        <v>232</v>
      </c>
      <c r="AO6" s="89" t="s">
        <v>235</v>
      </c>
      <c r="AP6" s="85" t="b">
        <v>0</v>
      </c>
      <c r="AQ6" s="89" t="s">
        <v>229</v>
      </c>
      <c r="AR6" s="85" t="s">
        <v>218</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215</v>
      </c>
      <c r="C7" s="54"/>
      <c r="D7" s="55"/>
      <c r="E7" s="67"/>
      <c r="F7" s="56"/>
      <c r="G7" s="54"/>
      <c r="H7" s="58"/>
      <c r="I7" s="57"/>
      <c r="J7" s="57"/>
      <c r="K7" s="36" t="s">
        <v>65</v>
      </c>
      <c r="L7" s="82">
        <v>7</v>
      </c>
      <c r="M7" s="82"/>
      <c r="N7" s="64"/>
      <c r="O7" s="85" t="s">
        <v>217</v>
      </c>
      <c r="P7" s="87">
        <v>44795.50811342592</v>
      </c>
      <c r="Q7" s="85" t="s">
        <v>221</v>
      </c>
      <c r="R7" s="85"/>
      <c r="S7" s="85"/>
      <c r="T7" s="89" t="s">
        <v>223</v>
      </c>
      <c r="U7" s="85"/>
      <c r="V7" s="91" t="str">
        <f>HYPERLINK("http://pbs.twimg.com/profile_images/1467051697591623683/n0QTmAXV_normal.jpg")</f>
        <v>http://pbs.twimg.com/profile_images/1467051697591623683/n0QTmAXV_normal.jpg</v>
      </c>
      <c r="W7" s="87">
        <v>44795.50811342592</v>
      </c>
      <c r="X7" s="93">
        <v>44795</v>
      </c>
      <c r="Y7" s="89" t="s">
        <v>226</v>
      </c>
      <c r="Z7" s="91" t="str">
        <f>HYPERLINK("https://twitter.com/#!/avikasingh99/status/1561687551399714816")</f>
        <v>https://twitter.com/#!/avikasingh99/status/1561687551399714816</v>
      </c>
      <c r="AA7" s="85"/>
      <c r="AB7" s="85"/>
      <c r="AC7" s="89" t="s">
        <v>230</v>
      </c>
      <c r="AD7" s="85"/>
      <c r="AE7" s="85" t="b">
        <v>0</v>
      </c>
      <c r="AF7" s="85">
        <v>0</v>
      </c>
      <c r="AG7" s="89" t="s">
        <v>232</v>
      </c>
      <c r="AH7" s="85" t="b">
        <v>0</v>
      </c>
      <c r="AI7" s="85" t="s">
        <v>233</v>
      </c>
      <c r="AJ7" s="85"/>
      <c r="AK7" s="89" t="s">
        <v>232</v>
      </c>
      <c r="AL7" s="85" t="b">
        <v>0</v>
      </c>
      <c r="AM7" s="85">
        <v>1</v>
      </c>
      <c r="AN7" s="89" t="s">
        <v>229</v>
      </c>
      <c r="AO7" s="89" t="s">
        <v>234</v>
      </c>
      <c r="AP7" s="85" t="b">
        <v>0</v>
      </c>
      <c r="AQ7" s="89" t="s">
        <v>229</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215</v>
      </c>
      <c r="C8" s="54"/>
      <c r="D8" s="55"/>
      <c r="E8" s="67"/>
      <c r="F8" s="56"/>
      <c r="G8" s="54"/>
      <c r="H8" s="58"/>
      <c r="I8" s="57"/>
      <c r="J8" s="57"/>
      <c r="K8" s="36" t="s">
        <v>65</v>
      </c>
      <c r="L8" s="82">
        <v>8</v>
      </c>
      <c r="M8" s="82"/>
      <c r="N8" s="64"/>
      <c r="O8" s="85" t="s">
        <v>218</v>
      </c>
      <c r="P8" s="87">
        <v>44795.50811342592</v>
      </c>
      <c r="Q8" s="85" t="s">
        <v>221</v>
      </c>
      <c r="R8" s="85"/>
      <c r="S8" s="85"/>
      <c r="T8" s="89" t="s">
        <v>223</v>
      </c>
      <c r="U8" s="85"/>
      <c r="V8" s="91" t="str">
        <f>HYPERLINK("http://pbs.twimg.com/profile_images/1467051697591623683/n0QTmAXV_normal.jpg")</f>
        <v>http://pbs.twimg.com/profile_images/1467051697591623683/n0QTmAXV_normal.jpg</v>
      </c>
      <c r="W8" s="87">
        <v>44795.50811342592</v>
      </c>
      <c r="X8" s="93">
        <v>44795</v>
      </c>
      <c r="Y8" s="89" t="s">
        <v>226</v>
      </c>
      <c r="Z8" s="91" t="str">
        <f>HYPERLINK("https://twitter.com/#!/avikasingh99/status/1561687551399714816")</f>
        <v>https://twitter.com/#!/avikasingh99/status/1561687551399714816</v>
      </c>
      <c r="AA8" s="85"/>
      <c r="AB8" s="85"/>
      <c r="AC8" s="89" t="s">
        <v>230</v>
      </c>
      <c r="AD8" s="85"/>
      <c r="AE8" s="85" t="b">
        <v>0</v>
      </c>
      <c r="AF8" s="85">
        <v>0</v>
      </c>
      <c r="AG8" s="89" t="s">
        <v>232</v>
      </c>
      <c r="AH8" s="85" t="b">
        <v>0</v>
      </c>
      <c r="AI8" s="85" t="s">
        <v>233</v>
      </c>
      <c r="AJ8" s="85"/>
      <c r="AK8" s="89" t="s">
        <v>232</v>
      </c>
      <c r="AL8" s="85" t="b">
        <v>0</v>
      </c>
      <c r="AM8" s="85">
        <v>1</v>
      </c>
      <c r="AN8" s="89" t="s">
        <v>229</v>
      </c>
      <c r="AO8" s="89" t="s">
        <v>234</v>
      </c>
      <c r="AP8" s="85" t="b">
        <v>0</v>
      </c>
      <c r="AQ8" s="89" t="s">
        <v>229</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275</v>
      </c>
      <c r="K7" s="13" t="s">
        <v>276</v>
      </c>
    </row>
    <row r="8" spans="1:11" ht="409.5">
      <c r="A8"/>
      <c r="B8">
        <v>2</v>
      </c>
      <c r="C8">
        <v>2</v>
      </c>
      <c r="D8" t="s">
        <v>61</v>
      </c>
      <c r="E8" t="s">
        <v>61</v>
      </c>
      <c r="H8" t="s">
        <v>73</v>
      </c>
      <c r="J8" t="s">
        <v>277</v>
      </c>
      <c r="K8" s="13" t="s">
        <v>278</v>
      </c>
    </row>
    <row r="9" spans="1:11" ht="409.5">
      <c r="A9"/>
      <c r="B9">
        <v>3</v>
      </c>
      <c r="C9">
        <v>4</v>
      </c>
      <c r="D9" t="s">
        <v>62</v>
      </c>
      <c r="E9" t="s">
        <v>62</v>
      </c>
      <c r="H9" t="s">
        <v>74</v>
      </c>
      <c r="J9" t="s">
        <v>279</v>
      </c>
      <c r="K9" s="13" t="s">
        <v>280</v>
      </c>
    </row>
    <row r="10" spans="1:11" ht="409.5">
      <c r="A10"/>
      <c r="B10">
        <v>4</v>
      </c>
      <c r="D10" t="s">
        <v>63</v>
      </c>
      <c r="E10" t="s">
        <v>63</v>
      </c>
      <c r="H10" t="s">
        <v>75</v>
      </c>
      <c r="J10" t="s">
        <v>281</v>
      </c>
      <c r="K10" s="13" t="s">
        <v>282</v>
      </c>
    </row>
    <row r="11" spans="1:11" ht="15">
      <c r="A11"/>
      <c r="B11">
        <v>5</v>
      </c>
      <c r="D11" t="s">
        <v>46</v>
      </c>
      <c r="E11">
        <v>1</v>
      </c>
      <c r="H11" t="s">
        <v>76</v>
      </c>
      <c r="J11" t="s">
        <v>283</v>
      </c>
      <c r="K11" t="s">
        <v>284</v>
      </c>
    </row>
    <row r="12" spans="1:11" ht="15">
      <c r="A12"/>
      <c r="B12"/>
      <c r="D12" t="s">
        <v>64</v>
      </c>
      <c r="E12">
        <v>2</v>
      </c>
      <c r="H12">
        <v>0</v>
      </c>
      <c r="J12" t="s">
        <v>285</v>
      </c>
      <c r="K12" t="s">
        <v>286</v>
      </c>
    </row>
    <row r="13" spans="1:11" ht="15">
      <c r="A13"/>
      <c r="B13"/>
      <c r="D13">
        <v>1</v>
      </c>
      <c r="E13">
        <v>3</v>
      </c>
      <c r="H13">
        <v>1</v>
      </c>
      <c r="J13" t="s">
        <v>287</v>
      </c>
      <c r="K13" t="s">
        <v>288</v>
      </c>
    </row>
    <row r="14" spans="4:11" ht="15">
      <c r="D14">
        <v>2</v>
      </c>
      <c r="E14">
        <v>4</v>
      </c>
      <c r="H14">
        <v>2</v>
      </c>
      <c r="J14" t="s">
        <v>289</v>
      </c>
      <c r="K14" t="s">
        <v>290</v>
      </c>
    </row>
    <row r="15" spans="4:11" ht="15">
      <c r="D15">
        <v>3</v>
      </c>
      <c r="E15">
        <v>5</v>
      </c>
      <c r="H15">
        <v>3</v>
      </c>
      <c r="J15" t="s">
        <v>291</v>
      </c>
      <c r="K15" t="s">
        <v>292</v>
      </c>
    </row>
    <row r="16" spans="4:11" ht="15">
      <c r="D16">
        <v>4</v>
      </c>
      <c r="E16">
        <v>6</v>
      </c>
      <c r="H16">
        <v>4</v>
      </c>
      <c r="J16" t="s">
        <v>293</v>
      </c>
      <c r="K16" t="s">
        <v>294</v>
      </c>
    </row>
    <row r="17" spans="4:11" ht="15">
      <c r="D17">
        <v>5</v>
      </c>
      <c r="E17">
        <v>7</v>
      </c>
      <c r="H17">
        <v>5</v>
      </c>
      <c r="J17" t="s">
        <v>295</v>
      </c>
      <c r="K17" t="s">
        <v>296</v>
      </c>
    </row>
    <row r="18" spans="4:11" ht="15">
      <c r="D18">
        <v>6</v>
      </c>
      <c r="E18">
        <v>8</v>
      </c>
      <c r="H18">
        <v>6</v>
      </c>
      <c r="J18" t="s">
        <v>297</v>
      </c>
      <c r="K18" t="s">
        <v>298</v>
      </c>
    </row>
    <row r="19" spans="4:11" ht="15">
      <c r="D19">
        <v>7</v>
      </c>
      <c r="E19">
        <v>9</v>
      </c>
      <c r="H19">
        <v>7</v>
      </c>
      <c r="J19" t="s">
        <v>299</v>
      </c>
      <c r="K19" t="s">
        <v>300</v>
      </c>
    </row>
    <row r="20" spans="4:11" ht="15">
      <c r="D20">
        <v>8</v>
      </c>
      <c r="H20">
        <v>8</v>
      </c>
      <c r="J20" t="s">
        <v>301</v>
      </c>
      <c r="K20" t="s">
        <v>302</v>
      </c>
    </row>
    <row r="21" spans="4:11" ht="409.5">
      <c r="D21">
        <v>9</v>
      </c>
      <c r="H21">
        <v>9</v>
      </c>
      <c r="J21" t="s">
        <v>303</v>
      </c>
      <c r="K21" s="13" t="s">
        <v>304</v>
      </c>
    </row>
    <row r="22" spans="4:11" ht="409.5">
      <c r="D22">
        <v>10</v>
      </c>
      <c r="J22" t="s">
        <v>305</v>
      </c>
      <c r="K22" s="13" t="s">
        <v>306</v>
      </c>
    </row>
    <row r="23" spans="4:11" ht="409.5">
      <c r="D23">
        <v>11</v>
      </c>
      <c r="J23" t="s">
        <v>307</v>
      </c>
      <c r="K23" s="13" t="s">
        <v>324</v>
      </c>
    </row>
    <row r="24" spans="10:11" ht="409.5">
      <c r="J24" t="s">
        <v>308</v>
      </c>
      <c r="K24" s="13" t="s">
        <v>323</v>
      </c>
    </row>
    <row r="25" spans="10:11" ht="15">
      <c r="J25" t="s">
        <v>309</v>
      </c>
      <c r="K25" t="b">
        <v>0</v>
      </c>
    </row>
    <row r="26" spans="10:11" ht="15">
      <c r="J26" t="s">
        <v>321</v>
      </c>
      <c r="K26" t="s">
        <v>322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318</v>
      </c>
      <c r="B25" t="s">
        <v>317</v>
      </c>
    </row>
    <row r="26" spans="1:2" ht="15">
      <c r="A26" s="121">
        <v>42194.72298611111</v>
      </c>
      <c r="B26" s="3">
        <v>1</v>
      </c>
    </row>
    <row r="27" spans="1:2" ht="15">
      <c r="A27" s="121">
        <v>42197.37525462963</v>
      </c>
      <c r="B27" s="3">
        <v>1</v>
      </c>
    </row>
    <row r="28" spans="1:2" ht="15">
      <c r="A28" s="121">
        <v>44795.50771990741</v>
      </c>
      <c r="B28" s="3">
        <v>2</v>
      </c>
    </row>
    <row r="29" spans="1:2" ht="15">
      <c r="A29" s="121">
        <v>44795.50811342592</v>
      </c>
      <c r="B29" s="3">
        <v>2</v>
      </c>
    </row>
    <row r="30" spans="1:2" ht="15">
      <c r="A30" s="121" t="s">
        <v>319</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2022-11-30T23:15:43Z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