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codeName="ThisWorkbook" defaultThemeVersion="124226"/>
  <bookViews>
    <workbookView xWindow="65426" yWindow="65426" windowWidth="29020" windowHeight="157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<sst xmlns="http://schemas.openxmlformats.org/spreadsheetml/2006/main" count="15806" uniqueCount="7859">
  <si>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</si>
  <si>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</si>
  <si>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</si>
  <si>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</si>
  <si>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</si>
  <si>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</si>
  <si>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</si>
  <si>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</si>
  <si>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</si>
  <si>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</si>
  <si>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</si>
  <si>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</si>
  <si>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</si>
  <si>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</si>
  <si>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</si>
  <si>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</si>
  <si>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</si>
  <si>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</si>
  <si>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</si>
  <si>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</si>
  <si>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</si>
  <si>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</si>
  <si>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</si>
  <si>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</si>
  <si>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</si>
  <si>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</si>
  <si>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</si>
  <si>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</si>
  <si>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</si>
  <si>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</si>
  <si>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</si>
  <si>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</si>
  <si>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</si>
  <si>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</si>
  <si>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</si>
  <si>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</si>
  <si>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</si>
  <si>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</si>
  <si>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</si>
  <si>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</si>
  <si>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</si>
  <si>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</si>
  <si>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</si>
  <si>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</si>
  <si>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</si>
  <si>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</si>
  <si>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</si>
  <si>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</si>
  <si>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</si>
  <si>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</si>
  <si>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</si>
  <si>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</si>
  <si>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</si>
  <si>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</si>
  <si>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</si>
  <si>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</si>
  <si>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</si>
  <si>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</si>
  <si>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</si>
  <si>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</si>
  <si>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</si>
  <si>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</si>
  <si>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</si>
  <si>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</si>
  <si>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</si>
  <si>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</si>
  <si>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</si>
  <si>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</si>
  <si>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</si>
  <si>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</si>
  <si>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</si>
  <si>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</si>
  <si>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</si>
  <si>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</si>
  <si>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</si>
  <si>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</si>
  <si>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</si>
  <si>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</si>
  <si>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</si>
  <si>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</si>
  <si>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</si>
  <si>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</si>
  <si>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</si>
  <si>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</si>
  <si>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</si>
  <si>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</si>
  <si>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</si>
  <si>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</si>
  <si>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</si>
  <si>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</si>
  <si>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</si>
  <si>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</si>
  <si>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</si>
  <si>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</si>
  <si>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</si>
  <si>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</si>
  <si>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</si>
  <si>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</si>
  <si>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</si>
  <si>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</si>
  <si>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</si>
  <si>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</si>
  <si>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</si>
  <si>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</si>
  <si>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</si>
  <si>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</si>
  <si>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</si>
  <si>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</si>
  <si>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</si>
  <si>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</si>
  <si>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</si>
  <si>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</si>
  <si>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</si>
  <si>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</si>
  <si>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</si>
  <si>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</si>
  <si>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</si>
  <si>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</si>
  <si>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</si>
  <si>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</si>
  <si>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</si>
  <si>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</si>
  <si>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</si>
  <si>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</si>
  <si>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</si>
  <si>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</si>
  <si>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</si>
  <si>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</si>
  <si>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</si>
  <si>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</si>
  <si>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</si>
  <si>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</si>
  <si>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</si>
  <si>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</si>
  <si>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</si>
  <si>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</si>
  <si>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</si>
  <si>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</si>
  <si>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</si>
  <si>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</si>
  <si>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</si>
  <si>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</si>
  <si>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</si>
  <si>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</si>
  <si>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</si>
  <si>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</si>
  <si>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</si>
  <si>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</si>
  <si>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</si>
  <si>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</si>
  <si>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</si>
  <si>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</si>
  <si>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</si>
  <si>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</si>
  <si>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</si>
  <si>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</si>
  <si>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</si>
  <si>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</si>
  <si>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</si>
  <si>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</si>
  <si>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</si>
  <si>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</si>
  <si>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</si>
  <si>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</si>
  <si>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</si>
  <si>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</si>
  <si>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</si>
  <si>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</si>
  <si>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</si>
  <si>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</si>
  <si>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</si>
  <si>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</si>
  <si>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</si>
  <si>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</si>
  <si>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</si>
  <si>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</si>
  <si>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</si>
  <si>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</si>
  <si>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</si>
  <si>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</si>
  <si>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</si>
  <si>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</si>
  <si>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</si>
  <si>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</si>
  <si>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</si>
  <si>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</si>
  <si>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</si>
  <si>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</si>
  <si>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</si>
  <si>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</si>
  <si>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</si>
  <si>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</si>
  <si>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</si>
  <si>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</si>
  <si>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</si>
  <si>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</si>
  <si>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</si>
  <si>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</si>
  <si>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</si>
  <si>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</si>
  <si>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</si>
  <si>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</si>
  <si>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</si>
  <si>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</si>
  <si>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</si>
  <si>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</si>
  <si>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</si>
  <si>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</si>
  <si>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</si>
  <si>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</si>
  <si>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</si>
  <si>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</si>
  <si>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</si>
  <si>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</si>
  <si>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</si>
  <si>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</si>
  <si>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</si>
  <si>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</si>
  <si>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</si>
  <si>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</si>
  <si>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</si>
  <si>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</si>
  <si>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</si>
  <si>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</si>
  <si>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</si>
  <si>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</si>
  <si>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</si>
  <si>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</si>
  <si>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</si>
  <si>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</si>
  <si>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</si>
  <si>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</si>
  <si>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</si>
  <si>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</si>
  <si>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</si>
  <si>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</si>
  <si>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</si>
  <si>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</si>
  <si>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</si>
  <si>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</si>
  <si>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</si>
  <si>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</si>
  <si>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</si>
  <si>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</si>
  <si>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</si>
  <si>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</si>
  <si>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</si>
  <si>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</si>
  <si>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</si>
  <si>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</si>
  <si>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</si>
  <si>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</si>
  <si>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</si>
  <si>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</si>
  <si>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</si>
  <si>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</si>
  <si>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here</t>
  </si>
  <si>
    <t>mit</t>
  </si>
  <si>
    <t>variety</t>
  </si>
  <si>
    <t>perplexity</t>
  </si>
  <si>
    <t>sap</t>
  </si>
  <si>
    <t>MentionsInReplyTo</t>
  </si>
  <si>
    <t>Replies to</t>
  </si>
  <si>
    <t>MentionsInQuote</t>
  </si>
  <si>
    <t>Quote</t>
  </si>
  <si>
    <t>fun</t>
  </si>
  <si>
    <t>gem</t>
  </si>
  <si>
    <t>innovation</t>
  </si>
  <si>
    <t>cloud</t>
  </si>
  <si>
    <t>photo</t>
  </si>
  <si>
    <t>Twitter for Android</t>
  </si>
  <si>
    <t>Twitter for iPhone</t>
  </si>
  <si>
    <t>Zoho Social</t>
  </si>
  <si>
    <t>en</t>
  </si>
  <si>
    <t>und</t>
  </si>
  <si>
    <t>es</t>
  </si>
  <si>
    <t>et</t>
  </si>
  <si>
    <t>it</t>
  </si>
  <si>
    <t>in</t>
  </si>
  <si>
    <t>de</t>
  </si>
  <si>
    <t>vi</t>
  </si>
  <si>
    <t>da</t>
  </si>
  <si>
    <t>el</t>
  </si>
  <si>
    <t>no</t>
  </si>
  <si>
    <t>21:27:15</t>
  </si>
  <si>
    <t>17:43:10</t>
  </si>
  <si>
    <t>El Salvador</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</si>
  <si>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</si>
  <si>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</si>
  <si>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</si>
  <si>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</si>
  <si>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</si>
  <si>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</si>
  <si>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</si>
  <si>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</si>
  <si>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</si>
  <si>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</si>
  <si>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</si>
  <si>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</si>
  <si>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</si>
  <si>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</si>
  <si>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</si>
  <si>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</si>
  <si>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</si>
  <si>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</si>
  <si>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</si>
  <si>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</si>
  <si>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</si>
  <si>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</si>
  <si>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</si>
  <si>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</si>
  <si>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</si>
  <si>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</si>
  <si>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</si>
  <si>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</si>
  <si>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</si>
  <si>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</si>
  <si>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</si>
  <si>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</si>
  <si>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</si>
  <si>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</si>
  <si>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</si>
  <si>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</si>
  <si>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</si>
  <si>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</si>
  <si>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v</t>
  </si>
  <si>
    <t>shady</t>
  </si>
  <si>
    <t>o</t>
  </si>
  <si>
    <t>m</t>
  </si>
  <si>
    <t>unexpected</t>
  </si>
  <si>
    <t>will</t>
  </si>
  <si>
    <t>k</t>
  </si>
  <si>
    <t>f</t>
  </si>
  <si>
    <t>Manhattan, NY</t>
  </si>
  <si>
    <t>San Salvador, El Salvador</t>
  </si>
  <si>
    <t>honest</t>
  </si>
  <si>
    <t>yo</t>
  </si>
  <si>
    <t>g</t>
  </si>
  <si>
    <t>none</t>
  </si>
  <si>
    <t>Open Twitter Page for This Person</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</si>
  <si>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</si>
  <si>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</si>
  <si>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</si>
  <si>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</si>
  <si>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</si>
  <si>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</si>
  <si>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</si>
  <si>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</si>
  <si>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</si>
  <si>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</si>
  <si>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</si>
  <si>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</si>
  <si>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</si>
  <si>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</si>
  <si>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</si>
  <si>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</si>
  <si>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</si>
  <si>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</si>
  <si>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</si>
  <si>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ready</t>
  </si>
  <si>
    <t>excited</t>
  </si>
  <si>
    <t>smart</t>
  </si>
  <si>
    <t>dedicated</t>
  </si>
  <si>
    <t>monster</t>
  </si>
  <si>
    <t>limited</t>
  </si>
  <si>
    <t>grand</t>
  </si>
  <si>
    <t>top</t>
  </si>
  <si>
    <t>miss</t>
  </si>
  <si>
    <t>exciting</t>
  </si>
  <si>
    <t>impressive</t>
  </si>
  <si>
    <t>best</t>
  </si>
  <si>
    <t>great</t>
  </si>
  <si>
    <t>support</t>
  </si>
  <si>
    <t>win</t>
  </si>
  <si>
    <t>innovative</t>
  </si>
  <si>
    <t>groundbreaking</t>
  </si>
  <si>
    <t>happy</t>
  </si>
  <si>
    <t>love</t>
  </si>
  <si>
    <t>magic</t>
  </si>
  <si>
    <t>wow</t>
  </si>
  <si>
    <t>led</t>
  </si>
  <si>
    <t>work</t>
  </si>
  <si>
    <t>important</t>
  </si>
  <si>
    <t>powerful</t>
  </si>
  <si>
    <t>incredible</t>
  </si>
  <si>
    <t>thank</t>
  </si>
  <si>
    <t>super</t>
  </si>
  <si>
    <t>enough</t>
  </si>
  <si>
    <t>thrilled</t>
  </si>
  <si>
    <t>mesmerizing</t>
  </si>
  <si>
    <t>influential</t>
  </si>
  <si>
    <t>right</t>
  </si>
  <si>
    <t>amazing</t>
  </si>
  <si>
    <t>clever</t>
  </si>
  <si>
    <t>leading</t>
  </si>
  <si>
    <t>free</t>
  </si>
  <si>
    <t>good</t>
  </si>
  <si>
    <t>sneak</t>
  </si>
  <si>
    <t>better</t>
  </si>
  <si>
    <t>cool</t>
  </si>
  <si>
    <t>lighter</t>
  </si>
  <si>
    <t>sustainability</t>
  </si>
  <si>
    <t>revolutionary</t>
  </si>
  <si>
    <t>thinner</t>
  </si>
  <si>
    <t>emergency</t>
  </si>
  <si>
    <t>well</t>
  </si>
  <si>
    <t>positive</t>
  </si>
  <si>
    <t>autonomous</t>
  </si>
  <si>
    <t>advanced</t>
  </si>
  <si>
    <t>hilarious</t>
  </si>
  <si>
    <t>award</t>
  </si>
  <si>
    <t>comfort</t>
  </si>
  <si>
    <t>interesting</t>
  </si>
  <si>
    <t>available</t>
  </si>
  <si>
    <t>compact</t>
  </si>
  <si>
    <t>breaking</t>
  </si>
  <si>
    <t>secure</t>
  </si>
  <si>
    <t>unparalleled</t>
  </si>
  <si>
    <t>wild</t>
  </si>
  <si>
    <t>luxury</t>
  </si>
  <si>
    <t>intelligence</t>
  </si>
  <si>
    <t>fast</t>
  </si>
  <si>
    <t>smarter</t>
  </si>
  <si>
    <t>efficient</t>
  </si>
  <si>
    <t>faster</t>
  </si>
  <si>
    <t>welcome</t>
  </si>
  <si>
    <t>awesome</t>
  </si>
  <si>
    <t>beauty</t>
  </si>
  <si>
    <t>intelligent</t>
  </si>
  <si>
    <t>funny</t>
  </si>
  <si>
    <t>enhance</t>
  </si>
  <si>
    <t>revolutionize</t>
  </si>
  <si>
    <t>extraordinary</t>
  </si>
  <si>
    <t>delayed</t>
  </si>
  <si>
    <t>masterpiece</t>
  </si>
  <si>
    <t>perfect</t>
  </si>
  <si>
    <t>mystery</t>
  </si>
  <si>
    <t>portable</t>
  </si>
  <si>
    <t>fictional</t>
  </si>
  <si>
    <t>hard</t>
  </si>
  <si>
    <t>won</t>
  </si>
  <si>
    <t>solid</t>
  </si>
  <si>
    <t>awards</t>
  </si>
  <si>
    <t>shine</t>
  </si>
  <si>
    <t>lead</t>
  </si>
  <si>
    <t>brighter</t>
  </si>
  <si>
    <t>wonder</t>
  </si>
  <si>
    <t>excitement</t>
  </si>
  <si>
    <t>revolutionizes</t>
  </si>
  <si>
    <t>breakthroughs</t>
  </si>
  <si>
    <t>hype</t>
  </si>
  <si>
    <t>helping</t>
  </si>
  <si>
    <t>lucky</t>
  </si>
  <si>
    <t>master</t>
  </si>
  <si>
    <t>elevate</t>
  </si>
  <si>
    <t>favorite</t>
  </si>
  <si>
    <t>wonders</t>
  </si>
  <si>
    <t>insightful</t>
  </si>
  <si>
    <t>integrated</t>
  </si>
  <si>
    <t>improve</t>
  </si>
  <si>
    <t>greatest</t>
  </si>
  <si>
    <t>nice</t>
  </si>
  <si>
    <t>weird</t>
  </si>
  <si>
    <t>transparent</t>
  </si>
  <si>
    <t>steady</t>
  </si>
  <si>
    <t>silent</t>
  </si>
  <si>
    <t>celebrate</t>
  </si>
  <si>
    <t>visionary</t>
  </si>
  <si>
    <t>fastest</t>
  </si>
  <si>
    <t>glare</t>
  </si>
  <si>
    <t>eager</t>
  </si>
  <si>
    <t>adaptive</t>
  </si>
  <si>
    <t>creative</t>
  </si>
  <si>
    <t>safe</t>
  </si>
  <si>
    <t>success</t>
  </si>
  <si>
    <t>die</t>
  </si>
  <si>
    <t>unleash</t>
  </si>
  <si>
    <t>sustainable</t>
  </si>
  <si>
    <t>blur</t>
  </si>
  <si>
    <t>ease</t>
  </si>
  <si>
    <t>trust</t>
  </si>
  <si>
    <t>problem</t>
  </si>
  <si>
    <t>winner</t>
  </si>
  <si>
    <t>chic</t>
  </si>
  <si>
    <t>refresh</t>
  </si>
  <si>
    <t>upgraded</t>
  </si>
  <si>
    <t>winning</t>
  </si>
  <si>
    <t>flexible</t>
  </si>
  <si>
    <t>seamless</t>
  </si>
  <si>
    <t>honesty</t>
  </si>
  <si>
    <t>dominate</t>
  </si>
  <si>
    <t>revelation</t>
  </si>
  <si>
    <t>fantastic</t>
  </si>
  <si>
    <t>stunning</t>
  </si>
  <si>
    <t>drones</t>
  </si>
  <si>
    <t>expensive</t>
  </si>
  <si>
    <t>modern</t>
  </si>
  <si>
    <t>promising</t>
  </si>
  <si>
    <t>breakthrough</t>
  </si>
  <si>
    <t>congratulations</t>
  </si>
  <si>
    <t>winners</t>
  </si>
  <si>
    <t>incredibly</t>
  </si>
  <si>
    <t>fans</t>
  </si>
  <si>
    <t>critical</t>
  </si>
  <si>
    <t>proud</t>
  </si>
  <si>
    <t>futuristic</t>
  </si>
  <si>
    <t>capable</t>
  </si>
  <si>
    <t>boost</t>
  </si>
  <si>
    <t>risk</t>
  </si>
  <si>
    <t>excellent</t>
  </si>
  <si>
    <t>tout</t>
  </si>
  <si>
    <t>enhanced</t>
  </si>
  <si>
    <t>clear</t>
  </si>
  <si>
    <t>talent</t>
  </si>
  <si>
    <t>coolest</t>
  </si>
  <si>
    <t>problems</t>
  </si>
  <si>
    <t>kill</t>
  </si>
  <si>
    <t>tough</t>
  </si>
  <si>
    <t>strong</t>
  </si>
  <si>
    <t>premier</t>
  </si>
  <si>
    <t>worst</t>
  </si>
  <si>
    <t>robust</t>
  </si>
  <si>
    <t>vibrant</t>
  </si>
  <si>
    <t>significant</t>
  </si>
  <si>
    <t>sleek</t>
  </si>
  <si>
    <t>wrong</t>
  </si>
  <si>
    <t>disruptive</t>
  </si>
  <si>
    <t>promises</t>
  </si>
  <si>
    <t>easier</t>
  </si>
  <si>
    <t>leak</t>
  </si>
  <si>
    <t>illusion</t>
  </si>
  <si>
    <t>recommendation</t>
  </si>
  <si>
    <t>twisted</t>
  </si>
  <si>
    <t>falling</t>
  </si>
  <si>
    <t>recovery</t>
  </si>
  <si>
    <t>affordable</t>
  </si>
  <si>
    <t>shortage</t>
  </si>
  <si>
    <t>leads</t>
  </si>
  <si>
    <t>enjoy</t>
  </si>
  <si>
    <t>fascinating</t>
  </si>
  <si>
    <t>steal</t>
  </si>
  <si>
    <t>improved</t>
  </si>
  <si>
    <t>popular</t>
  </si>
  <si>
    <t>personalized</t>
  </si>
  <si>
    <t>threats</t>
  </si>
  <si>
    <t>crash</t>
  </si>
  <si>
    <t>cherished</t>
  </si>
  <si>
    <t>losses</t>
  </si>
  <si>
    <t>disruption</t>
  </si>
  <si>
    <t>detachable</t>
  </si>
  <si>
    <t>dazzling</t>
  </si>
  <si>
    <t>unlimited</t>
  </si>
  <si>
    <t>realistic</t>
  </si>
  <si>
    <t>hottest</t>
  </si>
  <si>
    <t>accessible</t>
  </si>
  <si>
    <t>nuestro</t>
  </si>
  <si>
    <t>handsome</t>
  </si>
  <si>
    <t>authentic</t>
  </si>
  <si>
    <t>quiet</t>
  </si>
  <si>
    <t>tired</t>
  </si>
  <si>
    <t>works</t>
  </si>
  <si>
    <t>benefits</t>
  </si>
  <si>
    <t>promise</t>
  </si>
  <si>
    <t>limits</t>
  </si>
  <si>
    <t>limit</t>
  </si>
  <si>
    <t>hate</t>
  </si>
  <si>
    <t>successful</t>
  </si>
  <si>
    <t>balanced</t>
  </si>
  <si>
    <t>pure</t>
  </si>
  <si>
    <t>noise</t>
  </si>
  <si>
    <t>cancer</t>
  </si>
  <si>
    <t>crazy</t>
  </si>
  <si>
    <t>adorable</t>
  </si>
  <si>
    <t>impaired</t>
  </si>
  <si>
    <t>intuitive</t>
  </si>
  <si>
    <t>perfecta</t>
  </si>
  <si>
    <t>easy</t>
  </si>
  <si>
    <t>captivating</t>
  </si>
  <si>
    <t>successfully</t>
  </si>
  <si>
    <t>honored</t>
  </si>
  <si>
    <t>clean</t>
  </si>
  <si>
    <t>comprehensive</t>
  </si>
  <si>
    <t>beautiful</t>
  </si>
  <si>
    <t>missed</t>
  </si>
  <si>
    <t>breaks</t>
  </si>
  <si>
    <t>dirty</t>
  </si>
  <si>
    <t>nimble</t>
  </si>
  <si>
    <t>comfortable</t>
  </si>
  <si>
    <t>cheaper</t>
  </si>
  <si>
    <t>talented</t>
  </si>
  <si>
    <t>worked</t>
  </si>
  <si>
    <t>effectively</t>
  </si>
  <si>
    <t>poised</t>
  </si>
  <si>
    <t>pleased</t>
  </si>
  <si>
    <t>difficult</t>
  </si>
  <si>
    <t>twist</t>
  </si>
  <si>
    <t>death</t>
  </si>
  <si>
    <t>ethical</t>
  </si>
  <si>
    <t>criminal</t>
  </si>
  <si>
    <t>improving</t>
  </si>
  <si>
    <t>awe</t>
  </si>
  <si>
    <t>todas</t>
  </si>
  <si>
    <t>remarkable</t>
  </si>
  <si>
    <t>versatile</t>
  </si>
  <si>
    <t>pretty</t>
  </si>
  <si>
    <t>brilliant</t>
  </si>
  <si>
    <t>dominates</t>
  </si>
  <si>
    <t>cleaner</t>
  </si>
  <si>
    <t>invaluable</t>
  </si>
  <si>
    <t>commitment</t>
  </si>
  <si>
    <t>instantly</t>
  </si>
  <si>
    <t>wins</t>
  </si>
  <si>
    <t>profound</t>
  </si>
  <si>
    <t>luck</t>
  </si>
  <si>
    <t>crisis</t>
  </si>
  <si>
    <t>scams</t>
  </si>
  <si>
    <t>protective</t>
  </si>
  <si>
    <t>scam</t>
  </si>
  <si>
    <t>advantages</t>
  </si>
  <si>
    <t>worth</t>
  </si>
  <si>
    <t>happiness</t>
  </si>
  <si>
    <t>rich</t>
  </si>
  <si>
    <t>annoying</t>
  </si>
  <si>
    <t>friendly</t>
  </si>
  <si>
    <t>issue</t>
  </si>
  <si>
    <t>simplifying</t>
  </si>
  <si>
    <t>gratitude</t>
  </si>
  <si>
    <t>benefit</t>
  </si>
  <si>
    <t>hassle</t>
  </si>
  <si>
    <t>hopeful</t>
  </si>
  <si>
    <t>shake</t>
  </si>
  <si>
    <t>honor</t>
  </si>
  <si>
    <t>compatible</t>
  </si>
  <si>
    <t>impressively</t>
  </si>
  <si>
    <t>shiny</t>
  </si>
  <si>
    <t>improves</t>
  </si>
  <si>
    <t>trendy</t>
  </si>
  <si>
    <t>thrilling</t>
  </si>
  <si>
    <t>fine</t>
  </si>
  <si>
    <t>sharp</t>
  </si>
  <si>
    <t>marvel</t>
  </si>
  <si>
    <t>buzzing</t>
  </si>
  <si>
    <t>valuable</t>
  </si>
  <si>
    <t>accomplish</t>
  </si>
  <si>
    <t>comfy</t>
  </si>
  <si>
    <t>displace</t>
  </si>
  <si>
    <t>convenient</t>
  </si>
  <si>
    <t>advantage</t>
  </si>
  <si>
    <t>skill</t>
  </si>
  <si>
    <t>safely</t>
  </si>
  <si>
    <t>sink</t>
  </si>
  <si>
    <t>warm</t>
  </si>
  <si>
    <t>regret</t>
  </si>
  <si>
    <t>amazed</t>
  </si>
  <si>
    <t>loneliness</t>
  </si>
  <si>
    <t>concern</t>
  </si>
  <si>
    <t>lost</t>
  </si>
  <si>
    <t>engaging</t>
  </si>
  <si>
    <t>enjoying</t>
  </si>
  <si>
    <t>bargain</t>
  </si>
  <si>
    <t>spectacular</t>
  </si>
  <si>
    <t>absence</t>
  </si>
  <si>
    <t>bonuses</t>
  </si>
  <si>
    <t>striking</t>
  </si>
  <si>
    <t>overtakes</t>
  </si>
  <si>
    <t>wonderful</t>
  </si>
  <si>
    <t>fuerzas</t>
  </si>
  <si>
    <t>loves</t>
  </si>
  <si>
    <t>protection</t>
  </si>
  <si>
    <t>progress</t>
  </si>
  <si>
    <t>simplify</t>
  </si>
  <si>
    <t>poor</t>
  </si>
  <si>
    <t>fortune</t>
  </si>
  <si>
    <t>fresh</t>
  </si>
  <si>
    <t>boundless</t>
  </si>
  <si>
    <t>stylish</t>
  </si>
  <si>
    <t>superior</t>
  </si>
  <si>
    <t>saint</t>
  </si>
  <si>
    <t>garbage</t>
  </si>
  <si>
    <t>gain</t>
  </si>
  <si>
    <t>lose</t>
  </si>
  <si>
    <t>convenience</t>
  </si>
  <si>
    <t>waste</t>
  </si>
  <si>
    <t>wise</t>
  </si>
  <si>
    <t>freedom</t>
  </si>
  <si>
    <t>strange</t>
  </si>
  <si>
    <t>breakdown</t>
  </si>
  <si>
    <t>fucking</t>
  </si>
  <si>
    <t>effortlessly</t>
  </si>
  <si>
    <t>inspiring</t>
  </si>
  <si>
    <t>champ</t>
  </si>
  <si>
    <t>honoring</t>
  </si>
  <si>
    <t>liberate</t>
  </si>
  <si>
    <t>cheap</t>
  </si>
  <si>
    <t>cheat</t>
  </si>
  <si>
    <t>insane</t>
  </si>
  <si>
    <t>issues</t>
  </si>
  <si>
    <t>enchanted</t>
  </si>
  <si>
    <t>dumb</t>
  </si>
  <si>
    <t>shameless</t>
  </si>
  <si>
    <t>unimaginable</t>
  </si>
  <si>
    <t>hang</t>
  </si>
  <si>
    <t>worn</t>
  </si>
  <si>
    <t>broke</t>
  </si>
  <si>
    <t>clash</t>
  </si>
  <si>
    <t>enjoyed</t>
  </si>
  <si>
    <t>vega</t>
  </si>
  <si>
    <t>throttle</t>
  </si>
  <si>
    <t>loses</t>
  </si>
  <si>
    <t>hot</t>
  </si>
  <si>
    <t>supportive</t>
  </si>
  <si>
    <t>unforgettable</t>
  </si>
  <si>
    <t>smell</t>
  </si>
  <si>
    <t>break</t>
  </si>
  <si>
    <t>concerns</t>
  </si>
  <si>
    <t>rapture</t>
  </si>
  <si>
    <t>useful</t>
  </si>
  <si>
    <t>rockstar</t>
  </si>
  <si>
    <t>bonus</t>
  </si>
  <si>
    <t>disabled</t>
  </si>
  <si>
    <t>overturn</t>
  </si>
  <si>
    <t>loss</t>
  </si>
  <si>
    <t>stimulating</t>
  </si>
  <si>
    <t>supporting</t>
  </si>
  <si>
    <t>thrive</t>
  </si>
  <si>
    <t>happier</t>
  </si>
  <si>
    <t>complex</t>
  </si>
  <si>
    <t>exhilarating</t>
  </si>
  <si>
    <t>spank</t>
  </si>
  <si>
    <t>chill</t>
  </si>
  <si>
    <t>consistent</t>
  </si>
  <si>
    <t>brilliance</t>
  </si>
  <si>
    <t>intense</t>
  </si>
  <si>
    <t>inspiration</t>
  </si>
  <si>
    <t>dead</t>
  </si>
  <si>
    <t>superb</t>
  </si>
  <si>
    <t>stole</t>
  </si>
  <si>
    <t>fair</t>
  </si>
  <si>
    <t>challenging</t>
  </si>
  <si>
    <t>helped</t>
  </si>
  <si>
    <t>empower</t>
  </si>
  <si>
    <t>vice</t>
  </si>
  <si>
    <t>fuck</t>
  </si>
  <si>
    <t>fail</t>
  </si>
  <si>
    <t>capability</t>
  </si>
  <si>
    <t>prize</t>
  </si>
  <si>
    <t>delighted</t>
  </si>
  <si>
    <t>glad</t>
  </si>
  <si>
    <t>refreshing</t>
  </si>
  <si>
    <t>blockbuster</t>
  </si>
  <si>
    <t>smoothly</t>
  </si>
  <si>
    <t>resistance</t>
  </si>
  <si>
    <t>breeze</t>
  </si>
  <si>
    <t>revolutionized</t>
  </si>
  <si>
    <t>sick</t>
  </si>
  <si>
    <t>swift</t>
  </si>
  <si>
    <t>junto</t>
  </si>
  <si>
    <t>flexibility</t>
  </si>
  <si>
    <t>commendable</t>
  </si>
  <si>
    <t>plot</t>
  </si>
  <si>
    <t>smooth</t>
  </si>
  <si>
    <t>competitive</t>
  </si>
  <si>
    <t>gold</t>
  </si>
  <si>
    <t>cold</t>
  </si>
  <si>
    <t>latency</t>
  </si>
  <si>
    <t>dynamic</t>
  </si>
  <si>
    <t>reward</t>
  </si>
  <si>
    <t>doubts</t>
  </si>
  <si>
    <t>peeled</t>
  </si>
  <si>
    <t>patient</t>
  </si>
  <si>
    <t>confused</t>
  </si>
  <si>
    <t>elegant</t>
  </si>
  <si>
    <t>precious</t>
  </si>
  <si>
    <t>wasted</t>
  </si>
  <si>
    <t>sorry</t>
  </si>
  <si>
    <t>accurately</t>
  </si>
  <si>
    <t>crashed</t>
  </si>
  <si>
    <t>blissfully</t>
  </si>
  <si>
    <t>inspire</t>
  </si>
  <si>
    <t>exhaust</t>
  </si>
  <si>
    <t>illegal</t>
  </si>
  <si>
    <t>buckle</t>
  </si>
  <si>
    <t>greatness</t>
  </si>
  <si>
    <t>pleasure</t>
  </si>
  <si>
    <t>loved</t>
  </si>
  <si>
    <t>lacking</t>
  </si>
  <si>
    <t>proving</t>
  </si>
  <si>
    <t>protests</t>
  </si>
  <si>
    <t>gained</t>
  </si>
  <si>
    <t>trouble</t>
  </si>
  <si>
    <t>fidelity</t>
  </si>
  <si>
    <t>entertain</t>
  </si>
  <si>
    <t>excellence</t>
  </si>
  <si>
    <t>fleeting</t>
  </si>
  <si>
    <t>effortless</t>
  </si>
  <si>
    <t>reliable</t>
  </si>
  <si>
    <t>crime</t>
  </si>
  <si>
    <t>amusing</t>
  </si>
  <si>
    <t>streamlined</t>
  </si>
  <si>
    <t>unbeatable</t>
  </si>
  <si>
    <t>fav</t>
  </si>
  <si>
    <t>bad</t>
  </si>
  <si>
    <t>sad</t>
  </si>
  <si>
    <t>expansive</t>
  </si>
  <si>
    <t>scary</t>
  </si>
  <si>
    <t>discord</t>
  </si>
  <si>
    <t>supports</t>
  </si>
  <si>
    <t>creeping</t>
  </si>
  <si>
    <t>warned</t>
  </si>
  <si>
    <t>charm</t>
  </si>
  <si>
    <t>regrets</t>
  </si>
  <si>
    <t>damn</t>
  </si>
  <si>
    <t>formidable</t>
  </si>
  <si>
    <t>sues</t>
  </si>
  <si>
    <t>infamous</t>
  </si>
  <si>
    <t>proactive</t>
  </si>
  <si>
    <t>invader</t>
  </si>
  <si>
    <t>appreciate</t>
  </si>
  <si>
    <t>dominated</t>
  </si>
  <si>
    <t>defender</t>
  </si>
  <si>
    <t>beware</t>
  </si>
  <si>
    <t>crowded</t>
  </si>
  <si>
    <t>drastically</t>
  </si>
  <si>
    <t>killing</t>
  </si>
  <si>
    <t>blind</t>
  </si>
  <si>
    <t>lies</t>
  </si>
  <si>
    <t>frustrating</t>
  </si>
  <si>
    <t>respect</t>
  </si>
  <si>
    <t>dazzle</t>
  </si>
  <si>
    <t>split</t>
  </si>
  <si>
    <t>smoke</t>
  </si>
  <si>
    <t>achievement</t>
  </si>
  <si>
    <t>alarm</t>
  </si>
  <si>
    <t>boring</t>
  </si>
  <si>
    <t>exceptional</t>
  </si>
  <si>
    <t>angel</t>
  </si>
  <si>
    <t>exceeds</t>
  </si>
  <si>
    <t>elegance</t>
  </si>
  <si>
    <t>rail</t>
  </si>
  <si>
    <t>enthusiast</t>
  </si>
  <si>
    <t>loyalty</t>
  </si>
  <si>
    <t>finest</t>
  </si>
  <si>
    <t>unknown</t>
  </si>
  <si>
    <t>jitters</t>
  </si>
  <si>
    <t>fiction</t>
  </si>
  <si>
    <t>vague</t>
  </si>
  <si>
    <t>eases</t>
  </si>
  <si>
    <t>declining</t>
  </si>
  <si>
    <t>touts</t>
  </si>
  <si>
    <t>impress</t>
  </si>
  <si>
    <t>liberty</t>
  </si>
  <si>
    <t>rapid</t>
  </si>
  <si>
    <t>anxiety</t>
  </si>
  <si>
    <t>healthy</t>
  </si>
  <si>
    <t>sacrificed</t>
  </si>
  <si>
    <t>scum</t>
  </si>
  <si>
    <t>losers</t>
  </si>
  <si>
    <t>ambitious</t>
  </si>
  <si>
    <t>unusual</t>
  </si>
  <si>
    <t>abyss</t>
  </si>
  <si>
    <t>accurate</t>
  </si>
  <si>
    <t>criticized</t>
  </si>
  <si>
    <t>flutter</t>
  </si>
  <si>
    <t>adjustable</t>
  </si>
  <si>
    <t>failing</t>
  </si>
  <si>
    <t>downgrade</t>
  </si>
  <si>
    <t>patriot</t>
  </si>
  <si>
    <t>helpful</t>
  </si>
  <si>
    <t>destroy</t>
  </si>
  <si>
    <t>soapy</t>
  </si>
  <si>
    <t>meticulously</t>
  </si>
  <si>
    <t>optimal</t>
  </si>
  <si>
    <t>killer</t>
  </si>
  <si>
    <t>paradise</t>
  </si>
  <si>
    <t>magnificent</t>
  </si>
  <si>
    <t>dying</t>
  </si>
  <si>
    <t>unsustainable</t>
  </si>
  <si>
    <t>incorrectly</t>
  </si>
  <si>
    <t>decline</t>
  </si>
  <si>
    <t>obese</t>
  </si>
  <si>
    <t>stupid</t>
  </si>
  <si>
    <t>lovely</t>
  </si>
  <si>
    <t>unable</t>
  </si>
  <si>
    <t>geeky</t>
  </si>
  <si>
    <t>worry</t>
  </si>
  <si>
    <t>approval</t>
  </si>
  <si>
    <t>gems</t>
  </si>
  <si>
    <t>leaks</t>
  </si>
  <si>
    <t>encourage</t>
  </si>
  <si>
    <t>overloaded</t>
  </si>
  <si>
    <t>dump</t>
  </si>
  <si>
    <t>precise</t>
  </si>
  <si>
    <t>privilege</t>
  </si>
  <si>
    <t>qualified</t>
  </si>
  <si>
    <t>racism</t>
  </si>
  <si>
    <t>misery</t>
  </si>
  <si>
    <t>dust</t>
  </si>
  <si>
    <t>protest</t>
  </si>
  <si>
    <t>gains</t>
  </si>
  <si>
    <t>radically</t>
  </si>
  <si>
    <t>abound</t>
  </si>
  <si>
    <t>crashes</t>
  </si>
  <si>
    <t>graceful</t>
  </si>
  <si>
    <t>lurking</t>
  </si>
  <si>
    <t>dark</t>
  </si>
  <si>
    <t>lack</t>
  </si>
  <si>
    <t>hack</t>
  </si>
  <si>
    <t>saver</t>
  </si>
  <si>
    <t>lover</t>
  </si>
  <si>
    <t>curse</t>
  </si>
  <si>
    <t>standout</t>
  </si>
  <si>
    <t>toxic</t>
  </si>
  <si>
    <t>greed</t>
  </si>
  <si>
    <t>fallen</t>
  </si>
  <si>
    <t>blurring</t>
  </si>
  <si>
    <t>insanity</t>
  </si>
  <si>
    <t>agility</t>
  </si>
  <si>
    <t>rejuvenate</t>
  </si>
  <si>
    <t>fake</t>
  </si>
  <si>
    <t>scoundrel</t>
  </si>
  <si>
    <t>exploitation</t>
  </si>
  <si>
    <t>madness</t>
  </si>
  <si>
    <t>overweight</t>
  </si>
  <si>
    <t>dangerous</t>
  </si>
  <si>
    <t>buggy</t>
  </si>
  <si>
    <t>speedy</t>
  </si>
  <si>
    <t>perfection</t>
  </si>
  <si>
    <t>manipulate</t>
  </si>
  <si>
    <t>snag</t>
  </si>
  <si>
    <t>meaningful</t>
  </si>
  <si>
    <t>vicious</t>
  </si>
  <si>
    <t>confidence</t>
  </si>
  <si>
    <t>delicious</t>
  </si>
  <si>
    <t>pan</t>
  </si>
  <si>
    <t>appreciated</t>
  </si>
  <si>
    <t>tops</t>
  </si>
  <si>
    <t>shocked</t>
  </si>
  <si>
    <t>excuse</t>
  </si>
  <si>
    <t>prosperity</t>
  </si>
  <si>
    <t>denied</t>
  </si>
  <si>
    <t>protect</t>
  </si>
  <si>
    <t>lie</t>
  </si>
  <si>
    <t>heartfelt</t>
  </si>
  <si>
    <t>festive</t>
  </si>
  <si>
    <t>stolen</t>
  </si>
  <si>
    <t>gaining</t>
  </si>
  <si>
    <t>fabulously</t>
  </si>
  <si>
    <t>disrupt</t>
  </si>
  <si>
    <t>harmed</t>
  </si>
  <si>
    <t>blow</t>
  </si>
  <si>
    <t>traction</t>
  </si>
  <si>
    <t>vouch</t>
  </si>
  <si>
    <t>noisy</t>
  </si>
  <si>
    <t>gracefully</t>
  </si>
  <si>
    <t>scratch</t>
  </si>
  <si>
    <t>burden</t>
  </si>
  <si>
    <t>prison</t>
  </si>
  <si>
    <t>cozy</t>
  </si>
  <si>
    <t>trick</t>
  </si>
  <si>
    <t>rival</t>
  </si>
  <si>
    <t>celebration</t>
  </si>
  <si>
    <t>bright</t>
  </si>
  <si>
    <t>stern</t>
  </si>
  <si>
    <t>rumor</t>
  </si>
  <si>
    <t>relief</t>
  </si>
  <si>
    <t>strongest</t>
  </si>
  <si>
    <t>improvements</t>
  </si>
  <si>
    <t>hell</t>
  </si>
  <si>
    <t>insanely</t>
  </si>
  <si>
    <t>dire</t>
  </si>
  <si>
    <t>mistake</t>
  </si>
  <si>
    <t>screwed</t>
  </si>
  <si>
    <t>fall</t>
  </si>
  <si>
    <t>intimate</t>
  </si>
  <si>
    <t>wonderfully</t>
  </si>
  <si>
    <t>fabulous</t>
  </si>
  <si>
    <t>accomplished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</si>
  <si>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</si>
  <si>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</si>
  <si>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</si>
  <si>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</si>
  <si>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</si>
  <si>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</si>
  <si>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</si>
  <si>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</si>
  <si>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</si>
  <si>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</si>
  <si>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</si>
  <si>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</si>
  <si>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</si>
  <si>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</si>
  <si>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</si>
  <si>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</si>
  <si>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</si>
  <si>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</si>
  <si>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</si>
  <si>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</si>
  <si>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</si>
  <si>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</si>
  <si>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</si>
  <si>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</si>
  <si>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</si>
  <si>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</si>
  <si>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</si>
  <si>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</si>
  <si>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</si>
  <si>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</si>
  <si>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steals</t>
  </si>
  <si>
    <t>compliant</t>
  </si>
  <si>
    <t>monumental</t>
  </si>
  <si>
    <t>famous</t>
  </si>
  <si>
    <t>lethal</t>
  </si>
  <si>
    <t>bliss</t>
  </si>
  <si>
    <t>s</t>
  </si>
  <si>
    <t>congratulate</t>
  </si>
  <si>
    <t>supported</t>
  </si>
  <si>
    <t>wellbeing</t>
  </si>
  <si>
    <t>assault</t>
  </si>
  <si>
    <t>dishonest</t>
  </si>
  <si>
    <t>complaint</t>
  </si>
  <si>
    <t>wows</t>
  </si>
  <si>
    <t>conservative</t>
  </si>
  <si>
    <t>humor</t>
  </si>
  <si>
    <t>on</t>
  </si>
  <si>
    <t>delightful</t>
  </si>
  <si>
    <t>mastery</t>
  </si>
  <si>
    <t>morality</t>
  </si>
  <si>
    <t>limitations</t>
  </si>
  <si>
    <t>risks</t>
  </si>
  <si>
    <t>nifty</t>
  </si>
  <si>
    <t>prestigious</t>
  </si>
  <si>
    <t>mysterious</t>
  </si>
  <si>
    <t>stressful</t>
  </si>
  <si>
    <t>ripped</t>
  </si>
  <si>
    <t>keen</t>
  </si>
  <si>
    <t>beastly</t>
  </si>
  <si>
    <t>vulnerable</t>
  </si>
  <si>
    <t>smiles</t>
  </si>
  <si>
    <t>hazardous</t>
  </si>
  <si>
    <t>fulfillment</t>
  </si>
  <si>
    <t>proprietary</t>
  </si>
  <si>
    <t>enhancement</t>
  </si>
  <si>
    <t>impending</t>
  </si>
  <si>
    <t>favor</t>
  </si>
  <si>
    <t>shame</t>
  </si>
  <si>
    <t>inequality</t>
  </si>
  <si>
    <t>warmly</t>
  </si>
  <si>
    <t>joker</t>
  </si>
  <si>
    <t>te</t>
  </si>
  <si>
    <t>ecstatic</t>
  </si>
  <si>
    <t>retard</t>
  </si>
  <si>
    <t>lewd</t>
  </si>
  <si>
    <t>awed</t>
  </si>
  <si>
    <t>irony</t>
  </si>
  <si>
    <t>scare</t>
  </si>
  <si>
    <t>pep</t>
  </si>
  <si>
    <t>brutal</t>
  </si>
  <si>
    <t>shit</t>
  </si>
  <si>
    <t>refreshed</t>
  </si>
  <si>
    <t>sensitive</t>
  </si>
  <si>
    <t>darkness</t>
  </si>
  <si>
    <t>sucked</t>
  </si>
  <si>
    <t>dense</t>
  </si>
  <si>
    <t>bullshit</t>
  </si>
  <si>
    <t>hurting</t>
  </si>
  <si>
    <t>unwavering</t>
  </si>
  <si>
    <t>flawless</t>
  </si>
  <si>
    <t>maliciously</t>
  </si>
  <si>
    <t>rumors</t>
  </si>
  <si>
    <t>quibble</t>
  </si>
  <si>
    <t>clearly</t>
  </si>
  <si>
    <t>precisely</t>
  </si>
  <si>
    <t>crisp</t>
  </si>
  <si>
    <t>jolly</t>
  </si>
  <si>
    <t>thriving</t>
  </si>
  <si>
    <t>humane</t>
  </si>
  <si>
    <t>bankrupt</t>
  </si>
  <si>
    <t>condescending</t>
  </si>
  <si>
    <t>flourish</t>
  </si>
  <si>
    <t>enrichment</t>
  </si>
  <si>
    <t>ghosting</t>
  </si>
  <si>
    <t>salute</t>
  </si>
  <si>
    <t>pain</t>
  </si>
  <si>
    <t>erase</t>
  </si>
  <si>
    <t>refused</t>
  </si>
  <si>
    <t>funky</t>
  </si>
  <si>
    <t>defect</t>
  </si>
  <si>
    <t>rampage</t>
  </si>
  <si>
    <t>expired</t>
  </si>
  <si>
    <t>lying</t>
  </si>
  <si>
    <t>cursed</t>
  </si>
  <si>
    <t>ideal</t>
  </si>
  <si>
    <t>decent</t>
  </si>
  <si>
    <t>goodness</t>
  </si>
  <si>
    <t>proves</t>
  </si>
  <si>
    <t>bravo</t>
  </si>
  <si>
    <t>joke</t>
  </si>
  <si>
    <t>slowly</t>
  </si>
  <si>
    <t>repetitive</t>
  </si>
  <si>
    <t>lean</t>
  </si>
  <si>
    <t>bump</t>
  </si>
  <si>
    <t>unravel</t>
  </si>
  <si>
    <t>ruining</t>
  </si>
  <si>
    <t>wedge</t>
  </si>
  <si>
    <t>attack</t>
  </si>
  <si>
    <t>horrific</t>
  </si>
  <si>
    <t>outstanding</t>
  </si>
  <si>
    <t>neat</t>
  </si>
  <si>
    <t>wounds</t>
  </si>
  <si>
    <t>exquisite</t>
  </si>
  <si>
    <t>soft</t>
  </si>
  <si>
    <t>wicked</t>
  </si>
  <si>
    <t>killed</t>
  </si>
  <si>
    <t>correct</t>
  </si>
  <si>
    <t>dashing</t>
  </si>
  <si>
    <t>unimportant</t>
  </si>
  <si>
    <t>advocates</t>
  </si>
  <si>
    <t>dastardly</t>
  </si>
  <si>
    <t>colorful</t>
  </si>
  <si>
    <t>daunting</t>
  </si>
  <si>
    <t>insecure</t>
  </si>
  <si>
    <t>offensive</t>
  </si>
  <si>
    <t>shocking</t>
  </si>
  <si>
    <t>difficulty</t>
  </si>
  <si>
    <t>marginally</t>
  </si>
  <si>
    <t>ignore</t>
  </si>
  <si>
    <t>mario</t>
  </si>
  <si>
    <t>scorching</t>
  </si>
  <si>
    <t>carnage</t>
  </si>
  <si>
    <t>perfectly</t>
  </si>
  <si>
    <t>treasure</t>
  </si>
  <si>
    <t>nervous</t>
  </si>
  <si>
    <t>likes</t>
  </si>
  <si>
    <t>unqualified</t>
  </si>
  <si>
    <t>fave</t>
  </si>
  <si>
    <t>abuse</t>
  </si>
  <si>
    <t>lag</t>
  </si>
  <si>
    <t>warning</t>
  </si>
  <si>
    <t>malaise</t>
  </si>
  <si>
    <t>savvy</t>
  </si>
  <si>
    <t>awesomeness</t>
  </si>
  <si>
    <t>error</t>
  </si>
  <si>
    <t>suck</t>
  </si>
  <si>
    <t>timely</t>
  </si>
  <si>
    <t>smash</t>
  </si>
  <si>
    <t>prompt</t>
  </si>
  <si>
    <t>tank</t>
  </si>
  <si>
    <t>shark</t>
  </si>
  <si>
    <t>recover</t>
  </si>
  <si>
    <t>dumping</t>
  </si>
  <si>
    <t>leverage</t>
  </si>
  <si>
    <t>cheer</t>
  </si>
  <si>
    <t>distinguished</t>
  </si>
  <si>
    <t>glamorous</t>
  </si>
  <si>
    <t>unfortunately</t>
  </si>
  <si>
    <t>guidance</t>
  </si>
  <si>
    <t>excel</t>
  </si>
  <si>
    <t>idol</t>
  </si>
  <si>
    <t>simplest</t>
  </si>
  <si>
    <t>ruined</t>
  </si>
  <si>
    <t>bs</t>
  </si>
  <si>
    <t>mano</t>
  </si>
  <si>
    <t>lier</t>
  </si>
  <si>
    <t>vivid</t>
  </si>
  <si>
    <t>inferior</t>
  </si>
  <si>
    <t>beg</t>
  </si>
  <si>
    <t>leer</t>
  </si>
  <si>
    <t>productive</t>
  </si>
  <si>
    <t>mad</t>
  </si>
  <si>
    <t>slap</t>
  </si>
  <si>
    <t>kindly</t>
  </si>
  <si>
    <t>crooked</t>
  </si>
  <si>
    <t>misfortune</t>
  </si>
  <si>
    <t>legendary</t>
  </si>
  <si>
    <t>unnecessary</t>
  </si>
  <si>
    <t>creepy</t>
  </si>
  <si>
    <t>recommend</t>
  </si>
  <si>
    <t>worrying</t>
  </si>
  <si>
    <t>yay</t>
  </si>
  <si>
    <t>prosperous</t>
  </si>
  <si>
    <t>renowned</t>
  </si>
  <si>
    <t>exploit</t>
  </si>
  <si>
    <t>nicely</t>
  </si>
  <si>
    <t>poorly</t>
  </si>
  <si>
    <t>misleading</t>
  </si>
  <si>
    <t>disappointment</t>
  </si>
  <si>
    <t>azul</t>
  </si>
  <si>
    <t>entice</t>
  </si>
  <si>
    <t>must</t>
  </si>
  <si>
    <t>enlightenment</t>
  </si>
  <si>
    <t>classic</t>
  </si>
  <si>
    <t>stress</t>
  </si>
  <si>
    <t>impossible</t>
  </si>
  <si>
    <t>tangled</t>
  </si>
  <si>
    <t>thoughtful</t>
  </si>
  <si>
    <t>crack</t>
  </si>
  <si>
    <t>adore</t>
  </si>
  <si>
    <t>unmatched</t>
  </si>
  <si>
    <t>fat</t>
  </si>
  <si>
    <t>downhill</t>
  </si>
  <si>
    <t>cohesive</t>
  </si>
  <si>
    <t>avalanche</t>
  </si>
  <si>
    <t>enrich</t>
  </si>
  <si>
    <t>admiring</t>
  </si>
  <si>
    <t>disgusting</t>
  </si>
  <si>
    <t>astounding</t>
  </si>
  <si>
    <t>courage</t>
  </si>
  <si>
    <t>holy</t>
  </si>
  <si>
    <t>attraction</t>
  </si>
  <si>
    <t>invisible</t>
  </si>
  <si>
    <t>flair</t>
  </si>
  <si>
    <t>savings</t>
  </si>
  <si>
    <t>sensational</t>
  </si>
  <si>
    <t>afraid</t>
  </si>
  <si>
    <t>sharper</t>
  </si>
  <si>
    <t>we</t>
  </si>
  <si>
    <t>refund</t>
  </si>
  <si>
    <t>cornerstone</t>
  </si>
  <si>
    <t>weak</t>
  </si>
  <si>
    <t>stumble</t>
  </si>
  <si>
    <t>peace</t>
  </si>
  <si>
    <t>deserving</t>
  </si>
  <si>
    <t>stark</t>
  </si>
  <si>
    <t>stable</t>
  </si>
  <si>
    <t>baffled</t>
  </si>
  <si>
    <t>smartest</t>
  </si>
  <si>
    <t>sensations</t>
  </si>
  <si>
    <t>hypocrites</t>
  </si>
  <si>
    <t>drowning</t>
  </si>
  <si>
    <t>spilling</t>
  </si>
  <si>
    <t>joy</t>
  </si>
  <si>
    <t>chaos</t>
  </si>
  <si>
    <t>flawlessly</t>
  </si>
  <si>
    <t>fear</t>
  </si>
  <si>
    <t>breathtaking</t>
  </si>
  <si>
    <t>willing</t>
  </si>
  <si>
    <t>sticky</t>
  </si>
  <si>
    <t>genuine</t>
  </si>
  <si>
    <t>threat</t>
  </si>
  <si>
    <t>controversy</t>
  </si>
  <si>
    <t>attacks</t>
  </si>
  <si>
    <t>lurk</t>
  </si>
  <si>
    <t>satisfying</t>
  </si>
  <si>
    <t>burning</t>
  </si>
  <si>
    <t>incapable</t>
  </si>
  <si>
    <t>drunk</t>
  </si>
  <si>
    <t>abnormal</t>
  </si>
  <si>
    <t>addict</t>
  </si>
  <si>
    <t>proven</t>
  </si>
  <si>
    <t>cleanliness</t>
  </si>
  <si>
    <t>failed</t>
  </si>
  <si>
    <t>manipulation</t>
  </si>
  <si>
    <t>urgent</t>
  </si>
  <si>
    <t>hurt</t>
  </si>
  <si>
    <t>deter</t>
  </si>
  <si>
    <t>diversified</t>
  </si>
  <si>
    <t>liked</t>
  </si>
  <si>
    <t>resounding</t>
  </si>
  <si>
    <t>grateful</t>
  </si>
  <si>
    <t>prowess</t>
  </si>
  <si>
    <t>disappointed</t>
  </si>
  <si>
    <t>attractive</t>
  </si>
  <si>
    <t>suitable</t>
  </si>
  <si>
    <t>memorable</t>
  </si>
  <si>
    <t>passion</t>
  </si>
  <si>
    <t>heaven</t>
  </si>
  <si>
    <t>golden</t>
  </si>
  <si>
    <t>picturesque</t>
  </si>
  <si>
    <t>smile</t>
  </si>
  <si>
    <t>oddly</t>
  </si>
  <si>
    <t>marvels</t>
  </si>
  <si>
    <t>derecha</t>
  </si>
  <si>
    <t>drag</t>
  </si>
  <si>
    <t>facilitate</t>
  </si>
  <si>
    <t>violation</t>
  </si>
  <si>
    <t>scarce</t>
  </si>
  <si>
    <t>prolific</t>
  </si>
  <si>
    <t>cry</t>
  </si>
  <si>
    <t>optimistic</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</si>
  <si>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</si>
  <si>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</si>
  <si>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</si>
  <si>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</si>
  <si>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</si>
  <si>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</si>
  <si>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</si>
  <si>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</si>
  <si>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</si>
  <si>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</si>
  <si>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</si>
  <si>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</si>
  <si>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</si>
  <si>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</si>
  <si>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</si>
  <si>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</si>
  <si>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</si>
  <si>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</si>
  <si>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</si>
  <si>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</si>
  <si>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</si>
  <si>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</si>
  <si>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</si>
  <si>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</si>
  <si>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</si>
  <si>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</si>
  <si>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</si>
  <si>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</si>
  <si>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</si>
  <si>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</si>
  <si>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</si>
  <si>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</si>
  <si>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</si>
  <si>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</si>
  <si>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</si>
  <si>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</si>
  <si>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</si>
  <si>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</si>
  <si>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</si>
  <si>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</si>
  <si>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</si>
  <si>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</si>
  <si>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</si>
  <si>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</si>
  <si>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</si>
  <si>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</si>
  <si>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</si>
  <si>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</si>
  <si>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</si>
  <si>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</si>
  <si>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</si>
  <si>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</si>
  <si>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</si>
  <si>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</si>
  <si>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</si>
  <si>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</si>
  <si>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</si>
  <si>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</si>
  <si>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</si>
  <si>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</si>
  <si>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</si>
  <si>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</si>
  <si>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</si>
  <si>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</si>
  <si>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</si>
  <si>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</si>
  <si>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</si>
  <si>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</si>
  <si>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</si>
  <si>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</si>
  <si>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</si>
  <si>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</si>
  <si>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</si>
  <si>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</si>
  <si>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</si>
  <si>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</si>
  <si>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</si>
  <si>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</si>
  <si>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</si>
  <si>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</si>
  <si>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</si>
  <si>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</si>
  <si>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</si>
  <si>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</si>
  <si>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</si>
  <si>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</si>
  <si>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</si>
  <si>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</si>
  <si>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</si>
  <si>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</si>
  <si>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</si>
  <si>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</si>
  <si>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</si>
  <si>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</si>
  <si>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</si>
  <si>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</si>
  <si>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</si>
  <si>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</si>
  <si>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</si>
  <si>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</si>
  <si>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</si>
  <si>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</si>
  <si>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</si>
  <si>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</si>
  <si>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</si>
  <si>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</si>
  <si>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</si>
  <si>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</si>
  <si>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</si>
  <si>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</si>
  <si>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</si>
  <si>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</si>
  <si>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</si>
  <si>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</si>
  <si>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</si>
  <si>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</si>
  <si>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</si>
  <si>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</si>
  <si>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</si>
  <si>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</si>
  <si>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</si>
  <si>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</si>
  <si>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</si>
  <si>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</si>
  <si>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</si>
  <si>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</si>
  <si>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</si>
  <si>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</si>
  <si>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</si>
  <si>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</si>
  <si>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</si>
  <si>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</si>
  <si>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</si>
  <si>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</si>
  <si>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</si>
  <si>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</si>
  <si>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</si>
  <si>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</si>
  <si>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</si>
  <si>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</si>
  <si>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</si>
  <si>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</si>
  <si>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</si>
  <si>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</si>
  <si>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</si>
  <si>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</si>
  <si>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for</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</si>
  <si>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</si>
  <si>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</si>
  <si>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</si>
  <si>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</si>
  <si>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</si>
  <si>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</si>
  <si>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</si>
  <si>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</si>
  <si>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</si>
  <si>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</si>
  <si>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</si>
  <si>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</si>
  <si>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</si>
  <si>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</si>
  <si>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</si>
  <si>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</si>
  <si>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</si>
  <si>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</si>
  <si>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</si>
  <si>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</si>
  <si>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</si>
  <si>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</si>
  <si>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</si>
  <si>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</si>
  <si>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</si>
  <si>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</si>
  <si>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</si>
  <si>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</si>
  <si>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</si>
  <si>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</si>
  <si>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</si>
  <si>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</si>
  <si>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</si>
  <si>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</si>
  <si>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</si>
  <si>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</si>
  <si>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</si>
  <si>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</si>
  <si>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</si>
  <si>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</si>
  <si>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</si>
  <si>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</si>
  <si>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</si>
  <si>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</si>
  <si>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</si>
  <si>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</si>
  <si>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</si>
  <si>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</si>
  <si>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</si>
  <si>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</si>
  <si>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</si>
  <si>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</si>
  <si>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</si>
  <si>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</si>
  <si>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</si>
  <si>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</si>
  <si>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</si>
  <si>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</si>
  <si>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</si>
  <si>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</si>
  <si>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</si>
  <si>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</si>
  <si>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</si>
  <si>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</si>
  <si>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</si>
  <si>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</si>
  <si>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</si>
  <si>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</si>
  <si>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</si>
  <si>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</si>
  <si>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</si>
  <si>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</si>
  <si>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</si>
  <si>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</si>
  <si>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</si>
  <si>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</si>
  <si>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</si>
  <si>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</si>
  <si>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</si>
  <si>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</si>
  <si>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</si>
  <si>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</si>
  <si>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</si>
  <si>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</si>
  <si>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</si>
  <si>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</si>
  <si>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</si>
  <si>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</si>
  <si>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</si>
  <si>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</si>
  <si>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</si>
  <si>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</si>
  <si>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</si>
  <si>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</si>
  <si>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</si>
  <si>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</si>
  <si>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</si>
  <si>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</si>
  <si>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</si>
  <si>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</si>
  <si>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</si>
  <si>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</si>
  <si>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</si>
  <si>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</si>
  <si>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</si>
  <si>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</si>
  <si>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</si>
  <si>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</si>
  <si>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</si>
  <si>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</si>
  <si>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</si>
  <si>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</si>
  <si>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</si>
  <si>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</si>
  <si>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</si>
  <si>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</si>
  <si>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</si>
  <si>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</si>
  <si>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</si>
  <si>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</si>
  <si>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</si>
  <si>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</si>
  <si>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</si>
  <si>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</si>
  <si>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</si>
  <si>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</si>
  <si>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</si>
  <si>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</si>
  <si>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not</t>
  </si>
  <si>
    <t>nous</t>
  </si>
  <si>
    <t>now</t>
  </si>
  <si>
    <t>nun</t>
  </si>
  <si>
    <t>nur</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</si>
  <si>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</si>
  <si>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</si>
  <si>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</si>
  <si>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</si>
  <si>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</si>
  <si>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</si>
  <si>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</si>
  <si>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</si>
  <si>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</si>
  <si>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</si>
  <si>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</si>
  <si>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</si>
  <si>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</si>
  <si>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</si>
  <si>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</si>
  <si>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</si>
  <si>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</si>
  <si>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</si>
  <si>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</si>
  <si>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</si>
  <si>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</si>
  <si>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</si>
  <si>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</si>
  <si>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</si>
  <si>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</si>
  <si>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</si>
  <si>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</si>
  <si>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</si>
  <si>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</si>
  <si>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</si>
  <si>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</si>
  <si>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</si>
  <si>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</si>
  <si>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</si>
  <si>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</si>
  <si>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</si>
  <si>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</si>
  <si>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</si>
  <si>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</si>
  <si>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</si>
  <si>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</si>
  <si>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</si>
  <si>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</si>
  <si>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</si>
  <si>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</si>
  <si>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</si>
  <si>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</si>
  <si>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</si>
  <si>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</si>
  <si>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</si>
  <si>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</si>
  <si>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</si>
  <si>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</si>
  <si>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</si>
  <si>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</si>
  <si>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</si>
  <si>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</si>
  <si>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</si>
  <si>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</si>
  <si>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</si>
  <si>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</si>
  <si>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</si>
  <si>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</si>
  <si>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</si>
  <si>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</si>
  <si>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</si>
  <si>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</si>
  <si>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</si>
  <si>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</si>
  <si>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</si>
  <si>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</si>
  <si>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</si>
  <si>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</si>
  <si>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</si>
  <si>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</si>
  <si>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</si>
  <si>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</si>
  <si>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</si>
  <si>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</si>
  <si>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</si>
  <si>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</si>
  <si>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</si>
  <si>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</si>
  <si>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</si>
  <si>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</si>
  <si>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</si>
  <si>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</si>
  <si>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</si>
  <si>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</si>
  <si>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</si>
  <si>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</si>
  <si>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</si>
  <si>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</si>
  <si>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</si>
  <si>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</si>
  <si>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</si>
  <si>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</si>
  <si>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</si>
  <si>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</si>
  <si>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</si>
  <si>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</si>
  <si>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</si>
  <si>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</si>
  <si>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</si>
  <si>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</si>
  <si>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</si>
  <si>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</si>
  <si>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</si>
  <si>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</si>
  <si>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</si>
  <si>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</si>
  <si>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</si>
  <si>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</si>
  <si>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</si>
  <si>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</si>
  <si>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</si>
  <si>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</si>
  <si>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</si>
  <si>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</si>
  <si>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</si>
  <si>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</si>
  <si>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</si>
  <si>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</si>
  <si>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</si>
  <si>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</si>
  <si>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</si>
  <si>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</si>
  <si>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</si>
  <si>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</si>
  <si>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</si>
  <si>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</si>
  <si>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</si>
  <si>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</si>
  <si>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</si>
  <si>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</si>
  <si>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</si>
  <si>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</si>
  <si>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</si>
  <si>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</si>
  <si>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</si>
  <si>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</si>
  <si>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</si>
  <si>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</si>
  <si>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</si>
  <si>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</si>
  <si>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</si>
  <si>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</si>
  <si>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</si>
  <si>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</si>
  <si>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</si>
  <si>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</si>
  <si>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</si>
  <si>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</si>
  <si>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</si>
  <si>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</si>
  <si>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</si>
  <si>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</si>
  <si>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</si>
  <si>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</si>
  <si>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</si>
  <si>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</si>
  <si>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</si>
  <si>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</si>
  <si>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</si>
  <si>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</si>
  <si>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</si>
  <si>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</si>
  <si>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</si>
  <si>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</si>
  <si>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</si>
  <si>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</si>
  <si>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</si>
  <si>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</si>
  <si>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</si>
  <si>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</si>
  <si>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</si>
  <si>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</si>
  <si>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</si>
  <si>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</si>
  <si>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</si>
  <si>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</si>
  <si>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</si>
  <si>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</si>
  <si>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</si>
  <si>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</si>
  <si>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</si>
  <si>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</si>
  <si>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</si>
  <si>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</si>
  <si>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</si>
  <si>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</si>
  <si>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</si>
  <si>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</si>
  <si>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</si>
  <si>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</si>
  <si>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</si>
  <si>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</si>
  <si>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</si>
  <si>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</si>
  <si>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y</t>
  </si>
  <si>
    <t>ya</t>
  </si>
  <si>
    <t>yet</t>
  </si>
  <si>
    <t>you</t>
  </si>
  <si>
    <t>you'd</t>
  </si>
  <si>
    <t>you'll</t>
  </si>
  <si>
    <t>you're</t>
  </si>
  <si>
    <t>you've</t>
  </si>
  <si>
    <t>your</t>
  </si>
  <si>
    <t>z</t>
  </si>
  <si>
    <t>zu</t>
  </si>
  <si>
    <t>zum</t>
  </si>
  <si>
    <t>zur</t>
  </si>
  <si>
    <t>a+</t>
  </si>
  <si>
    <t>abounds</t>
  </si>
  <si>
    <t>abundance</t>
  </si>
  <si>
    <t>abundant</t>
  </si>
  <si>
    <t>accessable</t>
  </si>
  <si>
    <t>acclaim</t>
  </si>
  <si>
    <t>acclaimed</t>
  </si>
  <si>
    <t>acclamation</t>
  </si>
  <si>
    <t>accolade</t>
  </si>
  <si>
    <t>accolades</t>
  </si>
  <si>
    <t>accommodative</t>
  </si>
  <si>
    <t>accomodative</t>
  </si>
  <si>
    <t>accomplishment</t>
  </si>
  <si>
    <t>accomplishments</t>
  </si>
  <si>
    <t>achievable</t>
  </si>
  <si>
    <t>achievements</t>
  </si>
  <si>
    <t>achievible</t>
  </si>
  <si>
    <t>acumen</t>
  </si>
  <si>
    <t>adaptable</t>
  </si>
  <si>
    <t>adequate</t>
  </si>
  <si>
    <t>admirable</t>
  </si>
  <si>
    <t>admirably</t>
  </si>
  <si>
    <t>admiration</t>
  </si>
  <si>
    <t>admire</t>
  </si>
  <si>
    <t>admirer</t>
  </si>
  <si>
    <t>admiringly</t>
  </si>
  <si>
    <t>adored</t>
  </si>
  <si>
    <t>adorer</t>
  </si>
  <si>
    <t>adoring</t>
  </si>
  <si>
    <t>adoringly</t>
  </si>
  <si>
    <t>adroit</t>
  </si>
  <si>
    <t>adroitly</t>
  </si>
  <si>
    <t>adulate</t>
  </si>
  <si>
    <t>adulation</t>
  </si>
  <si>
    <t>adulatory</t>
  </si>
  <si>
    <t>advantageous</t>
  </si>
  <si>
    <t>advantageously</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</si>
  <si>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</si>
  <si>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</si>
  <si>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</si>
  <si>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</si>
  <si>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</si>
  <si>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</si>
  <si>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</si>
  <si>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</si>
  <si>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</si>
  <si>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</si>
  <si>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</si>
  <si>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</si>
  <si>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</si>
  <si>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</si>
  <si>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</si>
  <si>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</si>
  <si>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</si>
  <si>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</si>
  <si>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</si>
  <si>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</si>
  <si>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</si>
  <si>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agreeable</t>
  </si>
  <si>
    <t>agreeableness</t>
  </si>
  <si>
    <t>agreeably</t>
  </si>
  <si>
    <t>all-around</t>
  </si>
  <si>
    <t>alluring</t>
  </si>
  <si>
    <t>alluringly</t>
  </si>
  <si>
    <t>altruistic</t>
  </si>
  <si>
    <t>altruistically</t>
  </si>
  <si>
    <t>amaze</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</si>
  <si>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</si>
  <si>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</si>
  <si>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</si>
  <si>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</si>
  <si>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</si>
  <si>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</si>
  <si>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</si>
  <si>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</si>
  <si>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</si>
  <si>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</si>
  <si>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</si>
  <si>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</si>
  <si>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</si>
  <si>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</si>
  <si>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</si>
  <si>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</si>
  <si>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</si>
  <si>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amusingly</t>
  </si>
  <si>
    <t>angelic</t>
  </si>
  <si>
    <t>apotheosis</t>
  </si>
  <si>
    <t>appeal</t>
  </si>
  <si>
    <t>appealing</t>
  </si>
  <si>
    <t>applaud</t>
  </si>
  <si>
    <t>appreciable</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</si>
  <si>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</si>
  <si>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</si>
  <si>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</si>
  <si>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</si>
  <si>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</si>
  <si>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</si>
  <si>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</si>
  <si>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</si>
  <si>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</si>
  <si>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</si>
  <si>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</si>
  <si>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</si>
  <si>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</si>
  <si>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</si>
  <si>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</si>
  <si>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</si>
  <si>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</si>
  <si>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</si>
  <si>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</si>
  <si>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</si>
  <si>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</si>
  <si>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</si>
  <si>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</si>
  <si>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</si>
  <si>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</si>
  <si>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</si>
  <si>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</si>
  <si>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attractively</t>
  </si>
  <si>
    <t>attune</t>
  </si>
  <si>
    <t>audible</t>
  </si>
  <si>
    <t>audibly</t>
  </si>
  <si>
    <t>auspicious</t>
  </si>
  <si>
    <t>authoritative</t>
  </si>
  <si>
    <t>aver</t>
  </si>
  <si>
    <t>avid</t>
  </si>
  <si>
    <t>avidly</t>
  </si>
  <si>
    <t>awarded</t>
  </si>
  <si>
    <t>awesomely</t>
  </si>
  <si>
    <t>awestruck</t>
  </si>
  <si>
    <t>awsome</t>
  </si>
  <si>
    <t>backbone</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</si>
  <si>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</si>
  <si>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</si>
  <si>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</si>
  <si>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</si>
  <si>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</si>
  <si>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</si>
  <si>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</si>
  <si>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</si>
  <si>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</si>
  <si>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</si>
  <si>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</si>
  <si>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</si>
  <si>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</si>
  <si>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</si>
  <si>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</si>
  <si>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</si>
  <si>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</si>
  <si>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</si>
  <si>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</si>
  <si>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</si>
  <si>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</si>
  <si>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</si>
  <si>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</si>
  <si>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</si>
  <si>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</si>
  <si>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</si>
  <si>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</si>
  <si>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</si>
  <si>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blissful</t>
  </si>
  <si>
    <t>blithe</t>
  </si>
  <si>
    <t>bloom</t>
  </si>
  <si>
    <t>blossom</t>
  </si>
  <si>
    <t>bolster</t>
  </si>
  <si>
    <t>bonny</t>
  </si>
  <si>
    <t>boom</t>
  </si>
  <si>
    <t>booming</t>
  </si>
  <si>
    <t>bountiful</t>
  </si>
  <si>
    <t>brainiest</t>
  </si>
  <si>
    <t>brainy</t>
  </si>
  <si>
    <t>brand-new</t>
  </si>
  <si>
    <t>brave</t>
  </si>
  <si>
    <t>bravery</t>
  </si>
  <si>
    <t>breathlessness</t>
  </si>
  <si>
    <t>breathtakingly</t>
  </si>
  <si>
    <t>brighten</t>
  </si>
  <si>
    <t>brightest</t>
  </si>
  <si>
    <t>brilliances</t>
  </si>
  <si>
    <t>brilliantly</t>
  </si>
  <si>
    <t>brisk</t>
  </si>
  <si>
    <t>brotherly</t>
  </si>
  <si>
    <t>bullish</t>
  </si>
  <si>
    <t>buoyant</t>
  </si>
  <si>
    <t>cajole</t>
  </si>
  <si>
    <t>calm</t>
  </si>
  <si>
    <t>calming</t>
  </si>
  <si>
    <t>calmness</t>
  </si>
  <si>
    <t>capably</t>
  </si>
  <si>
    <t>captivate</t>
  </si>
  <si>
    <t>carefree</t>
  </si>
  <si>
    <t>cashback</t>
  </si>
  <si>
    <t>cashbacks</t>
  </si>
  <si>
    <t>catchy</t>
  </si>
  <si>
    <t>celebrated</t>
  </si>
  <si>
    <t>celebratory</t>
  </si>
  <si>
    <t>champion</t>
  </si>
  <si>
    <t>charisma</t>
  </si>
  <si>
    <t>charismatic</t>
  </si>
  <si>
    <t>charitable</t>
  </si>
  <si>
    <t>charming</t>
  </si>
  <si>
    <t>charmingly</t>
  </si>
  <si>
    <t>chaste</t>
  </si>
  <si>
    <t>cheapest</t>
  </si>
  <si>
    <t>cheerful</t>
  </si>
  <si>
    <t>cheery</t>
  </si>
  <si>
    <t>cherish</t>
  </si>
  <si>
    <t>cherub</t>
  </si>
  <si>
    <t>chivalrous</t>
  </si>
  <si>
    <t>chivalry</t>
  </si>
  <si>
    <t>civility</t>
  </si>
  <si>
    <t>civilize</t>
  </si>
  <si>
    <t>clarity</t>
  </si>
  <si>
    <t>classy</t>
  </si>
  <si>
    <t>cleanest</t>
  </si>
  <si>
    <t>cleanly</t>
  </si>
  <si>
    <t>clear-cut</t>
  </si>
  <si>
    <t>cleared</t>
  </si>
  <si>
    <t>clearer</t>
  </si>
  <si>
    <t>clears</t>
  </si>
  <si>
    <t>cleverly</t>
  </si>
  <si>
    <t>cohere</t>
  </si>
  <si>
    <t>coherence</t>
  </si>
  <si>
    <t>coherent</t>
  </si>
  <si>
    <t>comely</t>
  </si>
  <si>
    <t>comfortably</t>
  </si>
  <si>
    <t>comforting</t>
  </si>
  <si>
    <t>commend</t>
  </si>
  <si>
    <t>commendably</t>
  </si>
  <si>
    <t>commodious</t>
  </si>
  <si>
    <t>compactly</t>
  </si>
  <si>
    <t>compassion</t>
  </si>
  <si>
    <t>compassionate</t>
  </si>
  <si>
    <t>complement</t>
  </si>
  <si>
    <t>complementary</t>
  </si>
  <si>
    <t>complemented</t>
  </si>
  <si>
    <t>complements</t>
  </si>
  <si>
    <t>compliment</t>
  </si>
  <si>
    <t>complimentary</t>
  </si>
  <si>
    <t>conciliate</t>
  </si>
  <si>
    <t>conciliatory</t>
  </si>
  <si>
    <t>concise</t>
  </si>
  <si>
    <t>confident</t>
  </si>
  <si>
    <t>congenial</t>
  </si>
  <si>
    <t>congratulation</t>
  </si>
  <si>
    <t>congratulatory</t>
  </si>
  <si>
    <t>conscientious</t>
  </si>
  <si>
    <t>considerate</t>
  </si>
  <si>
    <t>consistently</t>
  </si>
  <si>
    <t>constructive</t>
  </si>
  <si>
    <t>consummate</t>
  </si>
  <si>
    <t>contentment</t>
  </si>
  <si>
    <t>continuity</t>
  </si>
  <si>
    <t>contrasty</t>
  </si>
  <si>
    <t>contribution</t>
  </si>
  <si>
    <t>conveniently</t>
  </si>
  <si>
    <t>convience</t>
  </si>
  <si>
    <t>convienient</t>
  </si>
  <si>
    <t>convient</t>
  </si>
  <si>
    <t>convincing</t>
  </si>
  <si>
    <t>convincingly</t>
  </si>
  <si>
    <t>cooperative</t>
  </si>
  <si>
    <t>cooperatively</t>
  </si>
  <si>
    <t>correctly</t>
  </si>
  <si>
    <t>cost-effective</t>
  </si>
  <si>
    <t>cost-saving</t>
  </si>
  <si>
    <t>counter-attack</t>
  </si>
  <si>
    <t>counter-attacks</t>
  </si>
  <si>
    <t>courageous</t>
  </si>
  <si>
    <t>courageously</t>
  </si>
  <si>
    <t>courageousness</t>
  </si>
  <si>
    <t>courteous</t>
  </si>
  <si>
    <t>courtly</t>
  </si>
  <si>
    <t>covenant</t>
  </si>
  <si>
    <t>credence</t>
  </si>
  <si>
    <t>credible</t>
  </si>
  <si>
    <t>crisper</t>
  </si>
  <si>
    <t>cure</t>
  </si>
  <si>
    <t>cure-all</t>
  </si>
  <si>
    <t>cushy</t>
  </si>
  <si>
    <t>cute</t>
  </si>
  <si>
    <t>cuteness</t>
  </si>
  <si>
    <t>danke</t>
  </si>
  <si>
    <t>danken</t>
  </si>
  <si>
    <t>daring</t>
  </si>
  <si>
    <t>daringly</t>
  </si>
  <si>
    <t>darling</t>
  </si>
  <si>
    <t>dauntless</t>
  </si>
  <si>
    <t>dawn</t>
  </si>
  <si>
    <t>dazzled</t>
  </si>
  <si>
    <t>dead-cheap</t>
  </si>
  <si>
    <t>dead-on</t>
  </si>
  <si>
    <t>decency</t>
  </si>
  <si>
    <t>decisive</t>
  </si>
  <si>
    <t>decisiveness</t>
  </si>
  <si>
    <t>defeat</t>
  </si>
  <si>
    <t>defeated</t>
  </si>
  <si>
    <t>defeating</t>
  </si>
  <si>
    <t>defeats</t>
  </si>
  <si>
    <t>deference</t>
  </si>
  <si>
    <t>deft</t>
  </si>
  <si>
    <t>deginified</t>
  </si>
  <si>
    <t>delectable</t>
  </si>
  <si>
    <t>delicacy</t>
  </si>
  <si>
    <t>delicate</t>
  </si>
  <si>
    <t>delight</t>
  </si>
  <si>
    <t>delightfully</t>
  </si>
  <si>
    <t>delightfulness</t>
  </si>
  <si>
    <t>dependable</t>
  </si>
  <si>
    <t>dependably</t>
  </si>
  <si>
    <t>deservedly</t>
  </si>
  <si>
    <t>desirable</t>
  </si>
  <si>
    <t>desiring</t>
  </si>
  <si>
    <t>desirous</t>
  </si>
  <si>
    <t>destiny</t>
  </si>
  <si>
    <t>devout</t>
  </si>
  <si>
    <t>dexterous</t>
  </si>
  <si>
    <t>dexterously</t>
  </si>
  <si>
    <t>dextrous</t>
  </si>
  <si>
    <t>dignified</t>
  </si>
  <si>
    <t>dignify</t>
  </si>
  <si>
    <t>dignity</t>
  </si>
  <si>
    <t>diligence</t>
  </si>
  <si>
    <t>diligent</t>
  </si>
  <si>
    <t>diligently</t>
  </si>
  <si>
    <t>diplomatic</t>
  </si>
  <si>
    <t>dirt-cheap</t>
  </si>
  <si>
    <t>distinction</t>
  </si>
  <si>
    <t>distinctive</t>
  </si>
  <si>
    <t>divine</t>
  </si>
  <si>
    <t>divinely</t>
  </si>
  <si>
    <t>dote</t>
  </si>
  <si>
    <t>dotingly</t>
  </si>
  <si>
    <t>doubtless</t>
  </si>
  <si>
    <t>dreamland</t>
  </si>
  <si>
    <t>dumbfounded</t>
  </si>
  <si>
    <t>dumbfounding</t>
  </si>
  <si>
    <t>dummy-proof</t>
  </si>
  <si>
    <t>durable</t>
  </si>
  <si>
    <t>eagerly</t>
  </si>
  <si>
    <t>eagerness</t>
  </si>
  <si>
    <t>earnest</t>
  </si>
  <si>
    <t>earnestly</t>
  </si>
  <si>
    <t>earnestness</t>
  </si>
  <si>
    <t>eased</t>
  </si>
  <si>
    <t>easiest</t>
  </si>
  <si>
    <t>easiness</t>
  </si>
  <si>
    <t>easing</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</si>
  <si>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</si>
  <si>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</si>
  <si>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</si>
  <si>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</si>
  <si>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</si>
  <si>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</si>
  <si>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</si>
  <si>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</si>
  <si>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</si>
  <si>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</si>
  <si>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</si>
  <si>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</si>
  <si>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</si>
  <si>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</si>
  <si>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</si>
  <si>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</si>
  <si>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efficiently</t>
  </si>
  <si>
    <t>effusion</t>
  </si>
  <si>
    <t>effusive</t>
  </si>
  <si>
    <t>effusively</t>
  </si>
  <si>
    <t>effusiveness</t>
  </si>
  <si>
    <t>elan</t>
  </si>
  <si>
    <t>elate</t>
  </si>
  <si>
    <t>elated</t>
  </si>
  <si>
    <t>elatedly</t>
  </si>
  <si>
    <t>elation</t>
  </si>
  <si>
    <t>electrify</t>
  </si>
  <si>
    <t>elegantly</t>
  </si>
  <si>
    <t>elite</t>
  </si>
  <si>
    <t>eloquence</t>
  </si>
  <si>
    <t>eloquent</t>
  </si>
  <si>
    <t>eloquently</t>
  </si>
  <si>
    <t>embolden</t>
  </si>
  <si>
    <t>eminence</t>
  </si>
  <si>
    <t>eminent</t>
  </si>
  <si>
    <t>empathize</t>
  </si>
  <si>
    <t>empathy</t>
  </si>
  <si>
    <t>empowerment</t>
  </si>
  <si>
    <t>enchant</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</si>
  <si>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</si>
  <si>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</si>
  <si>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</si>
  <si>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</si>
  <si>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</si>
  <si>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</si>
  <si>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</si>
  <si>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</si>
  <si>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</si>
  <si>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</si>
  <si>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</si>
  <si>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</si>
  <si>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</si>
  <si>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</si>
  <si>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</si>
  <si>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</si>
  <si>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</si>
  <si>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enhances</t>
  </si>
  <si>
    <t>enjoyable</t>
  </si>
  <si>
    <t>enjoyably</t>
  </si>
  <si>
    <t>enjoyment</t>
  </si>
  <si>
    <t>enjoys</t>
  </si>
  <si>
    <t>enlighten</t>
  </si>
  <si>
    <t>enliven</t>
  </si>
  <si>
    <t>ennoble</t>
  </si>
  <si>
    <t>enrapt</t>
  </si>
  <si>
    <t>enrapture</t>
  </si>
  <si>
    <t>enraptured</t>
  </si>
  <si>
    <t>enterprising</t>
  </si>
  <si>
    <t>entertaining</t>
  </si>
  <si>
    <t>entertains</t>
  </si>
  <si>
    <t>enthral</t>
  </si>
  <si>
    <t>enthrall</t>
  </si>
  <si>
    <t>enthralled</t>
  </si>
  <si>
    <t>enthuse</t>
  </si>
  <si>
    <t>enthusiasm</t>
  </si>
  <si>
    <t>enthusiastic</t>
  </si>
  <si>
    <t>enthusiastically</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</si>
  <si>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</si>
  <si>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</si>
  <si>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</si>
  <si>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</si>
  <si>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</si>
  <si>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</si>
  <si>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</si>
  <si>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</si>
  <si>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</si>
  <si>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</si>
  <si>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</si>
  <si>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</si>
  <si>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</si>
  <si>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</si>
  <si>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</si>
  <si>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</si>
  <si>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</si>
  <si>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</si>
  <si>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</si>
  <si>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</si>
  <si>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</si>
  <si>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</si>
  <si>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</si>
  <si>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</si>
  <si>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</si>
  <si>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</si>
  <si>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</si>
  <si>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</si>
  <si>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</si>
  <si>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</si>
  <si>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</si>
  <si>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</si>
  <si>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</si>
  <si>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</si>
  <si>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</si>
  <si>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</si>
  <si>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</si>
  <si>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</si>
  <si>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exceled</t>
  </si>
  <si>
    <t>excelent</t>
  </si>
  <si>
    <t>excellant</t>
  </si>
  <si>
    <t>excelled</t>
  </si>
  <si>
    <t>excellency</t>
  </si>
  <si>
    <t>excellently</t>
  </si>
  <si>
    <t>excels</t>
  </si>
  <si>
    <t>exceptionally</t>
  </si>
  <si>
    <t>excite</t>
  </si>
  <si>
    <t>excitedly</t>
  </si>
  <si>
    <t>excitedness</t>
  </si>
  <si>
    <t>excites</t>
  </si>
  <si>
    <t>excitingly</t>
  </si>
  <si>
    <t>exellent</t>
  </si>
  <si>
    <t>exemplar</t>
  </si>
  <si>
    <t>exemplary</t>
  </si>
  <si>
    <t>exhilarate</t>
  </si>
  <si>
    <t>exhilaratingly</t>
  </si>
  <si>
    <t>exhilaration</t>
  </si>
  <si>
    <t>exonerate</t>
  </si>
  <si>
    <t>expeditiously</t>
  </si>
  <si>
    <t>expertly</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</si>
  <si>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</si>
  <si>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</si>
  <si>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</si>
  <si>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</si>
  <si>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</si>
  <si>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</si>
  <si>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</si>
  <si>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</si>
  <si>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</si>
  <si>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</si>
  <si>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</si>
  <si>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</si>
  <si>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</si>
  <si>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</si>
  <si>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</si>
  <si>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fairly</t>
  </si>
  <si>
    <t>fairness</t>
  </si>
  <si>
    <t>faith</t>
  </si>
  <si>
    <t>faithful</t>
  </si>
  <si>
    <t>faithfully</t>
  </si>
  <si>
    <t>faithfulness</t>
  </si>
  <si>
    <t>fame</t>
  </si>
  <si>
    <t>famed</t>
  </si>
  <si>
    <t>famously</t>
  </si>
  <si>
    <t>fancier</t>
  </si>
  <si>
    <t>fancinating</t>
  </si>
  <si>
    <t>fancy</t>
  </si>
  <si>
    <t>fanfare</t>
  </si>
  <si>
    <t>fantastically</t>
  </si>
  <si>
    <t>fascinate</t>
  </si>
  <si>
    <t>fascinatingly</t>
  </si>
  <si>
    <t>fascination</t>
  </si>
  <si>
    <t>fashionable</t>
  </si>
  <si>
    <t>fashionably</t>
  </si>
  <si>
    <t>fast-growing</t>
  </si>
  <si>
    <t>fast-paced</t>
  </si>
  <si>
    <t>fastest-growing</t>
  </si>
  <si>
    <t>faultless</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</si>
  <si>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</si>
  <si>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</si>
  <si>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</si>
  <si>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</si>
  <si>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</si>
  <si>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</si>
  <si>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</si>
  <si>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</si>
  <si>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</si>
  <si>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</si>
  <si>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</si>
  <si>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</si>
  <si>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</si>
  <si>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</si>
  <si>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</si>
  <si>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</si>
  <si>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</si>
  <si>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</si>
  <si>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</si>
  <si>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</si>
  <si>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</si>
  <si>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fiery</t>
  </si>
  <si>
    <t>fine-looking</t>
  </si>
  <si>
    <t>finely</t>
  </si>
  <si>
    <t>finer</t>
  </si>
  <si>
    <t>firmer</t>
  </si>
  <si>
    <t>first-class</t>
  </si>
  <si>
    <t>first-in-class</t>
  </si>
  <si>
    <t>first-rate</t>
  </si>
  <si>
    <t>flashy</t>
  </si>
  <si>
    <t>flatter</t>
  </si>
  <si>
    <t>flattering</t>
  </si>
  <si>
    <t>flatteringly</t>
  </si>
  <si>
    <t>flourishing</t>
  </si>
  <si>
    <t>fluent</t>
  </si>
  <si>
    <t>fond</t>
  </si>
  <si>
    <t>fondly</t>
  </si>
  <si>
    <t>fondness</t>
  </si>
  <si>
    <t>foolproof</t>
  </si>
  <si>
    <t>foremost</t>
  </si>
  <si>
    <t>foresight</t>
  </si>
  <si>
    <t>fortitude</t>
  </si>
  <si>
    <t>fortuitous</t>
  </si>
  <si>
    <t>fortuitously</t>
  </si>
  <si>
    <t>fortunate</t>
  </si>
  <si>
    <t>fortunately</t>
  </si>
  <si>
    <t>fragrant</t>
  </si>
  <si>
    <t>freed</t>
  </si>
  <si>
    <t>freedoms</t>
  </si>
  <si>
    <t>fresher</t>
  </si>
  <si>
    <t>freshest</t>
  </si>
  <si>
    <t>friendliness</t>
  </si>
  <si>
    <t>frolic</t>
  </si>
  <si>
    <t>frugal</t>
  </si>
  <si>
    <t>fruitful</t>
  </si>
  <si>
    <t>ftw</t>
  </si>
  <si>
    <t>futurestic</t>
  </si>
  <si>
    <t>gaiety</t>
  </si>
  <si>
    <t>gaily</t>
  </si>
  <si>
    <t>gainful</t>
  </si>
  <si>
    <t>gainfully</t>
  </si>
  <si>
    <t>gallant</t>
  </si>
  <si>
    <t>gallantly</t>
  </si>
  <si>
    <t>galore</t>
  </si>
  <si>
    <t>geekier</t>
  </si>
  <si>
    <t>generosity</t>
  </si>
  <si>
    <t>generous</t>
  </si>
  <si>
    <t>generously</t>
  </si>
  <si>
    <t>genial</t>
  </si>
  <si>
    <t>genius</t>
  </si>
  <si>
    <t>gentle</t>
  </si>
  <si>
    <t>gentlest</t>
  </si>
  <si>
    <t>gifted</t>
  </si>
  <si>
    <t>gladden</t>
  </si>
  <si>
    <t>gladly</t>
  </si>
  <si>
    <t>gladness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</si>
  <si>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</si>
  <si>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</si>
  <si>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</si>
  <si>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</si>
  <si>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</si>
  <si>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</si>
  <si>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</si>
  <si>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</si>
  <si>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</si>
  <si>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</si>
  <si>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</si>
  <si>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</si>
  <si>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</si>
  <si>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</si>
  <si>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</si>
  <si>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</si>
  <si>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</si>
  <si>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</si>
  <si>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</si>
  <si>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</si>
  <si>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</si>
  <si>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goodwill</t>
  </si>
  <si>
    <t>goood</t>
  </si>
  <si>
    <t>gooood</t>
  </si>
  <si>
    <t>gorgeous</t>
  </si>
  <si>
    <t>gorgeously</t>
  </si>
  <si>
    <t>grace</t>
  </si>
  <si>
    <t>gracious</t>
  </si>
  <si>
    <t>graciously</t>
  </si>
  <si>
    <t>graciousness</t>
  </si>
  <si>
    <t>grandeur</t>
  </si>
  <si>
    <t>gratefully</t>
  </si>
  <si>
    <t>gratification</t>
  </si>
  <si>
    <t>gratified</t>
  </si>
  <si>
    <t>gratifies</t>
  </si>
  <si>
    <t>gratify</t>
  </si>
  <si>
    <t>gratifying</t>
  </si>
  <si>
    <t>gratifyingly</t>
  </si>
  <si>
    <t>grin</t>
  </si>
  <si>
    <t>guarantee</t>
  </si>
  <si>
    <t>guiltless</t>
  </si>
  <si>
    <t>gumption</t>
  </si>
  <si>
    <t>gush</t>
  </si>
  <si>
    <t>gusto</t>
  </si>
  <si>
    <t>gutsy</t>
  </si>
  <si>
    <t>hail</t>
  </si>
  <si>
    <t>halcyon</t>
  </si>
  <si>
    <t>hale</t>
  </si>
  <si>
    <t>hallmark</t>
  </si>
  <si>
    <t>hallmarks</t>
  </si>
  <si>
    <t>hallowed</t>
  </si>
  <si>
    <t>handier</t>
  </si>
  <si>
    <t>handily</t>
  </si>
  <si>
    <t>hands-down</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</si>
  <si>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</si>
  <si>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</si>
  <si>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</si>
  <si>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</si>
  <si>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</si>
  <si>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</si>
  <si>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</si>
  <si>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</si>
  <si>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</si>
  <si>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</si>
  <si>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</si>
  <si>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</si>
  <si>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</si>
  <si>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</si>
  <si>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</si>
  <si>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</si>
  <si>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heartily</t>
  </si>
  <si>
    <t>heartwarming</t>
  </si>
  <si>
    <t>heavenly</t>
  </si>
  <si>
    <t>hero</t>
  </si>
  <si>
    <t>heroic</t>
  </si>
  <si>
    <t>heroically</t>
  </si>
  <si>
    <t>heroine</t>
  </si>
  <si>
    <t>heroize</t>
  </si>
  <si>
    <t>heros</t>
  </si>
  <si>
    <t>high-quality</t>
  </si>
  <si>
    <t>high-spirited</t>
  </si>
  <si>
    <t>homage</t>
  </si>
  <si>
    <t>honorable</t>
  </si>
  <si>
    <t>hooray</t>
  </si>
  <si>
    <t>hospitable</t>
  </si>
  <si>
    <t>hotcake</t>
  </si>
  <si>
    <t>hotcakes</t>
  </si>
  <si>
    <t>hug</t>
  </si>
  <si>
    <t>humble</t>
  </si>
  <si>
    <t>humility</t>
  </si>
  <si>
    <t>humorous</t>
  </si>
  <si>
    <t>humorously</t>
  </si>
  <si>
    <t>humour</t>
  </si>
  <si>
    <t>humourous</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</si>
  <si>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</si>
  <si>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</si>
  <si>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</si>
  <si>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</si>
  <si>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</si>
  <si>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</si>
  <si>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</si>
  <si>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</si>
  <si>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</si>
  <si>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</si>
  <si>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</si>
  <si>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</si>
  <si>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</si>
  <si>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</si>
  <si>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</si>
  <si>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</si>
  <si>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</si>
  <si>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</si>
  <si>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</si>
  <si>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</si>
  <si>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</si>
  <si>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</si>
  <si>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impressed</t>
  </si>
  <si>
    <t>impresses</t>
  </si>
  <si>
    <t>impressiveness</t>
  </si>
  <si>
    <t>improvement</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</si>
  <si>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</si>
  <si>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</si>
  <si>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</si>
  <si>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</si>
  <si>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</si>
  <si>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</si>
  <si>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</si>
  <si>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</si>
  <si>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</si>
  <si>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</si>
  <si>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</si>
  <si>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</si>
  <si>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</si>
  <si>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</si>
  <si>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</si>
  <si>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</si>
  <si>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</si>
  <si>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inpressed</t>
  </si>
  <si>
    <t>insightfully</t>
  </si>
  <si>
    <t>inspirational</t>
  </si>
  <si>
    <t>instructive</t>
  </si>
  <si>
    <t>instrumental</t>
  </si>
  <si>
    <t>integral</t>
  </si>
  <si>
    <t>intelligible</t>
  </si>
  <si>
    <t>interests</t>
  </si>
  <si>
    <t>intimacy</t>
  </si>
  <si>
    <t>intricate</t>
  </si>
  <si>
    <t>intrigue</t>
  </si>
  <si>
    <t>intriguing</t>
  </si>
  <si>
    <t>intriguingly</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</si>
  <si>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</si>
  <si>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</si>
  <si>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</si>
  <si>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</si>
  <si>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</si>
  <si>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</si>
  <si>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</si>
  <si>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</si>
  <si>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</si>
  <si>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</si>
  <si>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</si>
  <si>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</si>
  <si>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</si>
  <si>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</si>
  <si>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</si>
  <si>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</si>
  <si>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</si>
  <si>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</si>
  <si>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</si>
  <si>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</si>
  <si>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</si>
  <si>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</si>
  <si>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</si>
  <si>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</si>
  <si>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</si>
  <si>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</si>
  <si>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</si>
  <si>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</si>
  <si>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</si>
  <si>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</si>
  <si>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</si>
  <si>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</si>
  <si>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</si>
  <si>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</si>
  <si>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</si>
  <si>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</si>
  <si>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</si>
  <si>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</si>
  <si>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</si>
  <si>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</si>
  <si>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</si>
  <si>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</si>
  <si>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</si>
  <si>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</si>
  <si>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</si>
  <si>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levity</t>
  </si>
  <si>
    <t>liberation</t>
  </si>
  <si>
    <t>lifesaver</t>
  </si>
  <si>
    <t>light-hearted</t>
  </si>
  <si>
    <t>likable</t>
  </si>
  <si>
    <t>liking</t>
  </si>
  <si>
    <t>lionhearted</t>
  </si>
  <si>
    <t>lively</t>
  </si>
  <si>
    <t>logical</t>
  </si>
  <si>
    <t>long-lasting</t>
  </si>
  <si>
    <t>lovable</t>
  </si>
  <si>
    <t>lovably</t>
  </si>
  <si>
    <t>loveliness</t>
  </si>
  <si>
    <t>loving</t>
  </si>
  <si>
    <t>low-cost</t>
  </si>
  <si>
    <t>low-price</t>
  </si>
  <si>
    <t>low-priced</t>
  </si>
  <si>
    <t>low-risk</t>
  </si>
  <si>
    <t>lower-priced</t>
  </si>
  <si>
    <t>loyal</t>
  </si>
  <si>
    <t>lucid</t>
  </si>
  <si>
    <t>lucidly</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</si>
  <si>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</si>
  <si>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</si>
  <si>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</si>
  <si>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</si>
  <si>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</si>
  <si>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</si>
  <si>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</si>
  <si>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</si>
  <si>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</si>
  <si>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</si>
  <si>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</si>
  <si>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</si>
  <si>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</si>
  <si>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</si>
  <si>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</si>
  <si>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</si>
  <si>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</si>
  <si>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magnificently</t>
  </si>
  <si>
    <t>majestic</t>
  </si>
  <si>
    <t>majesty</t>
  </si>
  <si>
    <t>manageable</t>
  </si>
  <si>
    <t>maneuverable</t>
  </si>
  <si>
    <t>marveled</t>
  </si>
  <si>
    <t>marvelled</t>
  </si>
  <si>
    <t>marvellous</t>
  </si>
  <si>
    <t>marvelous</t>
  </si>
  <si>
    <t>marvelously</t>
  </si>
  <si>
    <t>marvelousness</t>
  </si>
  <si>
    <t>masterful</t>
  </si>
  <si>
    <t>masterfully</t>
  </si>
  <si>
    <t>masterpieces</t>
  </si>
  <si>
    <t>masters</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</si>
  <si>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</si>
  <si>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</si>
  <si>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</si>
  <si>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</si>
  <si>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</si>
  <si>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</si>
  <si>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</si>
  <si>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</si>
  <si>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</si>
  <si>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</si>
  <si>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</si>
  <si>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</si>
  <si>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</si>
  <si>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</si>
  <si>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</si>
  <si>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</si>
  <si>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mesmerizingly</t>
  </si>
  <si>
    <t>meticulous</t>
  </si>
  <si>
    <t>mightily</t>
  </si>
  <si>
    <t>mighty</t>
  </si>
  <si>
    <t>mind-blowing</t>
  </si>
  <si>
    <t>miracle</t>
  </si>
  <si>
    <t>miracles</t>
  </si>
  <si>
    <t>miraculous</t>
  </si>
  <si>
    <t>miraculously</t>
  </si>
  <si>
    <t>miraculousness</t>
  </si>
  <si>
    <t>modest</t>
  </si>
  <si>
    <t>modesty</t>
  </si>
  <si>
    <t>momentous</t>
  </si>
  <si>
    <t>monumentally</t>
  </si>
  <si>
    <t>motivated</t>
  </si>
  <si>
    <t>multi-purpose</t>
  </si>
  <si>
    <t>navigable</t>
  </si>
  <si>
    <t>neatest</t>
  </si>
  <si>
    <t>neatly</t>
  </si>
  <si>
    <t>nicer</t>
  </si>
  <si>
    <t>nicest</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</si>
  <si>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</si>
  <si>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</si>
  <si>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</si>
  <si>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</si>
  <si>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</si>
  <si>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</si>
  <si>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</si>
  <si>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</si>
  <si>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</si>
  <si>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</si>
  <si>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</si>
  <si>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</si>
  <si>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</si>
  <si>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</si>
  <si>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</si>
  <si>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</si>
  <si>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</si>
  <si>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</si>
  <si>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</si>
  <si>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</si>
  <si>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</si>
  <si>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</si>
  <si>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</si>
  <si>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</si>
  <si>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</si>
  <si>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</si>
  <si>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</si>
  <si>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</si>
  <si>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</si>
  <si>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</si>
  <si>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</si>
  <si>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</si>
  <si>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</si>
  <si>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</si>
  <si>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</si>
  <si>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</si>
  <si>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</si>
  <si>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</si>
  <si>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</si>
  <si>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</si>
  <si>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</si>
  <si>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</si>
  <si>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</si>
  <si>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</si>
  <si>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</si>
  <si>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</si>
  <si>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</si>
  <si>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</si>
  <si>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</si>
  <si>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</si>
  <si>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</si>
  <si>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</si>
  <si>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</si>
  <si>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</si>
  <si>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</si>
  <si>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</si>
  <si>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patiently</t>
  </si>
  <si>
    <t>patriotic</t>
  </si>
  <si>
    <t>peaceable</t>
  </si>
  <si>
    <t>peaceful</t>
  </si>
  <si>
    <t>peacefully</t>
  </si>
  <si>
    <t>peacekeepers</t>
  </si>
  <si>
    <t>peach</t>
  </si>
  <si>
    <t>peerless</t>
  </si>
  <si>
    <t>pepped</t>
  </si>
  <si>
    <t>pepping</t>
  </si>
  <si>
    <t>peppy</t>
  </si>
  <si>
    <t>peps</t>
  </si>
  <si>
    <t>permissible</t>
  </si>
  <si>
    <t>perseverance</t>
  </si>
  <si>
    <t>persevere</t>
  </si>
  <si>
    <t>personages</t>
  </si>
  <si>
    <t>phenomenal</t>
  </si>
  <si>
    <t>phenomenally</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</si>
  <si>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</si>
  <si>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</si>
  <si>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</si>
  <si>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</si>
  <si>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</si>
  <si>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</si>
  <si>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</si>
  <si>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</si>
  <si>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</si>
  <si>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</si>
  <si>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</si>
  <si>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</si>
  <si>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</si>
  <si>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</si>
  <si>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</si>
  <si>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</si>
  <si>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</si>
  <si>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</si>
  <si>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</si>
  <si>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</si>
  <si>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</si>
  <si>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</si>
  <si>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posh</t>
  </si>
  <si>
    <t>positively</t>
  </si>
  <si>
    <t>positives</t>
  </si>
  <si>
    <t>powerfully</t>
  </si>
  <si>
    <t>praise</t>
  </si>
  <si>
    <t>praiseworthy</t>
  </si>
  <si>
    <t>praising</t>
  </si>
  <si>
    <t>pre-eminent</t>
  </si>
  <si>
    <t>preeminent</t>
  </si>
  <si>
    <t>prefer</t>
  </si>
  <si>
    <t>preferable</t>
  </si>
  <si>
    <t>preferably</t>
  </si>
  <si>
    <t>prefered</t>
  </si>
  <si>
    <t>preferes</t>
  </si>
  <si>
    <t>preferring</t>
  </si>
  <si>
    <t>prefers</t>
  </si>
  <si>
    <t>prestige</t>
  </si>
  <si>
    <t>prettily</t>
  </si>
  <si>
    <t>priceless</t>
  </si>
  <si>
    <t>pride</t>
  </si>
  <si>
    <t>principled</t>
  </si>
  <si>
    <t>privileged</t>
  </si>
  <si>
    <t>problem-free</t>
  </si>
  <si>
    <t>problem-solver</t>
  </si>
  <si>
    <t>prodigious</t>
  </si>
  <si>
    <t>prodigiously</t>
  </si>
  <si>
    <t>prodigy</t>
  </si>
  <si>
    <t>productively</t>
  </si>
  <si>
    <t>proficient</t>
  </si>
  <si>
    <t>proficiently</t>
  </si>
  <si>
    <t>profoundly</t>
  </si>
  <si>
    <t>profuse</t>
  </si>
  <si>
    <t>profusion</t>
  </si>
  <si>
    <t>progressive</t>
  </si>
  <si>
    <t>prominence</t>
  </si>
  <si>
    <t>prominent</t>
  </si>
  <si>
    <t>promised</t>
  </si>
  <si>
    <t>promoter</t>
  </si>
  <si>
    <t>promptly</t>
  </si>
  <si>
    <t>proper</t>
  </si>
  <si>
    <t>properly</t>
  </si>
  <si>
    <t>propitious</t>
  </si>
  <si>
    <t>propitiously</t>
  </si>
  <si>
    <t>pros</t>
  </si>
  <si>
    <t>prosper</t>
  </si>
  <si>
    <t>prospros</t>
  </si>
  <si>
    <t>providence</t>
  </si>
  <si>
    <t>prudence</t>
  </si>
  <si>
    <t>prudent</t>
  </si>
  <si>
    <t>prudently</t>
  </si>
  <si>
    <t>punctual</t>
  </si>
  <si>
    <t>purify</t>
  </si>
  <si>
    <t>purposeful</t>
  </si>
  <si>
    <t>quaint</t>
  </si>
  <si>
    <t>qualify</t>
  </si>
  <si>
    <t>quicker</t>
  </si>
  <si>
    <t>quieter</t>
  </si>
  <si>
    <t>radiance</t>
  </si>
  <si>
    <t>radiant</t>
  </si>
  <si>
    <t>rapport</t>
  </si>
  <si>
    <t>rapt</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</si>
  <si>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</si>
  <si>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</si>
  <si>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</si>
  <si>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</si>
  <si>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</si>
  <si>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</si>
  <si>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</si>
  <si>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</si>
  <si>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</si>
  <si>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</si>
  <si>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</si>
  <si>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</si>
  <si>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</si>
  <si>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</si>
  <si>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</si>
  <si>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</si>
  <si>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</si>
  <si>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</si>
  <si>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</si>
  <si>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</si>
  <si>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</si>
  <si>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</si>
  <si>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</si>
  <si>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</si>
  <si>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</si>
  <si>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</si>
  <si>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</si>
  <si>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</si>
  <si>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</si>
  <si>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</si>
  <si>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</si>
  <si>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</si>
  <si>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</si>
  <si>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</si>
  <si>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</si>
  <si>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</si>
  <si>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</si>
  <si>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</si>
  <si>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refunded</t>
  </si>
  <si>
    <t>regal</t>
  </si>
  <si>
    <t>regally</t>
  </si>
  <si>
    <t>regard</t>
  </si>
  <si>
    <t>rejoice</t>
  </si>
  <si>
    <t>rejoicing</t>
  </si>
  <si>
    <t>rejoicingly</t>
  </si>
  <si>
    <t>rejuvenated</t>
  </si>
  <si>
    <t>rejuvenating</t>
  </si>
  <si>
    <t>relaxed</t>
  </si>
  <si>
    <t>relent</t>
  </si>
  <si>
    <t>reliably</t>
  </si>
  <si>
    <t>relish</t>
  </si>
  <si>
    <t>remarkably</t>
  </si>
  <si>
    <t>remedy</t>
  </si>
  <si>
    <t>remission</t>
  </si>
  <si>
    <t>remunerate</t>
  </si>
  <si>
    <t>renaissance</t>
  </si>
  <si>
    <t>renewed</t>
  </si>
  <si>
    <t>renown</t>
  </si>
  <si>
    <t>replaceable</t>
  </si>
  <si>
    <t>reputable</t>
  </si>
  <si>
    <t>reputation</t>
  </si>
  <si>
    <t>resilient</t>
  </si>
  <si>
    <t>resolute</t>
  </si>
  <si>
    <t>resound</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</si>
  <si>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</si>
  <si>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</si>
  <si>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</si>
  <si>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</si>
  <si>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</si>
  <si>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</si>
  <si>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</si>
  <si>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</si>
  <si>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</si>
  <si>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</si>
  <si>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</si>
  <si>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</si>
  <si>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</si>
  <si>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</si>
  <si>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</si>
  <si>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</si>
  <si>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</si>
  <si>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</si>
  <si>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</si>
  <si>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</si>
  <si>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</si>
  <si>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</si>
  <si>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</si>
  <si>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</si>
  <si>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rewarding</t>
  </si>
  <si>
    <t>rewardingly</t>
  </si>
  <si>
    <t>richer</t>
  </si>
  <si>
    <t>richly</t>
  </si>
  <si>
    <t>richness</t>
  </si>
  <si>
    <t>righten</t>
  </si>
  <si>
    <t>righteous</t>
  </si>
  <si>
    <t>righteously</t>
  </si>
  <si>
    <t>righteousness</t>
  </si>
  <si>
    <t>rightful</t>
  </si>
  <si>
    <t>rightfully</t>
  </si>
  <si>
    <t>rightly</t>
  </si>
  <si>
    <t>rightness</t>
  </si>
  <si>
    <t>risk-free</t>
  </si>
  <si>
    <t>rock-star</t>
  </si>
  <si>
    <t>rock-stars</t>
  </si>
  <si>
    <t>rockstars</t>
  </si>
  <si>
    <t>romantic</t>
  </si>
  <si>
    <t>romantically</t>
  </si>
  <si>
    <t>romanticize</t>
  </si>
  <si>
    <t>roomier</t>
  </si>
  <si>
    <t>roomy</t>
  </si>
  <si>
    <t>rosy</t>
  </si>
  <si>
    <t>sagacity</t>
  </si>
  <si>
    <t>sagely</t>
  </si>
  <si>
    <t>saintliness</t>
  </si>
  <si>
    <t>saintly</t>
  </si>
  <si>
    <t>salutary</t>
  </si>
  <si>
    <t>sane</t>
  </si>
  <si>
    <t>satisfactorily</t>
  </si>
  <si>
    <t>satisfactory</t>
  </si>
  <si>
    <t>satisfied</t>
  </si>
  <si>
    <t>satisfies</t>
  </si>
  <si>
    <t>satisfy</t>
  </si>
  <si>
    <t>satisified</t>
  </si>
  <si>
    <t>savior</t>
  </si>
  <si>
    <t>scenic</t>
  </si>
  <si>
    <t>seasoned</t>
  </si>
  <si>
    <t>securely</t>
  </si>
  <si>
    <t>selective</t>
  </si>
  <si>
    <t>self-determination</t>
  </si>
  <si>
    <t>self-respect</t>
  </si>
  <si>
    <t>self-satisfaction</t>
  </si>
  <si>
    <t>self-sufficiency</t>
  </si>
  <si>
    <t>self-sufficient</t>
  </si>
  <si>
    <t>sensation</t>
  </si>
  <si>
    <t>sensationally</t>
  </si>
  <si>
    <t>sensible</t>
  </si>
  <si>
    <t>sensibly</t>
  </si>
  <si>
    <t>serene</t>
  </si>
  <si>
    <t>serenity</t>
  </si>
  <si>
    <t>sexy</t>
  </si>
  <si>
    <t>sharpest</t>
  </si>
  <si>
    <t>shimmering</t>
  </si>
  <si>
    <t>shimmeringly</t>
  </si>
  <si>
    <t>simpler</t>
  </si>
  <si>
    <t>simplified</t>
  </si>
  <si>
    <t>simplifies</t>
  </si>
  <si>
    <t>sincere</t>
  </si>
  <si>
    <t>sincerely</t>
  </si>
  <si>
    <t>sincerity</t>
  </si>
  <si>
    <t>skilled</t>
  </si>
  <si>
    <t>skillful</t>
  </si>
  <si>
    <t>skillfully</t>
  </si>
  <si>
    <t>slammin</t>
  </si>
  <si>
    <t>slick</t>
  </si>
  <si>
    <t>smartly</t>
  </si>
  <si>
    <t>smiling</t>
  </si>
  <si>
    <t>smilingly</t>
  </si>
  <si>
    <t>smitten</t>
  </si>
  <si>
    <t>smoother</t>
  </si>
  <si>
    <t>smoothes</t>
  </si>
  <si>
    <t>smoothest</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</si>
  <si>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</si>
  <si>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</si>
  <si>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</si>
  <si>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</si>
  <si>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</si>
  <si>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</si>
  <si>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</si>
  <si>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</si>
  <si>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</si>
  <si>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</si>
  <si>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</si>
  <si>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</si>
  <si>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</si>
  <si>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</si>
  <si>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</si>
  <si>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</si>
  <si>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</si>
  <si>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</si>
  <si>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</si>
  <si>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</si>
  <si>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</si>
  <si>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</si>
  <si>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</si>
  <si>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</si>
  <si>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</si>
  <si>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</si>
  <si>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</si>
  <si>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</si>
  <si>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</si>
  <si>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</si>
  <si>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</si>
  <si>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</si>
  <si>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</si>
  <si>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</si>
  <si>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</si>
  <si>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</si>
  <si>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</si>
  <si>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</si>
  <si>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</si>
  <si>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</si>
  <si>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</si>
  <si>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</si>
  <si>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</si>
  <si>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</si>
  <si>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</si>
  <si>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</si>
  <si>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</si>
  <si>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</si>
  <si>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</si>
  <si>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</si>
  <si>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stimulative</t>
  </si>
  <si>
    <t>stirringly</t>
  </si>
  <si>
    <t>straighten</t>
  </si>
  <si>
    <t>straightforward</t>
  </si>
  <si>
    <t>strikingly</t>
  </si>
  <si>
    <t>striving</t>
  </si>
  <si>
    <t>stronger</t>
  </si>
  <si>
    <t>stunned</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</si>
  <si>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</si>
  <si>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</si>
  <si>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</si>
  <si>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</si>
  <si>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</si>
  <si>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</si>
  <si>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</si>
  <si>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</si>
  <si>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</si>
  <si>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</si>
  <si>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</si>
  <si>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</si>
  <si>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</si>
  <si>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</si>
  <si>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</si>
  <si>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</si>
  <si>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</si>
  <si>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</si>
  <si>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</si>
  <si>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</si>
  <si>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</si>
  <si>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</si>
  <si>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</si>
  <si>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</si>
  <si>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t>
  </si>
  <si>
    <t>sufficiently</t>
  </si>
  <si>
    <t>sumptuous</t>
  </si>
  <si>
    <t>sumptuously</t>
  </si>
  <si>
    <t>sumptuousness</t>
  </si>
  <si>
    <t>superbly</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</si>
  <si>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</si>
  <si>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</si>
  <si>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</si>
  <si>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</si>
  <si>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</si>
  <si>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</si>
  <si>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</si>
  <si>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</si>
  <si>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</si>
  <si>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</si>
  <si>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</si>
  <si>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</si>
  <si>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</si>
  <si>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</si>
  <si>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</si>
  <si>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</si>
  <si>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</si>
  <si>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</si>
  <si>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</si>
  <si>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</si>
  <si>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</si>
  <si>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</si>
  <si>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</si>
  <si>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swiftness</t>
  </si>
  <si>
    <t>talents</t>
  </si>
  <si>
    <t>tantalize</t>
  </si>
  <si>
    <t>tantalizing</t>
  </si>
  <si>
    <t>tantalizingly</t>
  </si>
  <si>
    <t>tempt</t>
  </si>
  <si>
    <t>tempting</t>
  </si>
  <si>
    <t>temptingly</t>
  </si>
  <si>
    <t>tenacious</t>
  </si>
  <si>
    <t>tenaciously</t>
  </si>
  <si>
    <t>tenacity</t>
  </si>
  <si>
    <t>tender</t>
  </si>
  <si>
    <t>tenderly</t>
  </si>
  <si>
    <t>terrific</t>
  </si>
  <si>
    <t>terrifically</t>
  </si>
  <si>
    <t>thankful</t>
  </si>
  <si>
    <t>thoughtfully</t>
  </si>
  <si>
    <t>thoughtfulness</t>
  </si>
  <si>
    <t>thrift</t>
  </si>
  <si>
    <t>thrifty</t>
  </si>
  <si>
    <t>thrill</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</si>
  <si>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</si>
  <si>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</si>
  <si>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</si>
  <si>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</si>
  <si>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</si>
  <si>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</si>
  <si>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</si>
  <si>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</si>
  <si>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</si>
  <si>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</si>
  <si>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</si>
  <si>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</si>
  <si>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</si>
  <si>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</si>
  <si>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</si>
  <si>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</si>
  <si>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</si>
  <si>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tougher</t>
  </si>
  <si>
    <t>toughest</t>
  </si>
  <si>
    <t>tranquil</t>
  </si>
  <si>
    <t>tranquility</t>
  </si>
  <si>
    <t>tremendously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</si>
  <si>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</si>
  <si>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</si>
  <si>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</si>
  <si>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</si>
  <si>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</si>
  <si>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</si>
  <si>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</si>
  <si>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</si>
  <si>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</si>
  <si>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</si>
  <si>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</si>
  <si>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</si>
  <si>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</si>
  <si>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</si>
  <si>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</si>
  <si>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</si>
  <si>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</si>
  <si>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</si>
  <si>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</si>
  <si>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</si>
  <si>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</si>
  <si>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</si>
  <si>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</si>
  <si>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</si>
  <si>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</si>
  <si>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</si>
  <si>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</si>
  <si>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</si>
  <si>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</si>
  <si>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</si>
  <si>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</si>
  <si>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</si>
  <si>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</si>
  <si>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</si>
  <si>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</si>
  <si>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</si>
  <si>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</si>
  <si>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</si>
  <si>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</si>
  <si>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unquestionable</t>
  </si>
  <si>
    <t>unquestionably</t>
  </si>
  <si>
    <t>unreal</t>
  </si>
  <si>
    <t>unrestricted</t>
  </si>
  <si>
    <t>unrivaled</t>
  </si>
  <si>
    <t>unselfish</t>
  </si>
  <si>
    <t>upbeat</t>
  </si>
  <si>
    <t>upgradable</t>
  </si>
  <si>
    <t>upgradeable</t>
  </si>
  <si>
    <t>upheld</t>
  </si>
  <si>
    <t>uphold</t>
  </si>
  <si>
    <t>uplift</t>
  </si>
  <si>
    <t>uplifting</t>
  </si>
  <si>
    <t>upliftingly</t>
  </si>
  <si>
    <t>upliftment</t>
  </si>
  <si>
    <t>upscale</t>
  </si>
  <si>
    <t>usable</t>
  </si>
  <si>
    <t>useable</t>
  </si>
  <si>
    <t>user-friendly</t>
  </si>
  <si>
    <t>user-replaceable</t>
  </si>
  <si>
    <t>valiant</t>
  </si>
  <si>
    <t>valiantly</t>
  </si>
  <si>
    <t>valor</t>
  </si>
  <si>
    <t>venerate</t>
  </si>
  <si>
    <t>verifiable</t>
  </si>
  <si>
    <t>veritable</t>
  </si>
  <si>
    <t>versatility</t>
  </si>
  <si>
    <t>vibrantly</t>
  </si>
  <si>
    <t>victorious</t>
  </si>
  <si>
    <t>victory</t>
  </si>
  <si>
    <t>viewable</t>
  </si>
  <si>
    <t>vigilance</t>
  </si>
  <si>
    <t>vigilant</t>
  </si>
  <si>
    <t>virtue</t>
  </si>
  <si>
    <t>virtuous</t>
  </si>
  <si>
    <t>virtuously</t>
  </si>
  <si>
    <t>vivacious</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</si>
  <si>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</si>
  <si>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</si>
  <si>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</si>
  <si>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</si>
  <si>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</si>
  <si>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</si>
  <si>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</si>
  <si>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</si>
  <si>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</si>
  <si>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</si>
  <si>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</si>
  <si>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</si>
  <si>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</si>
  <si>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</si>
  <si>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</si>
  <si>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</si>
  <si>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</si>
  <si>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</si>
  <si>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</si>
  <si>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</si>
  <si>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</si>
  <si>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</si>
  <si>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</si>
  <si>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</si>
  <si>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</si>
  <si>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</si>
  <si>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</si>
  <si>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</si>
  <si>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</si>
  <si>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</si>
  <si>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</si>
  <si>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</si>
  <si>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</si>
  <si>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</si>
  <si>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</si>
  <si>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wisdom</t>
  </si>
  <si>
    <t>wisely</t>
  </si>
  <si>
    <t>witty</t>
  </si>
  <si>
    <t>wonderous</t>
  </si>
  <si>
    <t>wonderously</t>
  </si>
  <si>
    <t>wondrous</t>
  </si>
  <si>
    <t>woo</t>
  </si>
  <si>
    <t>workable</t>
  </si>
  <si>
    <t>world-famous</t>
  </si>
  <si>
    <t>worth-while</t>
  </si>
  <si>
    <t>worthiness</t>
  </si>
  <si>
    <t>worthwhile</t>
  </si>
  <si>
    <t>worthy</t>
  </si>
  <si>
    <t>wowed</t>
  </si>
  <si>
    <t>wowing</t>
  </si>
  <si>
    <t>youthful</t>
  </si>
  <si>
    <t>zeal</t>
  </si>
  <si>
    <t>zenith</t>
  </si>
  <si>
    <t>zest</t>
  </si>
  <si>
    <t>zippy</t>
  </si>
  <si>
    <t>2-faced</t>
  </si>
  <si>
    <t>2-faces</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</si>
  <si>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</si>
  <si>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</si>
  <si>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</si>
  <si>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</si>
  <si>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</si>
  <si>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</si>
  <si>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</si>
  <si>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</si>
  <si>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</si>
  <si>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</si>
  <si>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</si>
  <si>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</si>
  <si>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</si>
  <si>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</si>
  <si>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</si>
  <si>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</si>
  <si>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</si>
  <si>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</si>
  <si>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</si>
  <si>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</si>
  <si>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</si>
  <si>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</si>
  <si>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</si>
  <si>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</si>
  <si>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</si>
  <si>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</si>
  <si>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</si>
  <si>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</si>
  <si>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</si>
  <si>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</si>
  <si>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</si>
  <si>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</si>
  <si>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</si>
  <si>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</si>
  <si>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</si>
  <si>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</si>
  <si>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</si>
  <si>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</si>
  <si>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</si>
  <si>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</si>
  <si>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</si>
  <si>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</si>
  <si>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</si>
  <si>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</si>
  <si>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</si>
  <si>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</si>
  <si>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</si>
  <si>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</si>
  <si>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</si>
  <si>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</si>
  <si>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</si>
  <si>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</si>
  <si>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</si>
  <si>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</si>
  <si>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</si>
  <si>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</si>
  <si>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</si>
  <si>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</si>
  <si>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</si>
  <si>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</si>
  <si>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</si>
  <si>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</si>
  <si>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</si>
  <si>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</si>
  <si>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</si>
  <si>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</si>
  <si>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</si>
  <si>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</si>
  <si>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</si>
  <si>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</si>
  <si>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</si>
  <si>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</si>
  <si>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</si>
  <si>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</si>
  <si>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</si>
  <si>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</si>
  <si>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</si>
  <si>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</si>
  <si>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</si>
  <si>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</si>
  <si>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</si>
  <si>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</si>
  <si>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</si>
  <si>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</si>
  <si>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</si>
  <si>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</si>
  <si>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</si>
  <si>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</si>
  <si>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</si>
  <si>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</si>
  <si>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</si>
  <si>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</si>
  <si>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</si>
  <si>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</si>
  <si>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</si>
  <si>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</si>
  <si>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</si>
  <si>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</si>
  <si>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</si>
  <si>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</si>
  <si>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</si>
  <si>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</si>
  <si>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</si>
  <si>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</si>
  <si>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</si>
  <si>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</si>
  <si>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</si>
  <si>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</si>
  <si>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</si>
  <si>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</si>
  <si>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</si>
  <si>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</si>
  <si>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</si>
  <si>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</si>
  <si>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</si>
  <si>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</si>
  <si>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</si>
  <si>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</si>
  <si>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</si>
  <si>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</si>
  <si>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</si>
  <si>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</si>
  <si>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</si>
  <si>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</si>
  <si>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</si>
  <si>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</si>
  <si>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</si>
  <si>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</si>
  <si>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</si>
  <si>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</si>
  <si>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</si>
  <si>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</si>
  <si>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</si>
  <si>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</si>
  <si>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</si>
  <si>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</si>
  <si>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</si>
  <si>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</si>
  <si>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</si>
  <si>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</si>
  <si>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</si>
  <si>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</si>
  <si>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</si>
  <si>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</si>
  <si>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</si>
  <si>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</si>
  <si>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</si>
  <si>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</si>
  <si>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</si>
  <si>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</si>
  <si>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</si>
  <si>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</si>
  <si>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</si>
  <si>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</si>
  <si>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</si>
  <si>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</si>
  <si>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</si>
  <si>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</si>
  <si>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</si>
  <si>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</si>
  <si>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</si>
  <si>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</si>
  <si>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</si>
  <si>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</si>
  <si>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</si>
  <si>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</si>
  <si>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</si>
  <si>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</si>
  <si>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</si>
  <si>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</si>
  <si>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</si>
  <si>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</si>
  <si>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</si>
  <si>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</si>
  <si>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</si>
  <si>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</si>
  <si>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</si>
  <si>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</si>
  <si>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</si>
  <si>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</si>
  <si>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</si>
  <si>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</si>
  <si>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</si>
  <si>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</si>
  <si>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</si>
  <si>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</si>
  <si>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</si>
  <si>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</si>
  <si>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</si>
  <si>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</si>
  <si>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</si>
  <si>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</si>
  <si>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</si>
  <si>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</si>
  <si>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</si>
  <si>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</si>
  <si>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</si>
  <si>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</si>
  <si>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</si>
  <si>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</si>
  <si>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</si>
  <si>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</si>
  <si>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</si>
  <si>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</si>
  <si>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</si>
  <si>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</si>
  <si>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</si>
  <si>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</si>
  <si>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</si>
  <si>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</si>
  <si>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</si>
  <si>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</si>
  <si>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</si>
  <si>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</si>
  <si>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</si>
  <si>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</si>
  <si>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</si>
  <si>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</si>
  <si>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</si>
  <si>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</si>
  <si>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</si>
  <si>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</si>
  <si>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</si>
  <si>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</si>
  <si>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</si>
  <si>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</si>
  <si>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</si>
  <si>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</si>
  <si>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</si>
  <si>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</si>
  <si>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</si>
  <si>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</si>
  <si>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</si>
  <si>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</si>
  <si>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</si>
  <si>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</si>
  <si>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</si>
  <si>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</si>
  <si>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</si>
  <si>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</si>
  <si>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</si>
  <si>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</si>
  <si>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</si>
  <si>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</si>
  <si>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</si>
  <si>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</si>
  <si>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</si>
  <si>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</si>
  <si>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</si>
  <si>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</si>
  <si>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</si>
  <si>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</si>
  <si>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</si>
  <si>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</si>
  <si>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</si>
  <si>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</si>
  <si>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</si>
  <si>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</si>
  <si>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</si>
  <si>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</si>
  <si>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</si>
  <si>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</si>
  <si>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</si>
  <si>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</si>
  <si>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</si>
  <si>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</si>
  <si>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</si>
  <si>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</si>
  <si>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</si>
  <si>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</si>
  <si>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</si>
  <si>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</si>
  <si>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</si>
  <si>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</si>
  <si>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</si>
  <si>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</si>
  <si>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</si>
  <si>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</si>
  <si>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</si>
  <si>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</si>
  <si>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</si>
  <si>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</si>
  <si>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</si>
  <si>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</si>
  <si>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</si>
  <si>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</si>
  <si>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</si>
  <si>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</si>
  <si>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</si>
  <si>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</si>
  <si>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</si>
  <si>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</si>
  <si>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</si>
  <si>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</si>
  <si>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</si>
  <si>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</si>
  <si>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</si>
  <si>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</si>
  <si>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</si>
  <si>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</si>
  <si>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</si>
  <si>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</si>
  <si>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</si>
  <si>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</si>
  <si>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</si>
  <si>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</si>
  <si>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</si>
  <si>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</si>
  <si>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</si>
  <si>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</si>
  <si>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</si>
  <si>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</si>
  <si>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</si>
  <si>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</si>
  <si>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</si>
  <si>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</si>
  <si>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</si>
  <si>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</si>
  <si>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</si>
  <si>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</si>
  <si>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</si>
  <si>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</si>
  <si>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</si>
  <si>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</si>
  <si>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</si>
  <si>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</si>
  <si>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</si>
  <si>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</si>
  <si>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</si>
  <si>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</si>
  <si>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</si>
  <si>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</si>
  <si>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</si>
  <si>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</si>
  <si>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</si>
  <si>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</si>
  <si>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</si>
  <si>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</si>
  <si>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</si>
  <si>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</si>
  <si>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</si>
  <si>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</si>
  <si>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</si>
  <si>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</si>
  <si>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</si>
  <si>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</si>
  <si>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</si>
  <si>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</si>
  <si>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</si>
  <si>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</si>
  <si>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</si>
  <si>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</si>
  <si>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</si>
  <si>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</si>
  <si>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</si>
  <si>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</si>
  <si>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</si>
  <si>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</si>
  <si>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bluring</t>
  </si>
  <si>
    <t>blurred</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</si>
  <si>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</si>
  <si>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</si>
  <si>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</si>
  <si>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</si>
  <si>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</si>
  <si>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</si>
  <si>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</si>
  <si>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</si>
  <si>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</si>
  <si>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</si>
  <si>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</si>
  <si>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</si>
  <si>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</si>
  <si>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</si>
  <si>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</si>
  <si>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</si>
  <si>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</si>
  <si>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</si>
  <si>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</si>
  <si>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</si>
  <si>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</si>
  <si>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</si>
  <si>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</si>
  <si>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</si>
  <si>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</si>
  <si>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</si>
  <si>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</si>
  <si>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</si>
  <si>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</si>
  <si>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</si>
  <si>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</si>
  <si>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</si>
  <si>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</si>
  <si>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</si>
  <si>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</si>
  <si>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</si>
  <si>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</si>
  <si>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</si>
  <si>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</si>
  <si>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</si>
  <si>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</si>
  <si>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</si>
  <si>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</si>
  <si>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</si>
  <si>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</si>
  <si>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</si>
  <si>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</si>
  <si>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</si>
  <si>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</si>
  <si>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</si>
  <si>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</si>
  <si>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</si>
  <si>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</si>
  <si>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</si>
  <si>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</si>
  <si>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</si>
  <si>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</si>
  <si>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</si>
  <si>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</si>
  <si>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</si>
  <si>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</si>
  <si>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</si>
  <si>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</si>
  <si>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</si>
  <si>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</si>
  <si>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bug</t>
  </si>
  <si>
    <t>bugging</t>
  </si>
  <si>
    <t>bugs</t>
  </si>
  <si>
    <t>bulkier</t>
  </si>
  <si>
    <t>bulkiness</t>
  </si>
  <si>
    <t>bulky</t>
  </si>
  <si>
    <t>bulkyness</t>
  </si>
  <si>
    <t>bull****</t>
  </si>
  <si>
    <t>bull----</t>
  </si>
  <si>
    <t>bullies</t>
  </si>
  <si>
    <t>bullshyt</t>
  </si>
  <si>
    <t>bully</t>
  </si>
  <si>
    <t>bullying</t>
  </si>
  <si>
    <t>bullyingly</t>
  </si>
  <si>
    <t>bum</t>
  </si>
  <si>
    <t>bumped</t>
  </si>
  <si>
    <t>bumping</t>
  </si>
  <si>
    <t>bumpping</t>
  </si>
  <si>
    <t>bumps</t>
  </si>
  <si>
    <t>bumpy</t>
  </si>
  <si>
    <t>bungle</t>
  </si>
  <si>
    <t>bungler</t>
  </si>
  <si>
    <t>bungling</t>
  </si>
  <si>
    <t>bunk</t>
  </si>
  <si>
    <t>burdensome</t>
  </si>
  <si>
    <t>burdensomely</t>
  </si>
  <si>
    <t>burn</t>
  </si>
  <si>
    <t>burned</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</si>
  <si>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</si>
  <si>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</si>
  <si>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</si>
  <si>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</si>
  <si>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</si>
  <si>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</si>
  <si>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</si>
  <si>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</si>
  <si>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</si>
  <si>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</si>
  <si>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</si>
  <si>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</si>
  <si>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</si>
  <si>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</si>
  <si>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</si>
  <si>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</si>
  <si>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</si>
  <si>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</si>
  <si>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</si>
  <si>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</si>
  <si>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</si>
  <si>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</si>
  <si>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</si>
  <si>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</si>
  <si>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</si>
  <si>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</si>
  <si>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</si>
  <si>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</si>
  <si>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</si>
  <si>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</si>
  <si>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</si>
  <si>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</si>
  <si>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</si>
  <si>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</si>
  <si>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</si>
  <si>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</si>
  <si>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</si>
  <si>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</si>
  <si>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</si>
  <si>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</si>
  <si>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</si>
  <si>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</si>
  <si>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</si>
  <si>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</si>
  <si>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</si>
  <si>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</si>
  <si>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</si>
  <si>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</si>
  <si>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</si>
  <si>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</si>
  <si>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</si>
  <si>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</si>
  <si>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</si>
  <si>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</si>
  <si>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</si>
  <si>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</si>
  <si>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</si>
  <si>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</si>
  <si>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</si>
  <si>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cheapen</t>
  </si>
  <si>
    <t>cheaply</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</si>
  <si>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</si>
  <si>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</si>
  <si>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</si>
  <si>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</si>
  <si>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</si>
  <si>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</si>
  <si>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</si>
  <si>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</si>
  <si>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</si>
  <si>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</si>
  <si>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</si>
  <si>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</si>
  <si>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</si>
  <si>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</si>
  <si>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</si>
  <si>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</si>
  <si>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</si>
  <si>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</si>
  <si>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</si>
  <si>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cliche</t>
  </si>
  <si>
    <t>cliched</t>
  </si>
  <si>
    <t>clique</t>
  </si>
  <si>
    <t>clog</t>
  </si>
  <si>
    <t>clogged</t>
  </si>
  <si>
    <t>clogs</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</si>
  <si>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</si>
  <si>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</si>
  <si>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</si>
  <si>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</si>
  <si>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</si>
  <si>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</si>
  <si>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</si>
  <si>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</si>
  <si>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</si>
  <si>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</si>
  <si>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</si>
  <si>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</si>
  <si>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</si>
  <si>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</si>
  <si>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</si>
  <si>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</si>
  <si>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</si>
  <si>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</si>
  <si>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</si>
  <si>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</si>
  <si>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</si>
  <si>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</si>
  <si>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</si>
  <si>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</si>
  <si>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</si>
  <si>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</si>
  <si>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</si>
  <si>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</si>
  <si>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</si>
  <si>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</si>
  <si>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</si>
  <si>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</si>
  <si>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</si>
  <si>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</si>
  <si>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</si>
  <si>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</si>
  <si>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</si>
  <si>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</si>
  <si>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</si>
  <si>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</si>
  <si>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</si>
  <si>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</si>
  <si>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</si>
  <si>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</si>
  <si>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</si>
  <si>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</si>
  <si>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</si>
  <si>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</si>
  <si>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</si>
  <si>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</si>
  <si>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</si>
  <si>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</si>
  <si>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</si>
  <si>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</si>
  <si>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</si>
  <si>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</si>
  <si>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</si>
  <si>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</si>
  <si>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</si>
  <si>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</si>
  <si>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</si>
  <si>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</si>
  <si>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</si>
  <si>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</si>
  <si>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</si>
  <si>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</si>
  <si>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</si>
  <si>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</si>
  <si>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</si>
  <si>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</si>
  <si>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</si>
  <si>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</si>
  <si>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</si>
  <si>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</si>
  <si>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</si>
  <si>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</si>
  <si>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</si>
  <si>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</si>
  <si>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</si>
  <si>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</si>
  <si>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</si>
  <si>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</si>
  <si>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</si>
  <si>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</si>
  <si>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</si>
  <si>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</si>
  <si>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</si>
  <si>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</si>
  <si>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</si>
  <si>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</si>
  <si>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</si>
  <si>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</si>
  <si>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</si>
  <si>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</si>
  <si>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</si>
  <si>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</si>
  <si>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</si>
  <si>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</si>
  <si>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</si>
  <si>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</si>
  <si>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</si>
  <si>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</si>
  <si>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</si>
  <si>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</si>
  <si>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</si>
  <si>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</si>
  <si>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</si>
  <si>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</si>
  <si>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</si>
  <si>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</si>
  <si>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</si>
  <si>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</si>
  <si>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</si>
  <si>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</si>
  <si>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</si>
  <si>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</si>
  <si>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</si>
  <si>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</si>
  <si>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</si>
  <si>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</si>
  <si>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</si>
  <si>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</si>
  <si>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</si>
  <si>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</si>
  <si>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</si>
  <si>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</si>
  <si>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</si>
  <si>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</si>
  <si>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</si>
  <si>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</si>
  <si>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</si>
  <si>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</si>
  <si>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</si>
  <si>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</si>
  <si>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</si>
  <si>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crashing</t>
  </si>
  <si>
    <t>crass</t>
  </si>
  <si>
    <t>craven</t>
  </si>
  <si>
    <t>cravenly</t>
  </si>
  <si>
    <t>craze</t>
  </si>
  <si>
    <t>crazily</t>
  </si>
  <si>
    <t>craziness</t>
  </si>
  <si>
    <t>creak</t>
  </si>
  <si>
    <t>creaking</t>
  </si>
  <si>
    <t>creaks</t>
  </si>
  <si>
    <t>credulous</t>
  </si>
  <si>
    <t>creep</t>
  </si>
  <si>
    <t>creeps</t>
  </si>
  <si>
    <t>crept</t>
  </si>
  <si>
    <t>cringe</t>
  </si>
  <si>
    <t>cringed</t>
  </si>
  <si>
    <t>cringes</t>
  </si>
  <si>
    <t>cripple</t>
  </si>
  <si>
    <t>crippled</t>
  </si>
  <si>
    <t>cripples</t>
  </si>
  <si>
    <t>crippling</t>
  </si>
  <si>
    <t>critic</t>
  </si>
  <si>
    <t>criticism</t>
  </si>
  <si>
    <t>criticisms</t>
  </si>
  <si>
    <t>criticize</t>
  </si>
  <si>
    <t>criticizing</t>
  </si>
  <si>
    <t>critics</t>
  </si>
  <si>
    <t>cronyism</t>
  </si>
  <si>
    <t>crook</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</si>
  <si>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</si>
  <si>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</si>
  <si>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</si>
  <si>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</si>
  <si>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</si>
  <si>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</si>
  <si>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</si>
  <si>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</si>
  <si>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</si>
  <si>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</si>
  <si>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</si>
  <si>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</si>
  <si>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</si>
  <si>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</si>
  <si>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</si>
  <si>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</si>
  <si>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</si>
  <si>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</si>
  <si>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</si>
  <si>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</si>
  <si>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</si>
  <si>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</si>
  <si>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</si>
  <si>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</si>
  <si>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</si>
  <si>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</si>
  <si>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</si>
  <si>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</si>
  <si>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</si>
  <si>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</si>
  <si>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</si>
  <si>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</si>
  <si>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</si>
  <si>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</si>
  <si>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</si>
  <si>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</si>
  <si>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</si>
  <si>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</si>
  <si>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</si>
  <si>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</si>
  <si>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</si>
  <si>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</si>
  <si>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</si>
  <si>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</si>
  <si>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dangerousness</t>
  </si>
  <si>
    <t>darken</t>
  </si>
  <si>
    <t>darkened</t>
  </si>
  <si>
    <t>darker</t>
  </si>
  <si>
    <t>dastard</t>
  </si>
  <si>
    <t>daunt</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</si>
  <si>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</si>
  <si>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</si>
  <si>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</si>
  <si>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</si>
  <si>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</si>
  <si>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</si>
  <si>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</si>
  <si>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</si>
  <si>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</si>
  <si>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</si>
  <si>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</si>
  <si>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</si>
  <si>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</si>
  <si>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</si>
  <si>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</si>
  <si>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</si>
  <si>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</si>
  <si>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</si>
  <si>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</si>
  <si>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</si>
  <si>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</si>
  <si>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</si>
  <si>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</si>
  <si>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</si>
  <si>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</si>
  <si>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</si>
  <si>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</si>
  <si>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</si>
  <si>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</si>
  <si>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</si>
  <si>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</si>
  <si>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</si>
  <si>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</si>
  <si>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</si>
  <si>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</si>
  <si>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</si>
  <si>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</si>
  <si>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</si>
  <si>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</si>
  <si>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</si>
  <si>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</si>
  <si>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</si>
  <si>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</si>
  <si>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</si>
  <si>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</si>
  <si>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</si>
  <si>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</si>
  <si>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</si>
  <si>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</si>
  <si>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</si>
  <si>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</si>
  <si>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</si>
  <si>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</si>
  <si>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</si>
  <si>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</si>
  <si>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</si>
  <si>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</si>
  <si>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</si>
  <si>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</si>
  <si>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</si>
  <si>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</si>
  <si>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</si>
  <si>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</si>
  <si>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</si>
  <si>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</si>
  <si>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</si>
  <si>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</si>
  <si>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</si>
  <si>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</si>
  <si>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</si>
  <si>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</si>
  <si>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</si>
  <si>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</si>
  <si>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</si>
  <si>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</si>
  <si>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</si>
  <si>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</si>
  <si>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</si>
  <si>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</si>
  <si>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</si>
  <si>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</si>
  <si>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</si>
  <si>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</si>
  <si>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</si>
  <si>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</si>
  <si>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</si>
  <si>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</si>
  <si>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</si>
  <si>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</si>
  <si>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</si>
  <si>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</si>
  <si>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</si>
  <si>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</si>
  <si>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</si>
  <si>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</si>
  <si>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</si>
  <si>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</si>
  <si>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</si>
  <si>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</si>
  <si>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</si>
  <si>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</si>
  <si>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</si>
  <si>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</si>
  <si>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</si>
  <si>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</si>
  <si>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</si>
  <si>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</si>
  <si>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</si>
  <si>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</si>
  <si>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</si>
  <si>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</si>
  <si>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</si>
  <si>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</si>
  <si>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</si>
  <si>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</si>
  <si>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</si>
  <si>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</si>
  <si>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</si>
  <si>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</si>
  <si>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</si>
  <si>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</si>
  <si>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</si>
  <si>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</si>
  <si>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</si>
  <si>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</si>
  <si>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</si>
  <si>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</si>
  <si>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</si>
  <si>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</si>
  <si>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</si>
  <si>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</si>
  <si>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</si>
  <si>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</si>
  <si>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</si>
  <si>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</si>
  <si>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</si>
  <si>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</si>
  <si>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</si>
  <si>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</si>
  <si>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</si>
  <si>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</si>
  <si>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</si>
  <si>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</si>
  <si>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</si>
  <si>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</si>
  <si>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</si>
  <si>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</si>
  <si>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</si>
  <si>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</si>
  <si>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</si>
  <si>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</si>
  <si>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</si>
  <si>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</si>
  <si>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</si>
  <si>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</si>
  <si>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</si>
  <si>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</si>
  <si>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</si>
  <si>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</si>
  <si>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</si>
  <si>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</si>
  <si>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</si>
  <si>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</si>
  <si>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</si>
  <si>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</si>
  <si>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</si>
  <si>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</si>
  <si>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</si>
  <si>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</si>
  <si>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</si>
  <si>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</si>
  <si>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</si>
  <si>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</si>
  <si>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</si>
  <si>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</si>
  <si>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</si>
  <si>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</si>
  <si>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</si>
  <si>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</si>
  <si>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</si>
  <si>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</si>
  <si>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</si>
  <si>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</si>
  <si>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</si>
  <si>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</si>
  <si>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</si>
  <si>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</si>
  <si>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</si>
  <si>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</si>
  <si>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</si>
  <si>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</si>
  <si>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</si>
  <si>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</si>
  <si>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</si>
  <si>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</si>
  <si>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</si>
  <si>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</si>
  <si>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</si>
  <si>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</si>
  <si>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</si>
  <si>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</si>
  <si>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</si>
  <si>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</si>
  <si>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</si>
  <si>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</si>
  <si>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</si>
  <si>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</si>
  <si>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</si>
  <si>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</si>
  <si>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</si>
  <si>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</si>
  <si>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</si>
  <si>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</si>
  <si>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</si>
  <si>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</si>
  <si>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</si>
  <si>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</si>
  <si>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</si>
  <si>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</si>
  <si>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</si>
  <si>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</si>
  <si>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</si>
  <si>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</si>
  <si>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</si>
  <si>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</si>
  <si>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diffidence</t>
  </si>
  <si>
    <t>dilapidated</t>
  </si>
  <si>
    <t>dilemma</t>
  </si>
  <si>
    <t>dilly-dally</t>
  </si>
  <si>
    <t>dim</t>
  </si>
  <si>
    <t>dimmer</t>
  </si>
  <si>
    <t>din</t>
  </si>
  <si>
    <t>ding</t>
  </si>
  <si>
    <t>dings</t>
  </si>
  <si>
    <t>dinky</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</si>
  <si>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</si>
  <si>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</si>
  <si>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</si>
  <si>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</si>
  <si>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</si>
  <si>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</si>
  <si>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</si>
  <si>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</si>
  <si>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</si>
  <si>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</si>
  <si>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</si>
  <si>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</si>
  <si>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</si>
  <si>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</si>
  <si>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</si>
  <si>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</si>
  <si>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</si>
  <si>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</si>
  <si>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</si>
  <si>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</si>
  <si>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</si>
  <si>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</si>
  <si>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</si>
  <si>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</si>
  <si>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</si>
  <si>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</si>
  <si>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</si>
  <si>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</si>
  <si>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</si>
  <si>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</si>
  <si>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</si>
  <si>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</si>
  <si>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</si>
  <si>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</si>
  <si>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</si>
  <si>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</si>
  <si>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</si>
  <si>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</si>
  <si>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</si>
  <si>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</si>
  <si>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</si>
  <si>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</si>
  <si>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</si>
  <si>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</si>
  <si>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</si>
  <si>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</si>
  <si>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</si>
  <si>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</si>
  <si>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</si>
  <si>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</si>
  <si>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</si>
  <si>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</si>
  <si>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</si>
  <si>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</si>
  <si>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</si>
  <si>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</si>
  <si>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</si>
  <si>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</si>
  <si>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</si>
  <si>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</si>
  <si>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</si>
  <si>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</si>
  <si>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</si>
  <si>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</si>
  <si>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</si>
  <si>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</si>
  <si>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</si>
  <si>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</si>
  <si>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</si>
  <si>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</si>
  <si>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</si>
  <si>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</si>
  <si>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</si>
  <si>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</si>
  <si>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</si>
  <si>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</si>
  <si>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</si>
  <si>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</si>
  <si>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</si>
  <si>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</si>
  <si>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</si>
  <si>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</si>
  <si>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</si>
  <si>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</si>
  <si>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</si>
  <si>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</si>
  <si>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</si>
  <si>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</si>
  <si>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</si>
  <si>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</si>
  <si>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</si>
  <si>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</si>
  <si>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</si>
  <si>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</si>
  <si>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</si>
  <si>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</si>
  <si>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</si>
  <si>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</si>
  <si>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</si>
  <si>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</si>
  <si>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</si>
  <si>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</si>
  <si>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</si>
  <si>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</si>
  <si>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</si>
  <si>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</si>
  <si>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</si>
  <si>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</si>
  <si>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</si>
  <si>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</si>
  <si>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</si>
  <si>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</si>
  <si>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</si>
  <si>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</si>
  <si>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</si>
  <si>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</si>
  <si>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</si>
  <si>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</si>
  <si>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</si>
  <si>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</si>
  <si>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</si>
  <si>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</si>
  <si>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</si>
  <si>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</si>
  <si>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</si>
  <si>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</si>
  <si>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</si>
  <si>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</si>
  <si>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</si>
  <si>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</si>
  <si>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</si>
  <si>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</si>
  <si>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</si>
  <si>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</si>
  <si>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</si>
  <si>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</si>
  <si>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</si>
  <si>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</si>
  <si>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</si>
  <si>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</si>
  <si>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</si>
  <si>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</si>
  <si>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</si>
  <si>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</si>
  <si>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</si>
  <si>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</si>
  <si>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</si>
  <si>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</si>
  <si>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</si>
  <si>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</si>
  <si>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</si>
  <si>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</si>
  <si>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</si>
  <si>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</si>
  <si>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</si>
  <si>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</si>
  <si>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</si>
  <si>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</si>
  <si>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</si>
  <si>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</si>
  <si>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</si>
  <si>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</si>
  <si>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</si>
  <si>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</si>
  <si>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</si>
  <si>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</si>
  <si>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</si>
  <si>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</si>
  <si>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</si>
  <si>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</si>
  <si>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</si>
  <si>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</si>
  <si>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</si>
  <si>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</si>
  <si>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</si>
  <si>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</si>
  <si>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</si>
  <si>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</si>
  <si>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</si>
  <si>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</si>
  <si>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</si>
  <si>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</si>
  <si>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</si>
  <si>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</si>
  <si>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</si>
  <si>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</si>
  <si>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</si>
  <si>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</si>
  <si>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</si>
  <si>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</si>
  <si>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</si>
  <si>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</si>
  <si>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</si>
  <si>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</si>
  <si>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</si>
  <si>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</si>
  <si>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</si>
  <si>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</si>
  <si>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</si>
  <si>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</si>
  <si>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</si>
  <si>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</si>
  <si>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</si>
  <si>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</si>
  <si>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</si>
  <si>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</si>
  <si>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</si>
  <si>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</si>
  <si>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</si>
  <si>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</si>
  <si>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</si>
  <si>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</si>
  <si>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</si>
  <si>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</si>
  <si>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</si>
  <si>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</si>
  <si>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</si>
  <si>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</si>
  <si>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</si>
  <si>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</si>
  <si>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</si>
  <si>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</si>
  <si>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</si>
  <si>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</si>
  <si>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</si>
  <si>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</si>
  <si>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</si>
  <si>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</si>
  <si>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</si>
  <si>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</si>
  <si>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</si>
  <si>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</si>
  <si>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</si>
  <si>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</si>
  <si>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</si>
  <si>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</si>
  <si>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</si>
  <si>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</si>
  <si>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</si>
  <si>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</si>
  <si>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</si>
  <si>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</si>
  <si>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</si>
  <si>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</si>
  <si>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</si>
  <si>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</si>
  <si>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</si>
  <si>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</si>
  <si>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</si>
  <si>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</si>
  <si>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</si>
  <si>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</si>
  <si>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</si>
  <si>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</si>
  <si>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</si>
  <si>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</si>
  <si>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</si>
  <si>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</si>
  <si>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</si>
  <si>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</si>
  <si>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</si>
  <si>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</si>
  <si>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</si>
  <si>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</si>
  <si>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</si>
  <si>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</si>
  <si>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</si>
  <si>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</si>
  <si>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</si>
  <si>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downhearted</t>
  </si>
  <si>
    <t>downheartedly</t>
  </si>
  <si>
    <t>downside</t>
  </si>
  <si>
    <t>downsides</t>
  </si>
  <si>
    <t>downturn</t>
  </si>
  <si>
    <t>downturns</t>
  </si>
  <si>
    <t>drab</t>
  </si>
  <si>
    <t>draconian</t>
  </si>
  <si>
    <t>draconic</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</si>
  <si>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</si>
  <si>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</si>
  <si>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</si>
  <si>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</si>
  <si>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</si>
  <si>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</si>
  <si>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</si>
  <si>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</si>
  <si>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</si>
  <si>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</si>
  <si>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</si>
  <si>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</si>
  <si>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</si>
  <si>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</si>
  <si>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</si>
  <si>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</si>
  <si>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</si>
  <si>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</si>
  <si>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</si>
  <si>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</si>
  <si>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</si>
  <si>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</si>
  <si>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</si>
  <si>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</si>
  <si>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</si>
  <si>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</si>
  <si>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</si>
  <si>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drunkard</t>
  </si>
  <si>
    <t>drunken</t>
  </si>
  <si>
    <t>dubious</t>
  </si>
  <si>
    <t>dubiously</t>
  </si>
  <si>
    <t>dubitable</t>
  </si>
  <si>
    <t>dud</t>
  </si>
  <si>
    <t>dull</t>
  </si>
  <si>
    <t>dullard</t>
  </si>
  <si>
    <t>dumbfound</t>
  </si>
  <si>
    <t>dumped</t>
  </si>
  <si>
    <t>dumps</t>
  </si>
  <si>
    <t>dunce</t>
  </si>
  <si>
    <t>dungeon</t>
  </si>
  <si>
    <t>dungeons</t>
  </si>
  <si>
    <t>dupe</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</si>
  <si>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</si>
  <si>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</si>
  <si>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</si>
  <si>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</si>
  <si>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</si>
  <si>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</si>
  <si>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</si>
  <si>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</si>
  <si>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</si>
  <si>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</si>
  <si>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</si>
  <si>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</si>
  <si>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</si>
  <si>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</si>
  <si>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</si>
  <si>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</si>
  <si>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</si>
  <si>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</si>
  <si>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</si>
  <si>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</si>
  <si>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</si>
  <si>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</si>
  <si>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</si>
  <si>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</si>
  <si>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</si>
  <si>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</si>
  <si>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</si>
  <si>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</si>
  <si>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</si>
  <si>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</si>
  <si>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</si>
  <si>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</si>
  <si>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</si>
  <si>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</si>
  <si>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</si>
  <si>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</si>
  <si>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</si>
  <si>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</si>
  <si>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</si>
  <si>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</si>
  <si>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</si>
  <si>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</si>
  <si>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</si>
  <si>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</si>
  <si>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</si>
  <si>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</si>
  <si>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</si>
  <si>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</si>
  <si>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</si>
  <si>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</si>
  <si>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</si>
  <si>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</si>
  <si>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</si>
  <si>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</si>
  <si>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</si>
  <si>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</si>
  <si>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</si>
  <si>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</si>
  <si>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</si>
  <si>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</si>
  <si>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</si>
  <si>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</si>
  <si>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</si>
  <si>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</si>
  <si>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</si>
  <si>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</si>
  <si>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</si>
  <si>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</si>
  <si>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</si>
  <si>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</si>
  <si>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</si>
  <si>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</si>
  <si>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</si>
  <si>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</si>
  <si>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</si>
  <si>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</si>
  <si>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</si>
  <si>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</si>
  <si>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</si>
  <si>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</si>
  <si>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</si>
  <si>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</si>
  <si>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</si>
  <si>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</si>
  <si>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</si>
  <si>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</si>
  <si>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</si>
  <si>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</si>
  <si>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</si>
  <si>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</si>
  <si>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exhausted</t>
  </si>
  <si>
    <t>exhaustion</t>
  </si>
  <si>
    <t>exhausts</t>
  </si>
  <si>
    <t>exhorbitant</t>
  </si>
  <si>
    <t>exhort</t>
  </si>
  <si>
    <t>exile</t>
  </si>
  <si>
    <t>exorbitant</t>
  </si>
  <si>
    <t>exorbitantance</t>
  </si>
  <si>
    <t>exorbitantly</t>
  </si>
  <si>
    <t>expel</t>
  </si>
  <si>
    <t>expire</t>
  </si>
  <si>
    <t>explode</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</si>
  <si>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</si>
  <si>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</si>
  <si>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</si>
  <si>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</si>
  <si>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</si>
  <si>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</si>
  <si>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</si>
  <si>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</si>
  <si>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</si>
  <si>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</si>
  <si>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</si>
  <si>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</si>
  <si>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</si>
  <si>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</si>
  <si>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</si>
  <si>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</si>
  <si>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</si>
  <si>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</si>
  <si>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</si>
  <si>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</si>
  <si>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</si>
  <si>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</si>
  <si>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</si>
  <si>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</si>
  <si>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</si>
  <si>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</si>
  <si>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</si>
  <si>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</si>
  <si>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</si>
  <si>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fallacies</t>
  </si>
  <si>
    <t>fallacious</t>
  </si>
  <si>
    <t>fallaciously</t>
  </si>
  <si>
    <t>fallaciousness</t>
  </si>
  <si>
    <t>fallacy</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</si>
  <si>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</si>
  <si>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</si>
  <si>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</si>
  <si>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</si>
  <si>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</si>
  <si>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</si>
  <si>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</si>
  <si>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</si>
  <si>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</si>
  <si>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</si>
  <si>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</si>
  <si>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</si>
  <si>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</si>
  <si>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</si>
  <si>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</si>
  <si>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</si>
  <si>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</si>
  <si>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</si>
  <si>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</si>
  <si>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</si>
  <si>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</si>
  <si>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</si>
  <si>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</si>
  <si>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</si>
  <si>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</si>
  <si>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</si>
  <si>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</si>
  <si>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</si>
  <si>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</si>
  <si>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</si>
  <si>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</si>
  <si>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</si>
  <si>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</si>
  <si>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</si>
  <si>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</si>
  <si>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</si>
  <si>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</si>
  <si>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</si>
  <si>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</si>
  <si>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</si>
  <si>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</si>
  <si>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</si>
  <si>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</si>
  <si>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</si>
  <si>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</si>
  <si>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</si>
  <si>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</si>
  <si>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</si>
  <si>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</si>
  <si>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</si>
  <si>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</si>
  <si>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</si>
  <si>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</si>
  <si>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</si>
  <si>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</si>
  <si>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</si>
  <si>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</si>
  <si>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</si>
  <si>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</si>
  <si>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</si>
  <si>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</si>
  <si>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</si>
  <si>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</si>
  <si>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</si>
  <si>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</si>
  <si>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</si>
  <si>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</si>
  <si>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</si>
  <si>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</si>
  <si>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</si>
  <si>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</si>
  <si>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</si>
  <si>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</si>
  <si>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</si>
  <si>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</si>
  <si>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</si>
  <si>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</si>
  <si>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</si>
  <si>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</si>
  <si>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</si>
  <si>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</si>
  <si>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</si>
  <si>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</si>
  <si>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</si>
  <si>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</si>
  <si>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</si>
  <si>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</si>
  <si>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</si>
  <si>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</si>
  <si>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</si>
  <si>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</si>
  <si>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</si>
  <si>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</si>
  <si>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</si>
  <si>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</si>
  <si>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</si>
  <si>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</si>
  <si>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</si>
  <si>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</si>
  <si>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</si>
  <si>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</si>
  <si>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</si>
  <si>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</si>
  <si>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</si>
  <si>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</si>
  <si>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</si>
  <si>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</si>
  <si>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</si>
  <si>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</si>
  <si>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</si>
  <si>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</si>
  <si>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</si>
  <si>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</si>
  <si>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</si>
  <si>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</si>
  <si>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</si>
  <si>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</si>
  <si>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</si>
  <si>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</si>
  <si>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</si>
  <si>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</si>
  <si>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</si>
  <si>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</si>
  <si>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</si>
  <si>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</si>
  <si>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</si>
  <si>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</si>
  <si>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</si>
  <si>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</si>
  <si>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</si>
  <si>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</si>
  <si>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</si>
  <si>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</si>
  <si>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</si>
  <si>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</si>
  <si>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</si>
  <si>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</si>
  <si>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</si>
  <si>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</si>
  <si>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</si>
  <si>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</si>
  <si>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</si>
  <si>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</si>
  <si>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</si>
  <si>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</si>
  <si>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</si>
  <si>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</si>
  <si>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</si>
  <si>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</si>
  <si>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</si>
  <si>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</si>
  <si>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</si>
  <si>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</si>
  <si>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</si>
  <si>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</si>
  <si>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</si>
  <si>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</si>
  <si>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</si>
  <si>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</si>
  <si>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</si>
  <si>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</si>
  <si>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</si>
  <si>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</si>
  <si>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</si>
  <si>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</si>
  <si>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</si>
  <si>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</si>
  <si>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</si>
  <si>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</si>
  <si>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</si>
  <si>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</si>
  <si>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</si>
  <si>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</si>
  <si>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</si>
  <si>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</si>
  <si>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</si>
  <si>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</si>
  <si>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</si>
  <si>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</si>
  <si>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</si>
  <si>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</si>
  <si>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</si>
  <si>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</si>
  <si>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</si>
  <si>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</si>
  <si>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</si>
  <si>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</si>
  <si>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</si>
  <si>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</si>
  <si>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</si>
  <si>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</si>
  <si>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</si>
  <si>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</si>
  <si>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</si>
  <si>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</si>
  <si>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</si>
  <si>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</si>
  <si>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</si>
  <si>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</si>
  <si>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</si>
  <si>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</si>
  <si>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</si>
  <si>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</si>
  <si>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</si>
  <si>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fudge</t>
  </si>
  <si>
    <t>fugitive</t>
  </si>
  <si>
    <t>full-blown</t>
  </si>
  <si>
    <t>fulminate</t>
  </si>
  <si>
    <t>fumble</t>
  </si>
  <si>
    <t>fume</t>
  </si>
  <si>
    <t>fumes</t>
  </si>
  <si>
    <t>fundamentalism</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</si>
  <si>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</si>
  <si>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</si>
  <si>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</si>
  <si>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</si>
  <si>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</si>
  <si>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</si>
  <si>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</si>
  <si>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</si>
  <si>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</si>
  <si>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</si>
  <si>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</si>
  <si>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</si>
  <si>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</si>
  <si>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</si>
  <si>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</si>
  <si>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</si>
  <si>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</si>
  <si>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</si>
  <si>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</si>
  <si>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</si>
  <si>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</si>
  <si>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</si>
  <si>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</si>
  <si>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</si>
  <si>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</si>
  <si>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</si>
  <si>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</si>
  <si>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</si>
  <si>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</si>
  <si>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</si>
  <si>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</si>
  <si>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</si>
  <si>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</si>
  <si>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</si>
  <si>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</si>
  <si>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gibber</t>
  </si>
  <si>
    <t>gibberish</t>
  </si>
  <si>
    <t>gibe</t>
  </si>
  <si>
    <t>giddy</t>
  </si>
  <si>
    <t>gimmick</t>
  </si>
  <si>
    <t>gimmicked</t>
  </si>
  <si>
    <t>gimmicking</t>
  </si>
  <si>
    <t>gimmicks</t>
  </si>
  <si>
    <t>gimmicky</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</si>
  <si>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</si>
  <si>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</si>
  <si>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</si>
  <si>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</si>
  <si>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</si>
  <si>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</si>
  <si>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</si>
  <si>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</si>
  <si>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</si>
  <si>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</si>
  <si>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</si>
  <si>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</si>
  <si>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</si>
  <si>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</si>
  <si>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</si>
  <si>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</si>
  <si>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</si>
  <si>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</si>
  <si>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</si>
  <si>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</si>
  <si>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</si>
  <si>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</si>
  <si>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</si>
  <si>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</si>
  <si>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</si>
  <si>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</si>
  <si>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</si>
  <si>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</si>
  <si>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</si>
  <si>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</si>
  <si>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</si>
  <si>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</si>
  <si>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</si>
  <si>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</si>
  <si>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</si>
  <si>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</si>
  <si>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</si>
  <si>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</si>
  <si>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</si>
  <si>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</si>
  <si>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</si>
  <si>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</si>
  <si>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</si>
  <si>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</si>
  <si>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</si>
  <si>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</si>
  <si>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</si>
  <si>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</si>
  <si>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</si>
  <si>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</si>
  <si>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</si>
  <si>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</si>
  <si>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</si>
  <si>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</si>
  <si>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</si>
  <si>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</si>
  <si>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</si>
  <si>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</si>
  <si>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</si>
  <si>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</si>
  <si>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</si>
  <si>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</si>
  <si>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</si>
  <si>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</si>
  <si>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</si>
  <si>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</si>
  <si>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</si>
  <si>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</si>
  <si>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</si>
  <si>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</si>
  <si>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</si>
  <si>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</si>
  <si>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</si>
  <si>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</si>
  <si>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</si>
  <si>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</si>
  <si>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</si>
  <si>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</si>
  <si>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</si>
  <si>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</si>
  <si>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</si>
  <si>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</si>
  <si>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</si>
  <si>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</si>
  <si>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</si>
  <si>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</si>
  <si>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</si>
  <si>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</si>
  <si>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</si>
  <si>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</si>
  <si>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</si>
  <si>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</si>
  <si>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</si>
  <si>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</si>
  <si>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</si>
  <si>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</si>
  <si>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</si>
  <si>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</si>
  <si>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</si>
  <si>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</si>
  <si>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</si>
  <si>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</si>
  <si>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</si>
  <si>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</si>
  <si>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</si>
  <si>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</si>
  <si>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</si>
  <si>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</si>
  <si>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</si>
  <si>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</si>
  <si>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</si>
  <si>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</si>
  <si>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</si>
  <si>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</si>
  <si>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</si>
  <si>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</si>
  <si>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</si>
  <si>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</si>
  <si>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</si>
  <si>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</si>
  <si>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</si>
  <si>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</si>
  <si>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</si>
  <si>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</si>
  <si>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</si>
  <si>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</si>
  <si>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</si>
  <si>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</si>
  <si>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</si>
  <si>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</si>
  <si>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</si>
  <si>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</si>
  <si>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</si>
  <si>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</si>
  <si>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</si>
  <si>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</si>
  <si>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</si>
  <si>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</si>
  <si>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</si>
  <si>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</si>
  <si>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</si>
  <si>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</si>
  <si>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</si>
  <si>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</si>
  <si>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</si>
  <si>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</si>
  <si>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</si>
  <si>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</si>
  <si>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</si>
  <si>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</si>
  <si>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</si>
  <si>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</si>
  <si>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</si>
  <si>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</si>
  <si>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</si>
  <si>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</si>
  <si>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</si>
  <si>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</si>
  <si>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</si>
  <si>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</si>
  <si>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</si>
  <si>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</si>
  <si>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</si>
  <si>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</si>
  <si>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</si>
  <si>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</si>
  <si>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</si>
  <si>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</si>
  <si>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</si>
  <si>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</si>
  <si>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</si>
  <si>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</si>
  <si>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</si>
  <si>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</si>
  <si>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</si>
  <si>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</si>
  <si>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</si>
  <si>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</si>
  <si>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</si>
  <si>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</si>
  <si>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</si>
  <si>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</si>
  <si>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</si>
  <si>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</si>
  <si>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</si>
  <si>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</si>
  <si>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</si>
  <si>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</si>
  <si>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</si>
  <si>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</si>
  <si>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</si>
  <si>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</si>
  <si>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</si>
  <si>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</si>
  <si>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</si>
  <si>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</si>
  <si>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</si>
  <si>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</si>
  <si>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</si>
  <si>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</si>
  <si>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</si>
  <si>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</si>
  <si>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</si>
  <si>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</si>
  <si>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</si>
  <si>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</si>
  <si>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</si>
  <si>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</si>
  <si>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</si>
  <si>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</si>
  <si>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</si>
  <si>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</si>
  <si>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</si>
  <si>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</si>
  <si>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</si>
  <si>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</si>
  <si>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</si>
  <si>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</si>
  <si>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</si>
  <si>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</si>
  <si>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</si>
  <si>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</si>
  <si>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</si>
  <si>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</si>
  <si>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</si>
  <si>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</si>
  <si>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</si>
  <si>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</si>
  <si>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</si>
  <si>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</si>
  <si>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</si>
  <si>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</si>
  <si>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</si>
  <si>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</si>
  <si>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</si>
  <si>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</si>
  <si>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</si>
  <si>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</si>
  <si>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</si>
  <si>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</si>
  <si>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</si>
  <si>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</si>
  <si>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</si>
  <si>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</si>
  <si>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</si>
  <si>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</si>
  <si>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</si>
  <si>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</si>
  <si>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</si>
  <si>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</si>
  <si>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</si>
  <si>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</si>
  <si>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</si>
  <si>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</si>
  <si>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</si>
  <si>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</si>
  <si>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</si>
  <si>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</si>
  <si>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</si>
  <si>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</si>
  <si>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</si>
  <si>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</si>
  <si>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</si>
  <si>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</si>
  <si>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</si>
  <si>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</si>
  <si>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</si>
  <si>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</si>
  <si>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</si>
  <si>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</si>
  <si>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</si>
  <si>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</si>
  <si>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</si>
  <si>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</si>
  <si>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</si>
  <si>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</si>
  <si>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</si>
  <si>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</si>
  <si>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</si>
  <si>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</si>
  <si>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</si>
  <si>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</si>
  <si>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</si>
  <si>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</si>
  <si>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</si>
  <si>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</si>
  <si>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</si>
  <si>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</si>
  <si>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</si>
  <si>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</si>
  <si>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</si>
  <si>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</si>
  <si>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</si>
  <si>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</si>
  <si>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</si>
  <si>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</si>
  <si>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</si>
  <si>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</si>
  <si>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</si>
  <si>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</si>
  <si>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</si>
  <si>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</si>
  <si>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</si>
  <si>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</si>
  <si>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</si>
  <si>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</si>
  <si>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</si>
  <si>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</si>
  <si>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</si>
  <si>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</si>
  <si>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</si>
  <si>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</si>
  <si>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</si>
  <si>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</si>
  <si>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</si>
  <si>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</si>
  <si>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</si>
  <si>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</si>
  <si>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</si>
  <si>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</si>
  <si>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</si>
  <si>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</si>
  <si>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</si>
  <si>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</si>
  <si>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</si>
  <si>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</si>
  <si>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</si>
  <si>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</si>
  <si>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</si>
  <si>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</si>
  <si>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</si>
  <si>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</si>
  <si>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</si>
  <si>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</si>
  <si>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</si>
  <si>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</si>
  <si>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</si>
  <si>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</si>
  <si>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</si>
  <si>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</si>
  <si>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</si>
  <si>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</si>
  <si>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</si>
  <si>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</si>
  <si>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</si>
  <si>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</si>
  <si>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</si>
  <si>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</si>
  <si>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</si>
  <si>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</si>
  <si>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</si>
  <si>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</si>
  <si>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</si>
  <si>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</si>
  <si>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</si>
  <si>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</si>
  <si>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</si>
  <si>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</si>
  <si>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</si>
  <si>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</si>
  <si>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</si>
  <si>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</si>
  <si>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</si>
  <si>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</si>
  <si>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</si>
  <si>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</si>
  <si>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</si>
  <si>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</si>
  <si>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</si>
  <si>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</si>
  <si>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</si>
  <si>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</si>
  <si>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</si>
  <si>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</si>
  <si>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</si>
  <si>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</si>
  <si>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</si>
  <si>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</si>
  <si>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</si>
  <si>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</si>
  <si>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</si>
  <si>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</si>
  <si>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</si>
  <si>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</si>
  <si>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</si>
  <si>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</si>
  <si>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</si>
  <si>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</si>
  <si>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</si>
  <si>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</si>
  <si>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</si>
  <si>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</si>
  <si>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</si>
  <si>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</si>
  <si>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</si>
  <si>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</si>
  <si>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</si>
  <si>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</si>
  <si>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</si>
  <si>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</si>
  <si>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</si>
  <si>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</si>
  <si>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</si>
  <si>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</si>
  <si>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</si>
  <si>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</si>
  <si>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</si>
  <si>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</si>
  <si>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</si>
  <si>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</si>
  <si>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</si>
  <si>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</si>
  <si>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</si>
  <si>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</si>
  <si>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</si>
  <si>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</si>
  <si>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</si>
  <si>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</si>
  <si>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</si>
  <si>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</si>
  <si>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</si>
  <si>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</si>
  <si>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</si>
  <si>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</si>
  <si>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</si>
  <si>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</si>
  <si>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</si>
  <si>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</si>
  <si>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</si>
  <si>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</si>
  <si>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</si>
  <si>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</si>
  <si>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</si>
  <si>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</si>
  <si>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</si>
  <si>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</si>
  <si>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</si>
  <si>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</si>
  <si>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</si>
  <si>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</si>
  <si>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</si>
  <si>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</si>
  <si>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</si>
  <si>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</si>
  <si>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</si>
  <si>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</si>
  <si>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</si>
  <si>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</si>
  <si>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</si>
  <si>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</si>
  <si>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</si>
  <si>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</si>
  <si>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</si>
  <si>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</si>
  <si>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</si>
  <si>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</si>
  <si>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</si>
  <si>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</si>
  <si>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</si>
  <si>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</si>
  <si>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</si>
  <si>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</si>
  <si>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</si>
  <si>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</si>
  <si>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</si>
  <si>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</si>
  <si>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</si>
  <si>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</si>
  <si>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</si>
  <si>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</si>
  <si>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</si>
  <si>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</si>
  <si>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</si>
  <si>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</si>
  <si>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</si>
  <si>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</si>
  <si>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</si>
  <si>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</si>
  <si>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</si>
  <si>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</si>
  <si>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</si>
  <si>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</si>
  <si>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</si>
  <si>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</si>
  <si>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</si>
  <si>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</si>
  <si>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</si>
  <si>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</si>
  <si>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</si>
  <si>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</si>
  <si>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</si>
  <si>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</si>
  <si>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</si>
  <si>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</si>
  <si>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</si>
  <si>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</si>
  <si>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</si>
  <si>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</si>
  <si>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</si>
  <si>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</si>
  <si>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</si>
  <si>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</si>
  <si>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</si>
  <si>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</si>
  <si>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</si>
  <si>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</si>
  <si>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</si>
  <si>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</si>
  <si>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</si>
  <si>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</si>
  <si>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</si>
  <si>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</si>
  <si>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</si>
  <si>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</si>
  <si>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</si>
  <si>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</si>
  <si>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</si>
  <si>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</si>
  <si>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</si>
  <si>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</si>
  <si>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</si>
  <si>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</si>
  <si>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</si>
  <si>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</si>
  <si>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</si>
  <si>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</si>
  <si>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</si>
  <si>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</si>
  <si>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</si>
  <si>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</si>
  <si>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</si>
  <si>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</si>
  <si>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</si>
  <si>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</si>
  <si>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</si>
  <si>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</si>
  <si>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</si>
  <si>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</si>
  <si>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</si>
  <si>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</si>
  <si>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</si>
  <si>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</si>
  <si>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</si>
  <si>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</si>
  <si>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</si>
  <si>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</si>
  <si>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</si>
  <si>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</si>
  <si>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</si>
  <si>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</si>
  <si>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</si>
  <si>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</si>
  <si>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</si>
  <si>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</si>
  <si>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</si>
  <si>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</si>
  <si>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</si>
  <si>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</si>
  <si>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</si>
  <si>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</si>
  <si>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insatiable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</si>
  <si>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</si>
  <si>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</si>
  <si>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</si>
  <si>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</si>
  <si>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</si>
  <si>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</si>
  <si>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</si>
  <si>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</si>
  <si>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</si>
  <si>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</si>
  <si>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</si>
  <si>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</si>
  <si>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</si>
  <si>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</si>
  <si>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</si>
  <si>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</si>
  <si>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</si>
  <si>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</si>
  <si>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</si>
  <si>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</si>
  <si>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</si>
  <si>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</si>
  <si>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</si>
  <si>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</si>
  <si>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</si>
  <si>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</si>
  <si>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</si>
  <si>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</si>
  <si>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</si>
  <si>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</si>
  <si>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</si>
  <si>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</si>
  <si>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</si>
  <si>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</si>
  <si>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</si>
  <si>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</si>
  <si>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</si>
  <si>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</si>
  <si>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</si>
  <si>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</si>
  <si>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</si>
  <si>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</si>
  <si>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</si>
  <si>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</si>
  <si>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</si>
  <si>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</si>
  <si>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</si>
  <si>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</si>
  <si>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</si>
  <si>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</si>
  <si>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</si>
  <si>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</si>
  <si>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</si>
  <si>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</si>
  <si>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</si>
  <si>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</si>
  <si>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</si>
  <si>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</si>
  <si>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</si>
  <si>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</si>
  <si>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</si>
  <si>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</si>
  <si>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</si>
  <si>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</si>
  <si>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</si>
  <si>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</si>
  <si>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</si>
  <si>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</si>
  <si>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</si>
  <si>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</si>
  <si>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</si>
  <si>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</si>
  <si>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</si>
  <si>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</si>
  <si>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</si>
  <si>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</si>
  <si>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</si>
  <si>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</si>
  <si>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</si>
  <si>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</si>
  <si>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</si>
  <si>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</si>
  <si>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</si>
  <si>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</si>
  <si>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</si>
  <si>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</si>
  <si>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</si>
  <si>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</si>
  <si>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</si>
  <si>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</si>
  <si>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</si>
  <si>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</si>
  <si>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</si>
  <si>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</si>
  <si>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</si>
  <si>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</si>
  <si>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</si>
  <si>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</si>
  <si>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</si>
  <si>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</si>
  <si>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</si>
  <si>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</si>
  <si>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</si>
  <si>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</si>
  <si>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</si>
  <si>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</si>
  <si>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</si>
  <si>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</si>
  <si>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</si>
  <si>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</si>
  <si>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</si>
  <si>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</si>
  <si>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</si>
  <si>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</si>
  <si>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</si>
  <si>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</si>
  <si>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</si>
  <si>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</si>
  <si>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</si>
  <si>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</si>
  <si>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</si>
  <si>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</si>
  <si>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</si>
  <si>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</si>
  <si>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</si>
  <si>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</si>
  <si>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</si>
  <si>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</si>
  <si>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</si>
  <si>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</si>
  <si>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</si>
  <si>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</si>
  <si>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</si>
  <si>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</si>
  <si>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</si>
  <si>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</si>
  <si>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</si>
  <si>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</si>
  <si>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</si>
  <si>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</si>
  <si>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</si>
  <si>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</si>
  <si>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</si>
  <si>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</si>
  <si>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</si>
  <si>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</si>
  <si>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</si>
  <si>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</si>
  <si>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</si>
  <si>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</si>
  <si>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</si>
  <si>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</si>
  <si>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</si>
  <si>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</si>
  <si>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</si>
  <si>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</si>
  <si>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</si>
  <si>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</si>
  <si>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</si>
  <si>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jittery</t>
  </si>
  <si>
    <t>job-killing</t>
  </si>
  <si>
    <t>jobless</t>
  </si>
  <si>
    <t>jolt</t>
  </si>
  <si>
    <t>judder</t>
  </si>
  <si>
    <t>juddering</t>
  </si>
  <si>
    <t>judders</t>
  </si>
  <si>
    <t>jumpy</t>
  </si>
  <si>
    <t>junk</t>
  </si>
  <si>
    <t>junky</t>
  </si>
  <si>
    <t>junkyard</t>
  </si>
  <si>
    <t>jutter</t>
  </si>
  <si>
    <t>jutters</t>
  </si>
  <si>
    <t>kaput</t>
  </si>
  <si>
    <t>killjoy</t>
  </si>
  <si>
    <t>kills</t>
  </si>
  <si>
    <t>knave</t>
  </si>
  <si>
    <t>knife</t>
  </si>
  <si>
    <t>knock</t>
  </si>
  <si>
    <t>knotted</t>
  </si>
  <si>
    <t>kook</t>
  </si>
  <si>
    <t>kooky</t>
  </si>
  <si>
    <t>lackadaisical</t>
  </si>
  <si>
    <t>lacked</t>
  </si>
  <si>
    <t>lackey</t>
  </si>
  <si>
    <t>lackeys</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</si>
  <si>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</si>
  <si>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</si>
  <si>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</si>
  <si>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</si>
  <si>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</si>
  <si>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</si>
  <si>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</si>
  <si>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</si>
  <si>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</si>
  <si>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</si>
  <si>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</si>
  <si>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</si>
  <si>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</si>
  <si>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</si>
  <si>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</si>
  <si>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</si>
  <si>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</si>
  <si>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</si>
  <si>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</si>
  <si>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</si>
  <si>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</si>
  <si>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</si>
  <si>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</si>
  <si>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</si>
  <si>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</si>
  <si>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</si>
  <si>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laughable</t>
  </si>
  <si>
    <t>laughably</t>
  </si>
  <si>
    <t>laughingstock</t>
  </si>
  <si>
    <t>lawbreaker</t>
  </si>
  <si>
    <t>lawbreaking</t>
  </si>
  <si>
    <t>lawless</t>
  </si>
  <si>
    <t>lawlessness</t>
  </si>
  <si>
    <t>layoff</t>
  </si>
  <si>
    <t>layoff-happy</t>
  </si>
  <si>
    <t>lazy</t>
  </si>
  <si>
    <t>leakage</t>
  </si>
  <si>
    <t>leakages</t>
  </si>
  <si>
    <t>leaking</t>
  </si>
  <si>
    <t>leaky</t>
  </si>
  <si>
    <t>lech</t>
  </si>
  <si>
    <t>lecher</t>
  </si>
  <si>
    <t>lecherous</t>
  </si>
  <si>
    <t>lechery</t>
  </si>
  <si>
    <t>leech</t>
  </si>
  <si>
    <t>leery</t>
  </si>
  <si>
    <t>left-leaning</t>
  </si>
  <si>
    <t>lemon</t>
  </si>
  <si>
    <t>lengthy</t>
  </si>
  <si>
    <t>less-developed</t>
  </si>
  <si>
    <t>lesser-known</t>
  </si>
  <si>
    <t>letch</t>
  </si>
  <si>
    <t>lethargic</t>
  </si>
  <si>
    <t>lethargy</t>
  </si>
  <si>
    <t>lewdly</t>
  </si>
  <si>
    <t>lewdness</t>
  </si>
  <si>
    <t>liability</t>
  </si>
  <si>
    <t>liable</t>
  </si>
  <si>
    <t>liar</t>
  </si>
  <si>
    <t>liars</t>
  </si>
  <si>
    <t>licentious</t>
  </si>
  <si>
    <t>licentiously</t>
  </si>
  <si>
    <t>licentiousness</t>
  </si>
  <si>
    <t>lied</t>
  </si>
  <si>
    <t>life-threatening</t>
  </si>
  <si>
    <t>lifeless</t>
  </si>
  <si>
    <t>limitation</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</si>
  <si>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</si>
  <si>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</si>
  <si>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</si>
  <si>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</si>
  <si>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</si>
  <si>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</si>
  <si>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</si>
  <si>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</si>
  <si>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</si>
  <si>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</si>
  <si>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</si>
  <si>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</si>
  <si>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</si>
  <si>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</si>
  <si>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</si>
  <si>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</si>
  <si>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</si>
  <si>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</si>
  <si>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</si>
  <si>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</si>
  <si>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</si>
  <si>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</si>
  <si>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</si>
  <si>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</si>
  <si>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</si>
  <si>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loser</t>
  </si>
  <si>
    <t>losing</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</si>
  <si>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</si>
  <si>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</si>
  <si>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</si>
  <si>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</si>
  <si>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</si>
  <si>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</si>
  <si>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</si>
  <si>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</si>
  <si>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</si>
  <si>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</si>
  <si>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</si>
  <si>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</si>
  <si>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</si>
  <si>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</si>
  <si>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</si>
  <si>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</si>
  <si>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</si>
  <si>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</si>
  <si>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macabre</t>
  </si>
  <si>
    <t>madden</t>
  </si>
  <si>
    <t>maddening</t>
  </si>
  <si>
    <t>maddeningly</t>
  </si>
  <si>
    <t>madder</t>
  </si>
  <si>
    <t>madly</t>
  </si>
  <si>
    <t>madman</t>
  </si>
  <si>
    <t>maladjusted</t>
  </si>
  <si>
    <t>maladjustment</t>
  </si>
  <si>
    <t>malady</t>
  </si>
  <si>
    <t>malcontent</t>
  </si>
  <si>
    <t>malcontented</t>
  </si>
  <si>
    <t>maledict</t>
  </si>
  <si>
    <t>malevolence</t>
  </si>
  <si>
    <t>malevolent</t>
  </si>
  <si>
    <t>malevolently</t>
  </si>
  <si>
    <t>malice</t>
  </si>
  <si>
    <t>malicious</t>
  </si>
  <si>
    <t>maliciousness</t>
  </si>
  <si>
    <t>malign</t>
  </si>
  <si>
    <t>malignant</t>
  </si>
  <si>
    <t>malodorous</t>
  </si>
  <si>
    <t>maltreatment</t>
  </si>
  <si>
    <t>mangle</t>
  </si>
  <si>
    <t>mangled</t>
  </si>
  <si>
    <t>mangles</t>
  </si>
  <si>
    <t>mangling</t>
  </si>
  <si>
    <t>mania</t>
  </si>
  <si>
    <t>maniac</t>
  </si>
  <si>
    <t>maniacal</t>
  </si>
  <si>
    <t>manic</t>
  </si>
  <si>
    <t>manipulative</t>
  </si>
  <si>
    <t>manipulators</t>
  </si>
  <si>
    <t>mar</t>
  </si>
  <si>
    <t>marginal</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</si>
  <si>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</si>
  <si>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</si>
  <si>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</si>
  <si>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</si>
  <si>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</si>
  <si>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</si>
  <si>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</si>
  <si>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</si>
  <si>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</si>
  <si>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</si>
  <si>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</si>
  <si>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</si>
  <si>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</si>
  <si>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</si>
  <si>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</si>
  <si>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</si>
  <si>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</si>
  <si>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</si>
  <si>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</si>
  <si>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</si>
  <si>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</si>
  <si>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</si>
  <si>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</si>
  <si>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</si>
  <si>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</si>
  <si>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</si>
  <si>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</si>
  <si>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</si>
  <si>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</si>
  <si>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</si>
  <si>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</si>
  <si>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</si>
  <si>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</si>
  <si>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</si>
  <si>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</si>
  <si>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</si>
  <si>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</si>
  <si>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</si>
  <si>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</si>
  <si>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</si>
  <si>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</si>
  <si>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</si>
  <si>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</si>
  <si>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</si>
  <si>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</si>
  <si>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</si>
  <si>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</si>
  <si>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</si>
  <si>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</si>
  <si>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</si>
  <si>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</si>
  <si>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</si>
  <si>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</si>
  <si>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</si>
  <si>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</si>
  <si>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</si>
  <si>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</si>
  <si>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</si>
  <si>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</si>
  <si>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</si>
  <si>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</si>
  <si>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</si>
  <si>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</si>
  <si>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</si>
  <si>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</si>
  <si>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</si>
  <si>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</si>
  <si>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</si>
  <si>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</si>
  <si>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</si>
  <si>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</si>
  <si>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</si>
  <si>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</si>
  <si>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</si>
  <si>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</si>
  <si>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</si>
  <si>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</si>
  <si>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</si>
  <si>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</si>
  <si>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</si>
  <si>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</si>
  <si>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</si>
  <si>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</si>
  <si>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</si>
  <si>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</si>
  <si>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</si>
  <si>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</si>
  <si>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</si>
  <si>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</si>
  <si>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</si>
  <si>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</si>
  <si>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</si>
  <si>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</si>
  <si>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</si>
  <si>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</si>
  <si>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</si>
  <si>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</si>
  <si>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</si>
  <si>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</si>
  <si>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</si>
  <si>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</si>
  <si>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</si>
  <si>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</si>
  <si>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</si>
  <si>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</si>
  <si>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</si>
  <si>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</si>
  <si>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</si>
  <si>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</si>
  <si>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</si>
  <si>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</si>
  <si>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</si>
  <si>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</si>
  <si>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</si>
  <si>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</si>
  <si>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</si>
  <si>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</si>
  <si>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</si>
  <si>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</si>
  <si>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</si>
  <si>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</si>
  <si>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</si>
  <si>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</si>
  <si>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</si>
  <si>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</si>
  <si>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</si>
  <si>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</si>
  <si>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</si>
  <si>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</si>
  <si>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</si>
  <si>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</si>
  <si>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</si>
  <si>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</si>
  <si>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</si>
  <si>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</si>
  <si>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</si>
  <si>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</si>
  <si>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</si>
  <si>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</si>
  <si>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</si>
  <si>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</si>
  <si>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</si>
  <si>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</si>
  <si>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</si>
  <si>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</si>
  <si>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</si>
  <si>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</si>
  <si>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</si>
  <si>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</si>
  <si>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</si>
  <si>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</si>
  <si>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</si>
  <si>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</si>
  <si>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</si>
  <si>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</si>
  <si>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</si>
  <si>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</si>
  <si>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</si>
  <si>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</si>
  <si>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</si>
  <si>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</si>
  <si>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</si>
  <si>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</si>
  <si>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</si>
  <si>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</si>
  <si>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</si>
  <si>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</si>
  <si>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</si>
  <si>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</si>
  <si>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</si>
  <si>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</si>
  <si>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</si>
  <si>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</si>
  <si>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</si>
  <si>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</si>
  <si>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</si>
  <si>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</si>
  <si>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</si>
  <si>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</si>
  <si>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</si>
  <si>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</si>
  <si>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</si>
  <si>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</si>
  <si>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</si>
  <si>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</si>
  <si>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</si>
  <si>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</si>
  <si>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</si>
  <si>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</si>
  <si>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</si>
  <si>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</si>
  <si>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</si>
  <si>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</si>
  <si>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</si>
  <si>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</si>
  <si>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</si>
  <si>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</si>
  <si>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</si>
  <si>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</si>
  <si>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</si>
  <si>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</si>
  <si>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</si>
  <si>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</si>
  <si>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</si>
  <si>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</si>
  <si>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</si>
  <si>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</si>
  <si>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</si>
  <si>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</si>
  <si>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noises</t>
  </si>
  <si>
    <t>noisier</t>
  </si>
  <si>
    <t>non-confidence</t>
  </si>
  <si>
    <t>nonexistent</t>
  </si>
  <si>
    <t>nonresponsive</t>
  </si>
  <si>
    <t>nonsense</t>
  </si>
  <si>
    <t>nosey</t>
  </si>
  <si>
    <t>notoriety</t>
  </si>
  <si>
    <t>notorious</t>
  </si>
  <si>
    <t>notoriously</t>
  </si>
  <si>
    <t>noxious</t>
  </si>
  <si>
    <t>nuisance</t>
  </si>
  <si>
    <t>numb</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</si>
  <si>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</si>
  <si>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</si>
  <si>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</si>
  <si>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</si>
  <si>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</si>
  <si>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</si>
  <si>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</si>
  <si>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</si>
  <si>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</si>
  <si>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</si>
  <si>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</si>
  <si>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</si>
  <si>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</si>
  <si>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</si>
  <si>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</si>
  <si>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</si>
  <si>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</si>
  <si>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</si>
  <si>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</si>
  <si>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</si>
  <si>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</si>
  <si>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</si>
  <si>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</si>
  <si>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</si>
  <si>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</si>
  <si>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</si>
  <si>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</si>
  <si>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</si>
  <si>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</si>
  <si>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</si>
  <si>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</si>
  <si>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</si>
  <si>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</si>
  <si>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</si>
  <si>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</si>
  <si>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</si>
  <si>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</si>
  <si>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</si>
  <si>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</si>
  <si>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</si>
  <si>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</si>
  <si>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</si>
  <si>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</si>
  <si>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</si>
  <si>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</si>
  <si>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</si>
  <si>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</si>
  <si>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</si>
  <si>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</si>
  <si>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</si>
  <si>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</si>
  <si>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</si>
  <si>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</si>
  <si>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</si>
  <si>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</si>
  <si>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</si>
  <si>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</si>
  <si>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</si>
  <si>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</si>
  <si>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</si>
  <si>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</si>
  <si>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</si>
  <si>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</si>
  <si>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</si>
  <si>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</si>
  <si>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</si>
  <si>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</si>
  <si>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</si>
  <si>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</si>
  <si>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</si>
  <si>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</si>
  <si>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</si>
  <si>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</si>
  <si>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</si>
  <si>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</si>
  <si>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</si>
  <si>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</si>
  <si>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</si>
  <si>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</si>
  <si>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</si>
  <si>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</si>
  <si>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</si>
  <si>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</si>
  <si>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</si>
  <si>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</si>
  <si>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</si>
  <si>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</si>
  <si>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</si>
  <si>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</si>
  <si>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</si>
  <si>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</si>
  <si>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</si>
  <si>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</si>
  <si>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</si>
  <si>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</si>
  <si>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</si>
  <si>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</si>
  <si>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</si>
  <si>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</si>
  <si>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</si>
  <si>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</si>
  <si>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</si>
  <si>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</si>
  <si>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</si>
  <si>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</si>
  <si>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</si>
  <si>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</si>
  <si>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</si>
  <si>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</si>
  <si>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</si>
  <si>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</si>
  <si>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</si>
  <si>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</si>
  <si>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</si>
  <si>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</si>
  <si>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</si>
  <si>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</si>
  <si>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</si>
  <si>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</si>
  <si>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</si>
  <si>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</si>
  <si>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</si>
  <si>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</si>
  <si>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</si>
  <si>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</si>
  <si>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</si>
  <si>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</si>
  <si>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</si>
  <si>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</si>
  <si>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</si>
  <si>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</si>
  <si>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</si>
  <si>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</si>
  <si>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</si>
  <si>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</si>
  <si>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</si>
  <si>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</si>
  <si>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</si>
  <si>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</si>
  <si>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</si>
  <si>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</si>
  <si>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</si>
  <si>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</si>
  <si>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</si>
  <si>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</si>
  <si>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</si>
  <si>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</si>
  <si>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</si>
  <si>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</si>
  <si>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</si>
  <si>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</si>
  <si>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</si>
  <si>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</si>
  <si>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</si>
  <si>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</si>
  <si>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</si>
  <si>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</si>
  <si>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</si>
  <si>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</si>
  <si>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</si>
  <si>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</si>
  <si>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</si>
  <si>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</si>
  <si>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</si>
  <si>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</si>
  <si>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</si>
  <si>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</si>
  <si>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</si>
  <si>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</si>
  <si>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</si>
  <si>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</si>
  <si>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</si>
  <si>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</si>
  <si>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</si>
  <si>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</si>
  <si>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</si>
  <si>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</si>
  <si>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</si>
  <si>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</si>
  <si>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</si>
  <si>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</si>
  <si>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</si>
  <si>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</si>
  <si>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</si>
  <si>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</si>
  <si>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</si>
  <si>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</si>
  <si>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</si>
  <si>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</si>
  <si>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</si>
  <si>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</si>
  <si>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</si>
  <si>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</si>
  <si>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</si>
  <si>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</si>
  <si>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</si>
  <si>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</si>
  <si>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</si>
  <si>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</si>
  <si>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</si>
  <si>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</si>
  <si>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</si>
  <si>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</si>
  <si>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</si>
  <si>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</si>
  <si>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</si>
  <si>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</si>
  <si>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</si>
  <si>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</si>
  <si>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</si>
  <si>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</si>
  <si>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</si>
  <si>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</si>
  <si>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</si>
  <si>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</si>
  <si>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</si>
  <si>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</si>
  <si>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</si>
  <si>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</si>
  <si>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</si>
  <si>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</si>
  <si>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</si>
  <si>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</si>
  <si>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</si>
  <si>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</si>
  <si>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</si>
  <si>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</si>
  <si>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</si>
  <si>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</si>
  <si>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</si>
  <si>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</si>
  <si>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</si>
  <si>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</si>
  <si>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</si>
  <si>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</si>
  <si>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</si>
  <si>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</si>
  <si>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</si>
  <si>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</si>
  <si>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</si>
  <si>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</si>
  <si>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</si>
  <si>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</si>
  <si>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</si>
  <si>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</si>
  <si>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</si>
  <si>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</si>
  <si>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</si>
  <si>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</si>
  <si>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</si>
  <si>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</si>
  <si>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</si>
  <si>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</si>
  <si>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</si>
  <si>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</si>
  <si>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</si>
  <si>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</si>
  <si>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</si>
  <si>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</si>
  <si>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</si>
  <si>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</si>
  <si>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</si>
  <si>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</si>
  <si>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</si>
  <si>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</si>
  <si>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</si>
  <si>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</si>
  <si>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</si>
  <si>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</si>
  <si>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</si>
  <si>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</si>
  <si>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</si>
  <si>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</si>
  <si>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</si>
  <si>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</si>
  <si>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</si>
  <si>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</si>
  <si>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</si>
  <si>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</si>
  <si>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</si>
  <si>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</si>
  <si>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</si>
  <si>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</si>
  <si>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</si>
  <si>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</si>
  <si>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</si>
  <si>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</si>
  <si>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</si>
  <si>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</si>
  <si>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</si>
  <si>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</si>
  <si>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</si>
  <si>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</si>
  <si>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</si>
  <si>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</si>
  <si>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</si>
  <si>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</si>
  <si>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</si>
  <si>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</si>
  <si>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</si>
  <si>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</si>
  <si>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</si>
  <si>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</si>
  <si>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</si>
  <si>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</si>
  <si>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</si>
  <si>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</si>
  <si>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</si>
  <si>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</si>
  <si>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</si>
  <si>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</si>
  <si>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</si>
  <si>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</si>
  <si>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</si>
  <si>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</si>
  <si>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</si>
  <si>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</si>
  <si>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</si>
  <si>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</si>
  <si>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</si>
  <si>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</si>
  <si>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</si>
  <si>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</si>
  <si>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</si>
  <si>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</si>
  <si>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</si>
  <si>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</si>
  <si>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</si>
  <si>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</si>
  <si>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</si>
  <si>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</si>
  <si>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</si>
  <si>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</si>
  <si>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</si>
  <si>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</si>
  <si>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</si>
  <si>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</si>
  <si>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</si>
  <si>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</si>
  <si>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</si>
  <si>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</si>
  <si>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</si>
  <si>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</si>
  <si>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</si>
  <si>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</si>
  <si>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</si>
  <si>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</si>
  <si>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</si>
  <si>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</si>
  <si>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</si>
  <si>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</si>
  <si>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</si>
  <si>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</si>
  <si>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</si>
  <si>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quibbles</t>
  </si>
  <si>
    <t>quitter</t>
  </si>
  <si>
    <t>rabid</t>
  </si>
  <si>
    <t>racist</t>
  </si>
  <si>
    <t>racists</t>
  </si>
  <si>
    <t>racy</t>
  </si>
  <si>
    <t>radical</t>
  </si>
  <si>
    <t>radicalization</t>
  </si>
  <si>
    <t>radicals</t>
  </si>
  <si>
    <t>rage</t>
  </si>
  <si>
    <t>ragged</t>
  </si>
  <si>
    <t>raging</t>
  </si>
  <si>
    <t>raked</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</si>
  <si>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</si>
  <si>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</si>
  <si>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</si>
  <si>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</si>
  <si>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</si>
  <si>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</si>
  <si>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</si>
  <si>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</si>
  <si>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</si>
  <si>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</si>
  <si>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</si>
  <si>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</si>
  <si>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</si>
  <si>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</si>
  <si>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</si>
  <si>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</si>
  <si>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</si>
  <si>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</si>
  <si>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</si>
  <si>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</si>
  <si>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</si>
  <si>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</si>
  <si>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</si>
  <si>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</si>
  <si>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</si>
  <si>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</si>
  <si>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</si>
  <si>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</si>
  <si>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</si>
  <si>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</si>
  <si>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</si>
  <si>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</si>
  <si>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</si>
  <si>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</si>
  <si>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</si>
  <si>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</si>
  <si>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</si>
  <si>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</si>
  <si>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</si>
  <si>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</si>
  <si>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</si>
  <si>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</si>
  <si>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</si>
  <si>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</si>
  <si>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</si>
  <si>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</si>
  <si>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</si>
  <si>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</si>
  <si>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regreted</t>
  </si>
  <si>
    <t>regretful</t>
  </si>
  <si>
    <t>regretfully</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</si>
  <si>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</si>
  <si>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</si>
  <si>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</si>
  <si>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</si>
  <si>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</si>
  <si>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</si>
  <si>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</si>
  <si>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</si>
  <si>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</si>
  <si>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</si>
  <si>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</si>
  <si>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</si>
  <si>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</si>
  <si>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</si>
  <si>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</si>
  <si>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</si>
  <si>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</si>
  <si>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</si>
  <si>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</si>
  <si>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</si>
  <si>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</si>
  <si>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</si>
  <si>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</si>
  <si>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</si>
  <si>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</si>
  <si>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</si>
  <si>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</si>
  <si>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</si>
  <si>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</si>
  <si>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</si>
  <si>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</si>
  <si>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</si>
  <si>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</si>
  <si>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</si>
  <si>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</si>
  <si>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</si>
  <si>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</si>
  <si>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</si>
  <si>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</si>
  <si>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</si>
  <si>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</si>
  <si>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</si>
  <si>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</si>
  <si>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</si>
  <si>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</si>
  <si>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</si>
  <si>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</si>
  <si>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</si>
  <si>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</si>
  <si>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</si>
  <si>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</si>
  <si>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</si>
  <si>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</si>
  <si>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</si>
  <si>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</si>
  <si>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</si>
  <si>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</si>
  <si>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</si>
  <si>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</si>
  <si>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</si>
  <si>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</si>
  <si>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</si>
  <si>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</si>
  <si>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</si>
  <si>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</si>
  <si>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</si>
  <si>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</si>
  <si>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</si>
  <si>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</si>
  <si>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</si>
  <si>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</si>
  <si>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</si>
  <si>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</si>
  <si>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</si>
  <si>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</si>
  <si>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</si>
  <si>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</si>
  <si>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</si>
  <si>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</si>
  <si>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</si>
  <si>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</si>
  <si>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</si>
  <si>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</si>
  <si>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</si>
  <si>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</si>
  <si>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</si>
  <si>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</si>
  <si>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</si>
  <si>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</si>
  <si>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</si>
  <si>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</si>
  <si>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</si>
  <si>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</si>
  <si>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</si>
  <si>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</si>
  <si>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</si>
  <si>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</si>
  <si>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</si>
  <si>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</si>
  <si>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</si>
  <si>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risky</t>
  </si>
  <si>
    <t>rivalry</t>
  </si>
  <si>
    <t>roadblocks</t>
  </si>
  <si>
    <t>rocky</t>
  </si>
  <si>
    <t>rogue</t>
  </si>
  <si>
    <t>rollercoaster</t>
  </si>
  <si>
    <t>rot</t>
  </si>
  <si>
    <t>rotten</t>
  </si>
  <si>
    <t>rough</t>
  </si>
  <si>
    <t>rremediable</t>
  </si>
  <si>
    <t>rubbish</t>
  </si>
  <si>
    <t>rude</t>
  </si>
  <si>
    <t>rue</t>
  </si>
  <si>
    <t>ruffian</t>
  </si>
  <si>
    <t>ruffle</t>
  </si>
  <si>
    <t>ruin</t>
  </si>
  <si>
    <t>ruinous</t>
  </si>
  <si>
    <t>ruins</t>
  </si>
  <si>
    <t>rumbling</t>
  </si>
  <si>
    <t>rumours</t>
  </si>
  <si>
    <t>rumple</t>
  </si>
  <si>
    <t>run-down</t>
  </si>
  <si>
    <t>runaway</t>
  </si>
  <si>
    <t>rupture</t>
  </si>
  <si>
    <t>rust</t>
  </si>
  <si>
    <t>rusts</t>
  </si>
  <si>
    <t>rusty</t>
  </si>
  <si>
    <t>rut</t>
  </si>
  <si>
    <t>ruthless</t>
  </si>
  <si>
    <t>ruthlessly</t>
  </si>
  <si>
    <t>ruthlessness</t>
  </si>
  <si>
    <t>ruts</t>
  </si>
  <si>
    <t>sabotage</t>
  </si>
  <si>
    <t>sack</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</si>
  <si>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</si>
  <si>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</si>
  <si>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</si>
  <si>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</si>
  <si>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</si>
  <si>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</si>
  <si>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</si>
  <si>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</si>
  <si>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</si>
  <si>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</si>
  <si>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</si>
  <si>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</si>
  <si>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</si>
  <si>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</si>
  <si>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</si>
  <si>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</si>
  <si>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</si>
  <si>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</si>
  <si>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</si>
  <si>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</si>
  <si>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</si>
  <si>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</si>
  <si>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</si>
  <si>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</si>
  <si>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</si>
  <si>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</si>
  <si>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</si>
  <si>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</si>
  <si>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</si>
  <si>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</si>
  <si>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</si>
  <si>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</si>
  <si>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</si>
  <si>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</si>
  <si>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scarcely</t>
  </si>
  <si>
    <t>scarcity</t>
  </si>
  <si>
    <t>scared</t>
  </si>
  <si>
    <t>scarier</t>
  </si>
  <si>
    <t>scariest</t>
  </si>
  <si>
    <t>scarily</t>
  </si>
  <si>
    <t>scarred</t>
  </si>
  <si>
    <t>scars</t>
  </si>
  <si>
    <t>scathing</t>
  </si>
  <si>
    <t>scathingly</t>
  </si>
  <si>
    <t>sceptical</t>
  </si>
  <si>
    <t>scoff</t>
  </si>
  <si>
    <t>scoffingly</t>
  </si>
  <si>
    <t>scold</t>
  </si>
  <si>
    <t>scolded</t>
  </si>
  <si>
    <t>scolding</t>
  </si>
  <si>
    <t>scoldingly</t>
  </si>
  <si>
    <t>scorchingly</t>
  </si>
  <si>
    <t>scorn</t>
  </si>
  <si>
    <t>scornful</t>
  </si>
  <si>
    <t>scornfully</t>
  </si>
  <si>
    <t>scourge</t>
  </si>
  <si>
    <t>scowl</t>
  </si>
  <si>
    <t>scramble</t>
  </si>
  <si>
    <t>scrambled</t>
  </si>
  <si>
    <t>scrambles</t>
  </si>
  <si>
    <t>scrambling</t>
  </si>
  <si>
    <t>scrap</t>
  </si>
  <si>
    <t>scratched</t>
  </si>
  <si>
    <t>scratches</t>
  </si>
  <si>
    <t>scratchy</t>
  </si>
  <si>
    <t>scream</t>
  </si>
  <si>
    <t>screech</t>
  </si>
  <si>
    <t>screw-up</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</si>
  <si>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</si>
  <si>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</si>
  <si>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</si>
  <si>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</si>
  <si>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</si>
  <si>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</si>
  <si>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</si>
  <si>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</si>
  <si>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</si>
  <si>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</si>
  <si>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</si>
  <si>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</si>
  <si>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</si>
  <si>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</si>
  <si>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</si>
  <si>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</si>
  <si>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</si>
  <si>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</si>
  <si>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</si>
  <si>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</si>
  <si>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</si>
  <si>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</si>
  <si>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</si>
  <si>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</si>
  <si>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</si>
  <si>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</si>
  <si>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</si>
  <si>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</si>
  <si>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</si>
  <si>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</si>
  <si>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</si>
  <si>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</si>
  <si>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</si>
  <si>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</si>
  <si>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</si>
  <si>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</si>
  <si>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</si>
  <si>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</si>
  <si>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</si>
  <si>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</si>
  <si>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</si>
  <si>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shaky</t>
  </si>
  <si>
    <t>shallow</t>
  </si>
  <si>
    <t>sham</t>
  </si>
  <si>
    <t>shambles</t>
  </si>
  <si>
    <t>shameful</t>
  </si>
  <si>
    <t>shamefully</t>
  </si>
  <si>
    <t>shamefulness</t>
  </si>
  <si>
    <t>shamelessly</t>
  </si>
  <si>
    <t>shamelessness</t>
  </si>
  <si>
    <t>sharply</t>
  </si>
  <si>
    <t>shatter</t>
  </si>
  <si>
    <t>shemale</t>
  </si>
  <si>
    <t>shimmer</t>
  </si>
  <si>
    <t>shimmy</t>
  </si>
  <si>
    <t>shipwreck</t>
  </si>
  <si>
    <t>shirk</t>
  </si>
  <si>
    <t>shirker</t>
  </si>
  <si>
    <t>shiver</t>
  </si>
  <si>
    <t>shock</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</si>
  <si>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</si>
  <si>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</si>
  <si>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</si>
  <si>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</si>
  <si>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</si>
  <si>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</si>
  <si>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</si>
  <si>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</si>
  <si>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</si>
  <si>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</si>
  <si>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</si>
  <si>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</si>
  <si>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</si>
  <si>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</si>
  <si>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</si>
  <si>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</si>
  <si>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</si>
  <si>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</si>
  <si>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</si>
  <si>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</si>
  <si>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</si>
  <si>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</si>
  <si>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</si>
  <si>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</si>
  <si>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</si>
  <si>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</si>
  <si>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</si>
  <si>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</si>
  <si>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</si>
  <si>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</si>
  <si>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</si>
  <si>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</si>
  <si>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</si>
  <si>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</si>
  <si>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</si>
  <si>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</si>
  <si>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</si>
  <si>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</si>
  <si>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</si>
  <si>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</si>
  <si>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</si>
  <si>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</si>
  <si>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</si>
  <si>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</si>
  <si>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</si>
  <si>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</si>
  <si>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</si>
  <si>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</si>
  <si>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</si>
  <si>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</si>
  <si>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</si>
  <si>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</si>
  <si>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</si>
  <si>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</si>
  <si>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</si>
  <si>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</si>
  <si>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</si>
  <si>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</si>
  <si>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</si>
  <si>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</si>
  <si>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</si>
  <si>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</si>
  <si>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</si>
  <si>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</si>
  <si>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</si>
  <si>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</si>
  <si>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</si>
  <si>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</si>
  <si>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</si>
  <si>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</si>
  <si>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</si>
  <si>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</si>
  <si>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</si>
  <si>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</si>
  <si>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</si>
  <si>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</si>
  <si>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</si>
  <si>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</si>
  <si>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</si>
  <si>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</si>
  <si>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</si>
  <si>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</si>
  <si>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</si>
  <si>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</si>
  <si>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</si>
  <si>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</si>
  <si>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</si>
  <si>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</si>
  <si>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</si>
  <si>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</si>
  <si>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</si>
  <si>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</si>
  <si>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smear</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</si>
  <si>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</si>
  <si>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</si>
  <si>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</si>
  <si>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</si>
  <si>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</si>
  <si>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</si>
  <si>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</si>
  <si>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</si>
  <si>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</si>
  <si>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</si>
  <si>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</si>
  <si>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</si>
  <si>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</si>
  <si>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</si>
  <si>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</si>
  <si>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</si>
  <si>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</si>
  <si>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</si>
  <si>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</si>
  <si>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</si>
  <si>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</si>
  <si>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</si>
  <si>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</si>
  <si>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</si>
  <si>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</si>
  <si>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</si>
  <si>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</si>
  <si>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</si>
  <si>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</si>
  <si>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</si>
  <si>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</si>
  <si>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</si>
  <si>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</si>
  <si>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</si>
  <si>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</si>
  <si>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</si>
  <si>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</si>
  <si>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</si>
  <si>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</si>
  <si>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</si>
  <si>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</si>
  <si>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sob</t>
  </si>
  <si>
    <t>sober</t>
  </si>
  <si>
    <t>sobering</t>
  </si>
  <si>
    <t>solemn</t>
  </si>
  <si>
    <t>solicitude</t>
  </si>
  <si>
    <t>somber</t>
  </si>
  <si>
    <t>sore</t>
  </si>
  <si>
    <t>sorely</t>
  </si>
  <si>
    <t>soreness</t>
  </si>
  <si>
    <t>sorrow</t>
  </si>
  <si>
    <t>sorrowful</t>
  </si>
  <si>
    <t>sorrowfully</t>
  </si>
  <si>
    <t>sour</t>
  </si>
  <si>
    <t>sourly</t>
  </si>
  <si>
    <t>spade</t>
  </si>
  <si>
    <t>spendy</t>
  </si>
  <si>
    <t>spew</t>
  </si>
  <si>
    <t>spewed</t>
  </si>
  <si>
    <t>spewing</t>
  </si>
  <si>
    <t>spews</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</si>
  <si>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</si>
  <si>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</si>
  <si>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</si>
  <si>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</si>
  <si>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</si>
  <si>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</si>
  <si>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</si>
  <si>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</si>
  <si>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</si>
  <si>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</si>
  <si>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</si>
  <si>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</si>
  <si>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</si>
  <si>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</si>
  <si>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</si>
  <si>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</si>
  <si>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</si>
  <si>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</si>
  <si>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</si>
  <si>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</si>
  <si>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</si>
  <si>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</si>
  <si>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</si>
  <si>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</si>
  <si>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</si>
  <si>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</si>
  <si>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</si>
  <si>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</si>
  <si>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</si>
  <si>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</si>
  <si>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</si>
  <si>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</si>
  <si>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</si>
  <si>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</si>
  <si>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</si>
  <si>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</si>
  <si>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</si>
  <si>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</si>
  <si>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</si>
  <si>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</si>
  <si>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</si>
  <si>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</si>
  <si>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</si>
  <si>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</si>
  <si>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</si>
  <si>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</si>
  <si>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</si>
  <si>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</si>
  <si>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</si>
  <si>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</si>
  <si>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</si>
  <si>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</si>
  <si>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</si>
  <si>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</si>
  <si>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</si>
  <si>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</si>
  <si>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</si>
  <si>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</si>
  <si>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</si>
  <si>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stealing</t>
  </si>
  <si>
    <t>steep</t>
  </si>
  <si>
    <t>steeply</t>
  </si>
  <si>
    <t>stench</t>
  </si>
  <si>
    <t>stereotype</t>
  </si>
  <si>
    <t>stereotypical</t>
  </si>
  <si>
    <t>stereotypically</t>
  </si>
  <si>
    <t>stew</t>
  </si>
  <si>
    <t>stiff</t>
  </si>
  <si>
    <t>stiffness</t>
  </si>
  <si>
    <t>stifle</t>
  </si>
  <si>
    <t>stifling</t>
  </si>
  <si>
    <t>stiflingly</t>
  </si>
  <si>
    <t>stigma</t>
  </si>
  <si>
    <t>stigmatize</t>
  </si>
  <si>
    <t>sting</t>
  </si>
  <si>
    <t>stinging</t>
  </si>
  <si>
    <t>stingingly</t>
  </si>
  <si>
    <t>stingy</t>
  </si>
  <si>
    <t>stink</t>
  </si>
  <si>
    <t>stinks</t>
  </si>
  <si>
    <t>stodgy</t>
  </si>
  <si>
    <t>stooge</t>
  </si>
  <si>
    <t>stooges</t>
  </si>
  <si>
    <t>stormy</t>
  </si>
  <si>
    <t>straggle</t>
  </si>
  <si>
    <t>straggler</t>
  </si>
  <si>
    <t>strain</t>
  </si>
  <si>
    <t>strained</t>
  </si>
  <si>
    <t>straining</t>
  </si>
  <si>
    <t>strangely</t>
  </si>
  <si>
    <t>stranger</t>
  </si>
  <si>
    <t>strangest</t>
  </si>
  <si>
    <t>strangle</t>
  </si>
  <si>
    <t>streaky</t>
  </si>
  <si>
    <t>strenuous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</si>
  <si>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</si>
  <si>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</si>
  <si>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</si>
  <si>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</si>
  <si>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</si>
  <si>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</si>
  <si>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</si>
  <si>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</si>
  <si>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</si>
  <si>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</si>
  <si>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</si>
  <si>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</si>
  <si>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</si>
  <si>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</si>
  <si>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</si>
  <si>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</si>
  <si>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</si>
  <si>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</si>
  <si>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</si>
  <si>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</si>
  <si>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</si>
  <si>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</si>
  <si>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</si>
  <si>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</si>
  <si>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</si>
  <si>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</si>
  <si>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</si>
  <si>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</si>
  <si>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</si>
  <si>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</si>
  <si>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</si>
  <si>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</si>
  <si>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</si>
  <si>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</si>
  <si>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</si>
  <si>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</si>
  <si>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</si>
  <si>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</si>
  <si>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</si>
  <si>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</si>
  <si>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</si>
  <si>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</si>
  <si>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</si>
  <si>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</si>
  <si>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</si>
  <si>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</si>
  <si>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</si>
  <si>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</si>
  <si>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</si>
  <si>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</si>
  <si>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</si>
  <si>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</si>
  <si>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</si>
  <si>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</si>
  <si>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</si>
  <si>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</si>
  <si>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</si>
  <si>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</si>
  <si>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</si>
  <si>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</si>
  <si>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</si>
  <si>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sucker</t>
  </si>
  <si>
    <t>sucks</t>
  </si>
  <si>
    <t>sucky</t>
  </si>
  <si>
    <t>sue</t>
  </si>
  <si>
    <t>sued</t>
  </si>
  <si>
    <t>sueing</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</si>
  <si>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</si>
  <si>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</si>
  <si>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</si>
  <si>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</si>
  <si>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</si>
  <si>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</si>
  <si>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</si>
  <si>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</si>
  <si>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</si>
  <si>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</si>
  <si>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</si>
  <si>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</si>
  <si>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</si>
  <si>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</si>
  <si>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</si>
  <si>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</si>
  <si>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</si>
  <si>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</si>
  <si>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</si>
  <si>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</si>
  <si>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</si>
  <si>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</si>
  <si>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</si>
  <si>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</si>
  <si>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</si>
  <si>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</si>
  <si>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</si>
  <si>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</si>
  <si>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</si>
  <si>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</si>
  <si>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</si>
  <si>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</si>
  <si>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</si>
  <si>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</si>
  <si>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</si>
  <si>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</si>
  <si>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</si>
  <si>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</si>
  <si>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</si>
  <si>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</si>
  <si>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</si>
  <si>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</si>
  <si>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</si>
  <si>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</si>
  <si>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</si>
  <si>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</si>
  <si>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</si>
  <si>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</si>
  <si>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</si>
  <si>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</si>
  <si>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</si>
  <si>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</si>
  <si>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</si>
  <si>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</si>
  <si>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</si>
  <si>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</si>
  <si>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</si>
  <si>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</si>
  <si>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</si>
  <si>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</si>
  <si>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</si>
  <si>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</si>
  <si>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</si>
  <si>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</si>
  <si>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</si>
  <si>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</si>
  <si>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</si>
  <si>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</si>
  <si>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</si>
  <si>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</si>
  <si>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</si>
  <si>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</si>
  <si>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</si>
  <si>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</si>
  <si>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</si>
  <si>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</si>
  <si>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</si>
  <si>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</si>
  <si>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</si>
  <si>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</si>
  <si>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</si>
  <si>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</si>
  <si>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</si>
  <si>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</si>
  <si>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</si>
  <si>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</si>
  <si>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</si>
  <si>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</si>
  <si>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</si>
  <si>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</si>
  <si>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</si>
  <si>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</si>
  <si>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</si>
  <si>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</si>
  <si>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</si>
  <si>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</si>
  <si>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</si>
  <si>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</si>
  <si>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</si>
  <si>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</si>
  <si>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</si>
  <si>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</si>
  <si>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</si>
  <si>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</si>
  <si>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</si>
  <si>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</si>
  <si>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</si>
  <si>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</si>
  <si>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</si>
  <si>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</si>
  <si>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</si>
  <si>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</si>
  <si>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</si>
  <si>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</si>
  <si>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</si>
  <si>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</si>
  <si>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</si>
  <si>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</si>
  <si>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</si>
  <si>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</si>
  <si>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</si>
  <si>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</si>
  <si>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</si>
  <si>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</si>
  <si>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</si>
  <si>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</si>
  <si>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</si>
  <si>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</si>
  <si>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</si>
  <si>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</si>
  <si>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</si>
  <si>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</si>
  <si>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</si>
  <si>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</si>
  <si>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</si>
  <si>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</si>
  <si>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</si>
  <si>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</si>
  <si>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</si>
  <si>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</si>
  <si>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</si>
  <si>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</si>
  <si>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</si>
  <si>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</si>
  <si>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</si>
  <si>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</si>
  <si>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</si>
  <si>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</si>
  <si>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</si>
  <si>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</si>
  <si>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</si>
  <si>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</si>
  <si>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</si>
  <si>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</si>
  <si>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</si>
  <si>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</si>
  <si>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</si>
  <si>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</si>
  <si>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</si>
  <si>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</si>
  <si>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</si>
  <si>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</si>
  <si>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</si>
  <si>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</si>
  <si>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</si>
  <si>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</si>
  <si>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</si>
  <si>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</si>
  <si>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</si>
  <si>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</si>
  <si>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</si>
  <si>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</si>
  <si>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</si>
  <si>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</si>
  <si>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</si>
  <si>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</si>
  <si>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</si>
  <si>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</si>
  <si>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</si>
  <si>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</si>
  <si>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</si>
  <si>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</si>
  <si>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</si>
  <si>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</si>
  <si>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</si>
  <si>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</si>
  <si>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</si>
  <si>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</si>
  <si>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</si>
  <si>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</si>
  <si>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</si>
  <si>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</si>
  <si>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</si>
  <si>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</si>
  <si>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</si>
  <si>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</si>
  <si>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</si>
  <si>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</si>
  <si>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</si>
  <si>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</si>
  <si>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</si>
  <si>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</si>
  <si>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</si>
  <si>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</si>
  <si>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</si>
  <si>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</si>
  <si>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</si>
  <si>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</si>
  <si>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</si>
  <si>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</si>
  <si>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</si>
  <si>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</si>
  <si>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</si>
  <si>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</si>
  <si>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</si>
  <si>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</si>
  <si>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</si>
  <si>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</si>
  <si>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</si>
  <si>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</si>
  <si>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</si>
  <si>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</si>
  <si>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</si>
  <si>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</si>
  <si>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</si>
  <si>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</si>
  <si>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</si>
  <si>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</si>
  <si>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</si>
  <si>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</si>
  <si>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</si>
  <si>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</si>
  <si>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</si>
  <si>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</si>
  <si>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</si>
  <si>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</si>
  <si>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</si>
  <si>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</si>
  <si>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</si>
  <si>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</si>
  <si>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</si>
  <si>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</si>
  <si>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</si>
  <si>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</si>
  <si>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</si>
  <si>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</si>
  <si>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</si>
  <si>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</si>
  <si>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</si>
  <si>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</si>
  <si>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</si>
  <si>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</si>
  <si>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</si>
  <si>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</si>
  <si>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</si>
  <si>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</si>
  <si>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</si>
  <si>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</si>
  <si>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</si>
  <si>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</si>
  <si>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</si>
  <si>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</si>
  <si>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</si>
  <si>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</si>
  <si>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</si>
  <si>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</si>
  <si>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</si>
  <si>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</si>
  <si>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</si>
  <si>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</si>
  <si>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</si>
  <si>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</si>
  <si>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</si>
  <si>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</si>
  <si>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</si>
  <si>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</si>
  <si>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</si>
  <si>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</si>
  <si>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</si>
  <si>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</si>
  <si>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</si>
  <si>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</si>
  <si>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</si>
  <si>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</si>
  <si>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</si>
  <si>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</si>
  <si>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</si>
  <si>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</si>
  <si>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</si>
  <si>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</si>
  <si>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</si>
  <si>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</si>
  <si>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</si>
  <si>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</si>
  <si>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</si>
  <si>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</si>
  <si>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</si>
  <si>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</si>
  <si>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</si>
  <si>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</si>
  <si>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</si>
  <si>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</si>
  <si>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</si>
  <si>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</si>
  <si>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unimaginably</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</si>
  <si>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</si>
  <si>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</si>
  <si>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</si>
  <si>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</si>
  <si>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</si>
  <si>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</si>
  <si>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</si>
  <si>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</si>
  <si>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</si>
  <si>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</si>
  <si>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</si>
  <si>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</si>
  <si>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</si>
  <si>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</si>
  <si>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</si>
  <si>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</si>
  <si>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</si>
  <si>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</si>
  <si>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</si>
  <si>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</si>
  <si>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</si>
  <si>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</si>
  <si>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</si>
  <si>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</si>
  <si>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</si>
  <si>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</si>
  <si>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</si>
  <si>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</si>
  <si>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</si>
  <si>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</si>
  <si>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</si>
  <si>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</si>
  <si>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</si>
  <si>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</si>
  <si>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</si>
  <si>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</si>
  <si>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</si>
  <si>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</si>
  <si>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</si>
  <si>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</si>
  <si>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</si>
  <si>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</si>
  <si>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</si>
  <si>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</si>
  <si>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</si>
  <si>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</si>
  <si>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</si>
  <si>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</si>
  <si>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</si>
  <si>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</si>
  <si>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</si>
  <si>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</si>
  <si>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</si>
  <si>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</si>
  <si>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</si>
  <si>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</si>
  <si>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</si>
  <si>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</si>
  <si>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</si>
  <si>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</si>
  <si>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</si>
  <si>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</si>
  <si>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</si>
  <si>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</si>
  <si>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</si>
  <si>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</si>
  <si>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</si>
  <si>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</si>
  <si>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</si>
  <si>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</si>
  <si>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</si>
  <si>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</si>
  <si>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</si>
  <si>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</si>
  <si>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</si>
  <si>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</si>
  <si>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</si>
  <si>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</si>
  <si>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</si>
  <si>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</si>
  <si>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</si>
  <si>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</si>
  <si>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</si>
  <si>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</si>
  <si>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</si>
  <si>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</si>
  <si>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</si>
  <si>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</si>
  <si>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</si>
  <si>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</si>
  <si>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</si>
  <si>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</si>
  <si>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</si>
  <si>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</si>
  <si>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</si>
  <si>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</si>
  <si>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</si>
  <si>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</si>
  <si>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</si>
  <si>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</si>
  <si>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</si>
  <si>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</si>
  <si>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</si>
  <si>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</si>
  <si>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</si>
  <si>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</si>
  <si>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</si>
  <si>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</si>
  <si>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</si>
  <si>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</si>
  <si>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</si>
  <si>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</si>
  <si>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</si>
  <si>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</si>
  <si>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</si>
  <si>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</si>
  <si>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</si>
  <si>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</si>
  <si>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</si>
  <si>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</si>
  <si>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</si>
  <si>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</si>
  <si>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</si>
  <si>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</si>
  <si>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</si>
  <si>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</si>
  <si>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</si>
  <si>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</si>
  <si>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</si>
  <si>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</si>
  <si>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</si>
  <si>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</si>
  <si>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</si>
  <si>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</si>
  <si>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</si>
  <si>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</si>
  <si>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</si>
  <si>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</si>
  <si>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</si>
  <si>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</si>
  <si>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</si>
  <si>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</si>
  <si>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</si>
  <si>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</si>
  <si>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</si>
  <si>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</si>
  <si>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</si>
  <si>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</si>
  <si>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</si>
  <si>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</si>
  <si>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</si>
  <si>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</si>
  <si>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</si>
  <si>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</si>
  <si>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</si>
  <si>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</si>
  <si>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</si>
  <si>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</si>
  <si>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</si>
  <si>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</si>
  <si>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</si>
  <si>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</si>
  <si>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</si>
  <si>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</si>
  <si>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</si>
  <si>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</si>
  <si>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</si>
  <si>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</si>
  <si>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</si>
  <si>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</si>
  <si>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</si>
  <si>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</si>
  <si>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</si>
  <si>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</si>
  <si>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</si>
  <si>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</si>
  <si>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</si>
  <si>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</si>
  <si>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</si>
  <si>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</si>
  <si>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</si>
  <si>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</si>
  <si>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</si>
  <si>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</si>
  <si>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</si>
  <si>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</si>
  <si>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</si>
  <si>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</si>
  <si>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</si>
  <si>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</si>
  <si>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</si>
  <si>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</si>
  <si>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</si>
  <si>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</si>
  <si>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</si>
  <si>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</si>
  <si>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</si>
  <si>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</si>
  <si>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</si>
  <si>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</si>
  <si>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</si>
  <si>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</si>
  <si>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warp</t>
  </si>
  <si>
    <t>warped</t>
  </si>
  <si>
    <t>wary</t>
  </si>
  <si>
    <t>washed-out</t>
  </si>
  <si>
    <t>wasteful</t>
  </si>
  <si>
    <t>wastefulness</t>
  </si>
  <si>
    <t>wasting</t>
  </si>
  <si>
    <t>water-down</t>
  </si>
  <si>
    <t>watered-down</t>
  </si>
  <si>
    <t>wayward</t>
  </si>
  <si>
    <t>weaken</t>
  </si>
  <si>
    <t>weakening</t>
  </si>
  <si>
    <t>weaker</t>
  </si>
  <si>
    <t>weakness</t>
  </si>
  <si>
    <t>weaknesses</t>
  </si>
  <si>
    <t>weariness</t>
  </si>
  <si>
    <t>wearisome</t>
  </si>
  <si>
    <t>weary</t>
  </si>
  <si>
    <t>weed</t>
  </si>
  <si>
    <t>weep</t>
  </si>
  <si>
    <t>weirdly</t>
  </si>
  <si>
    <t>wheedle</t>
  </si>
  <si>
    <t>whimper</t>
  </si>
  <si>
    <t>whine</t>
  </si>
  <si>
    <t>whining</t>
  </si>
  <si>
    <t>whiny</t>
  </si>
  <si>
    <t>whips</t>
  </si>
  <si>
    <t>whore</t>
  </si>
  <si>
    <t>whores</t>
  </si>
  <si>
    <t>wickedly</t>
  </si>
  <si>
    <t>wickedness</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</si>
  <si>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</si>
  <si>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</si>
  <si>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</si>
  <si>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</si>
  <si>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</si>
  <si>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</si>
  <si>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</si>
  <si>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</si>
  <si>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</si>
  <si>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</si>
  <si>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</si>
  <si>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</si>
  <si>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</si>
  <si>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</si>
  <si>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</si>
  <si>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</si>
  <si>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</si>
  <si>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</si>
  <si>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</si>
  <si>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</si>
  <si>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</si>
  <si>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</si>
  <si>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</si>
  <si>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</si>
  <si>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</si>
  <si>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</si>
  <si>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</si>
  <si>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</si>
  <si>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</si>
  <si>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</si>
  <si>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</si>
  <si>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</si>
  <si>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</si>
  <si>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</si>
  <si>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</si>
  <si>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</si>
  <si>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</si>
  <si>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</si>
  <si>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</si>
  <si>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</si>
  <si>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</si>
  <si>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</si>
  <si>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</si>
  <si>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</si>
  <si>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</si>
  <si>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</si>
  <si>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</si>
  <si>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</si>
  <si>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</si>
  <si>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</si>
  <si>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</si>
  <si>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</si>
  <si>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</si>
  <si>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</si>
  <si>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</si>
  <si>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</si>
  <si>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</si>
  <si>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</si>
  <si>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</si>
  <si>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</si>
  <si>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</si>
  <si>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</si>
  <si>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</si>
  <si>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</si>
  <si>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</si>
  <si>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</si>
  <si>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</si>
  <si>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</si>
  <si>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</si>
  <si>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</si>
  <si>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</si>
  <si>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</si>
  <si>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</si>
  <si>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</si>
  <si>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</si>
  <si>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</si>
  <si>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</si>
  <si>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</si>
  <si>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</si>
  <si>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</si>
  <si>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</si>
  <si>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</si>
  <si>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</si>
  <si>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</si>
  <si>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</si>
  <si>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</si>
  <si>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</si>
  <si>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</si>
  <si>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</si>
  <si>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</si>
  <si>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</si>
  <si>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</si>
  <si>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</si>
  <si>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</si>
  <si>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</si>
  <si>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</si>
  <si>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</si>
  <si>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</si>
  <si>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</si>
  <si>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</si>
  <si>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</si>
  <si>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</si>
  <si>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</si>
  <si>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</si>
  <si>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</si>
  <si>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</si>
  <si>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</si>
  <si>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</si>
  <si>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</si>
  <si>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</si>
  <si>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</si>
  <si>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</si>
  <si>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</si>
  <si>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</si>
  <si>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</si>
  <si>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</si>
  <si>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</si>
  <si>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</si>
  <si>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</si>
  <si>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</si>
  <si>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</si>
  <si>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</si>
  <si>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</si>
  <si>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</si>
  <si>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</si>
  <si>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</si>
  <si>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</si>
  <si>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</si>
  <si>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</si>
  <si>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</si>
  <si>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</si>
  <si>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</si>
  <si>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</si>
  <si>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</si>
  <si>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</si>
  <si>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</si>
  <si>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</si>
  <si>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</si>
  <si>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</si>
  <si>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</si>
  <si>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</si>
  <si>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</si>
  <si>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</si>
  <si>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</si>
  <si>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</si>
  <si>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</si>
  <si>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</si>
  <si>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</si>
  <si>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Subgraph</t>
  </si>
  <si>
    <t>The graph was laid out using the Harel-Koren Fast Multiscale layout algorithm.</t>
  </si>
  <si>
    <t>jchescoto61</t>
  </si>
  <si>
    <t>elimtv</t>
  </si>
  <si>
    <t>rcastrosv</t>
  </si>
  <si>
    <t>nayibbukele</t>
  </si>
  <si>
    <t>panoramanotas10</t>
  </si>
  <si>
    <t>iglesiaelim</t>
  </si>
  <si>
    <t>@PanoramaNotas10 @nayibbukele Y el Pastor Vega le dio la Bendición a la muñeca azul mínimo.... @elimtv @iglesiaelim</t>
  </si>
  <si>
    <t>Acompañamos en oración a la familia Gámez y a la congregación Elim en Aguilares. https://t.co/4oTuYdp4sk</t>
  </si>
  <si>
    <t>@elimtv Mario Vega que hacías allí ?</t>
  </si>
  <si>
    <t>Cuando se inauguró el monumento a los asesinos del pueblo, nuestro país vivía en perfecta democracia, no había dictadura, había independencia de poderes e institucionalidad democrática; la izquierda y la derecha trabajaban de la mano. Todas las fuerzas vivas del país, junto a la… https://t.co/uno4vsUJh2</t>
  </si>
  <si>
    <t>panoramanotas10 nayibbukele elimtv iglesiaelim</t>
  </si>
  <si>
    <t>https://t.co/4oTuYdp4sk https://pbs.twimg.com/media/GC73wQJaAAMvKJS.jpg</t>
  </si>
  <si>
    <t>https://t.co/uno4vsUJh2 https://pbs.twimg.com/media/GC8maA2WUAAsY-N.jpg</t>
  </si>
  <si>
    <t>23:49:47</t>
  </si>
  <si>
    <t>21:07:00</t>
  </si>
  <si>
    <t>3_1742602514179162115</t>
  </si>
  <si>
    <t>3_1742653809162080256</t>
  </si>
  <si>
    <t>1742658909729444190</t>
  </si>
  <si>
    <t>1742602516016267550</t>
  </si>
  <si>
    <t>1742694777399975953</t>
  </si>
  <si>
    <t>1742653813893337474</t>
  </si>
  <si>
    <t>1742589465070092291</t>
  </si>
  <si>
    <t>1645303142756614152</t>
  </si>
  <si>
    <t>468694279</t>
  </si>
  <si>
    <t>1742623583262625989</t>
  </si>
  <si>
    <t>Iglesia Elim</t>
  </si>
  <si>
    <t>_xD83C__xDDF8__xD83C__xDDFB_ _xD835__xDE70_zul y Blnaco_xD83C__xDDEE__xD83C__xDDF1_</t>
  </si>
  <si>
    <t>ELIM TV</t>
  </si>
  <si>
    <t>Nayib Bukele</t>
  </si>
  <si>
    <t>Loukas Castro</t>
  </si>
  <si>
    <t>Johnny Hernández</t>
  </si>
  <si>
    <t>41066546</t>
  </si>
  <si>
    <t>20736511</t>
  </si>
  <si>
    <t>65067049</t>
  </si>
  <si>
    <t>920348438</t>
  </si>
  <si>
    <t>Covina, California</t>
  </si>
  <si>
    <t>Bienvenidos a lglesiaelim con nuestro Pastor Jorge Monzón. Deseamos compartir información para instrucción, capacitación y edificación.</t>
  </si>
  <si>
    <t>_xD835__xDC29__xD835__xDC1E__xD835__xDC2B__xD835__xDC22__xD835__xDC28__xD835__xDC1D__xD835__xDC22__xD835__xDC2C__xD835__xDC2D__xD835__xDC1A_,_xD835__xDC1E__xD835__xDC1D__xD835__xDC22__xD835__xDC2D__xD835__xDC28__xD835__xDC2B_ _xD835__xDC1D__xD835__xDC1E_ _xD835__xDC1C__xD835__xDC28__xD835__xDC27__xD835__xDC2D__xD835__xDC1E__xD835__xDC27__xD835__xDC22__xD835__xDC1D__xD835__xDC28__xD835__xDC2C_, _xD835__xDC1A__xD835__xDC29__xD835__xDC28__xD835__xDC32__xD835__xDC1A__xD835__xDC27__xD835__xDC1D__xD835__xDC28_ _xD835__xDFCF__xD835__xDFCE__xD835__xDFCE_% _xD835__xDC1E__xD835__xDC25_ _xD835__xDC29__xD835__xDC2B__xD835__xDC28__xD835__xDC1C__xD835__xDC1E__xD835__xDC2C__xD835__xDC28_ _xD835__xDC1D__xD835__xDC1E_ _xD835__xDC2D__xD835__xDC2B__xD835__xDC1A__xD835__xDC2C__xD835__xDC27__xD835__xDC1F__xD835__xDC28__xD835__xDC26__xD835__xDC1A__xD835__xDC1C__xD835__xDC22__xD835__xDC28__xD835__xDC27_ #NuevasIdeas_xD83C__xDDF8__xD83C__xDDFB_</t>
  </si>
  <si>
    <t>Facebook: https://t.co/gLSjDxAYny Instagram: https://t.co/XJL5bXDE8Y</t>
  </si>
  <si>
    <t>Philosopher King</t>
  </si>
  <si>
    <t>Hay límites para el Amor Humano, pero no para el de Dios. - 100%⬆️ NI _xD83C__xDDE6__xD83C__xDDF7_ ✡️✝️_xD83D__xDD4E__xD83D__xDD90_️_xD83D__xDE4F_
ISIT Specialist ✨BTC  ⚽RMadrid</t>
  </si>
  <si>
    <t>iglesiaelim.org</t>
  </si>
  <si>
    <t>elim.tv</t>
  </si>
  <si>
    <t>presidencia.gob.sv</t>
  </si>
  <si>
    <t>https://t.co/gLSjDxAYny https://t.co/XJL5bXDE8Y</t>
  </si>
  <si>
    <t>http://facebook.com/elimtelevision http://instagram.com/elim.tv/</t>
  </si>
  <si>
    <t>facebook.com/elimtelevision instagram.com/elim.tv/</t>
  </si>
  <si>
    <t xml:space="preserve">iglesiaelim
</t>
  </si>
  <si>
    <t xml:space="preserve">panoramanotas10
</t>
  </si>
  <si>
    <t>elimtv
Acompañamos en oración a la familia
Gámez y a la congregación Elim
en Aguilares. https://t.co/4oTuYdp4sk</t>
  </si>
  <si>
    <t>nayibbukele
Cuando se inauguró el monumento
a los asesinos del pueblo, nuestro
país vivía en perfecta democracia,
no había dictadura, había independencia
de poderes e institucionalidad
democrática; la izquierda y la
derecha trabajaban de la mano.
Todas las fuerzas vivas del país,
junto a la… https://t.co/uno4vsUJh2</t>
  </si>
  <si>
    <t>rcastrosv
@elimtv Mario Vega que hacías allí
?</t>
  </si>
  <si>
    <t>jchescoto61
@PanoramaNotas10 @nayibbukele Y
el Pastor Vega le dio la Bendición
a la muñeca azul mínimo.... @elimtv
@iglesiaelim</t>
  </si>
  <si>
    <t>mínimo</t>
  </si>
  <si>
    <t>muñeca</t>
  </si>
  <si>
    <t>bendición</t>
  </si>
  <si>
    <t>dio</t>
  </si>
  <si>
    <t>pastor</t>
  </si>
  <si>
    <t>allí</t>
  </si>
  <si>
    <t>hacías</t>
  </si>
  <si>
    <t>aguilares</t>
  </si>
  <si>
    <t>elim</t>
  </si>
  <si>
    <t>congregación</t>
  </si>
  <si>
    <t>gámez</t>
  </si>
  <si>
    <t>familia</t>
  </si>
  <si>
    <t>oración</t>
  </si>
  <si>
    <t>acompañamos</t>
  </si>
  <si>
    <t>vivas</t>
  </si>
  <si>
    <t>trabajaban</t>
  </si>
  <si>
    <t>izquierda</t>
  </si>
  <si>
    <t>democrática</t>
  </si>
  <si>
    <t>institucionalidad</t>
  </si>
  <si>
    <t>poderes</t>
  </si>
  <si>
    <t>independencia</t>
  </si>
  <si>
    <t>dictadura</t>
  </si>
  <si>
    <t>democracia</t>
  </si>
  <si>
    <t>vivía</t>
  </si>
  <si>
    <t>pueblo</t>
  </si>
  <si>
    <t>asesinos</t>
  </si>
  <si>
    <t>monumento</t>
  </si>
  <si>
    <t>inauguró</t>
  </si>
  <si>
    <t>@elimtv</t>
  </si>
  <si>
    <t>The graph represents a network of 6 Twitter users whose recent tweets contained "@elimtv", or who were replied to, mentioned, retweeted or quoted in those tweets, taken from a data set limited to a maximum of 20.000 tweets, tweeted between 30/12/2023 0:00:00 and 06/01/2024 7:03:54.  The network was obtained from Twitter on Sunday, 07 January 2024 at 06:05 UTC.
The tweets in the network were tweeted over the 3-day, 9-hour, 58-minute period from Wednesday, 03 January 2024 at 21:07 UTC to Sunday, 07 January 2024 at 07:05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</si>
  <si>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nayibbukele elimtv iglesiaelim</t>
  </si>
  <si>
    <t>nayibbukele rcastrosv elimtv</t>
  </si>
  <si>
    <t>panoramanotas10 jchescoto61 iglesiaelim</t>
  </si>
  <si>
    <t>azul vega nayibbukele elimtv panoramanotas10 iglesiaelim mínimo dio bendición muñeca</t>
  </si>
  <si>
    <t>elim oración familia gámez congregación acompañamos aguilares</t>
  </si>
  <si>
    <t>fuerzas dictadura democrática pueblo mano vivas trabajaban vivía monumento derecha</t>
  </si>
  <si>
    <t>allí hacías mario elimtv vega</t>
  </si>
  <si>
    <t>dio,bendición  bendición,muñeca  muñeca,azul  panoramanotas10,nayibbukele  nayibbukele,pastor  mínimo,elimtv  vega,dio  elimtv,iglesiaelim  azul,mínimo  pastor,vega</t>
  </si>
  <si>
    <t>acompañamos,oración  elim,aguilares  familia,gámez  gámez,congregación  oración,familia  congregación,elim</t>
  </si>
  <si>
    <t>poderes,institucionalidad  trabajaban,mano  todas,fuerzas  democracia,dictadura  nuestro,vivía  izquierda,derecha  perfecta,democracia  vivas,junto  vivía,perfecta  fuerzas,vivas</t>
  </si>
  <si>
    <t>vega,hacías  hacías,allí  mario,vega  elimtv,mario</t>
  </si>
  <si>
    <t>Edge Weight▓1▓1▓0▓True▓Silver▓Red▓▓Edge Weight▓1▓1▓0▓3▓10▓False▓Edge Weight▓1▓1▓0▓32▓10▓False▓▓0▓0▓0▓True▓Black▓Black▓▓In-Degree▓1▓1▓0▓70▓1000▓False▓▓0▓0▓0▓0▓0▓False▓▓0▓0▓0▓0▓0▓False▓▓0▓0▓0▓0▓0▓False</t>
  </si>
  <si>
    <t>GraphSource░TwitterSearch3▓GraphTerm░@elimtv▓ImportDescription░The graph represents a network of 6 Twitter users whose recent tweets contained "@elimtv", or who were replied to, mentioned, retweeted or quoted in those tweets, taken from a data set limited to a maximum of 20.000 tweets, tweeted between 30/12/2023 0:00:00 and 06/01/2024 7:03:54.  The network was obtained from Twitter on Sunday, 07 January 2024 at 06:05 UTC.
The tweets in the network were tweeted over the 3-day, 9-hour, 58-minute period from Wednesday, 03 January 2024 at 21:07 UTC to Sunday, 07 January 2024 at 07:05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above.▓ImportSuggestedTitle░@elimtv Twitter NodeXL SNA Map and Report for domingo, 07 enero 2024 at 06:05 UTC▓ImportSuggestedFileNameNoExtension░2024-01-07 06-05-07 NodeXL Twitter Search @elimtv▓GroupingDescription░The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</si>
  <si>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https://nodexlgraphgallery.org/Pages/Graph.aspx?graphID=294178</t>
  </si>
  <si>
    <t>https://nodexlgraphgallery.org/Images/Image.ashx?graphID=294178&amp;type=f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</si>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</sst>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863659"/>
        <c:axId val="337476"/>
      </c:barChart>
      <c:catAx>
        <c:axId val="29863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476"/>
        <c:crosses val="autoZero"/>
        <c:auto val="1"/>
        <c:lblOffset val="100"/>
        <c:noMultiLvlLbl val="0"/>
      </c:catAx>
      <c:valAx>
        <c:axId val="337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636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@elimtv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03/01/2024 17:43</c:v>
                </c:pt>
                <c:pt idx="1">
                  <c:v>03/01/2024 21:07</c:v>
                </c:pt>
                <c:pt idx="2">
                  <c:v>03/01/2024 21:27</c:v>
                </c:pt>
                <c:pt idx="3">
                  <c:v>03/01/2024 23:49</c:v>
                </c:pt>
              </c:strCache>
            </c:strRef>
          </c:cat>
          <c:val>
            <c:numRef>
              <c:f>'Time Series'!$B$26:$B$30</c:f>
              <c:numCache>
                <c:formatCode>General</c:formatCode>
                <c:ptCount val="4"/>
                <c:pt idx="0">
                  <c:v>1</c:v>
                </c:pt>
                <c:pt idx="1">
                  <c:v>1</c:v>
                </c:pt>
                <c:pt idx="2">
                  <c:v>4</c:v>
                </c:pt>
                <c:pt idx="3">
                  <c:v>2</c:v>
                </c:pt>
              </c:numCache>
            </c:numRef>
          </c:val>
        </c:ser>
        <c:axId val="48023733"/>
        <c:axId val="29560414"/>
      </c:barChart>
      <c:catAx>
        <c:axId val="48023733"/>
        <c:scaling>
          <c:orientation val="minMax"/>
        </c:scaling>
        <c:axPos val="b"/>
        <c:delete val="0"/>
        <c:numFmt formatCode="General" sourceLinked="1"/>
        <c:majorTickMark val="out"/>
        <c:minorTickMark val="none"/>
        <c:tickLblPos val="nextTo"/>
        <c:crossAx val="29560414"/>
        <c:crosses val="autoZero"/>
        <c:auto val="1"/>
        <c:lblOffset val="100"/>
        <c:noMultiLvlLbl val="0"/>
      </c:catAx>
      <c:valAx>
        <c:axId val="29560414"/>
        <c:scaling>
          <c:orientation val="minMax"/>
        </c:scaling>
        <c:axPos val="l"/>
        <c:majorGridlines/>
        <c:delete val="0"/>
        <c:numFmt formatCode="General" sourceLinked="1"/>
        <c:majorTickMark val="out"/>
        <c:minorTickMark val="none"/>
        <c:tickLblPos val="nextTo"/>
        <c:crossAx val="480237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7285"/>
        <c:axId val="27335566"/>
      </c:barChart>
      <c:catAx>
        <c:axId val="30372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335566"/>
        <c:crosses val="autoZero"/>
        <c:auto val="1"/>
        <c:lblOffset val="100"/>
        <c:noMultiLvlLbl val="0"/>
      </c:catAx>
      <c:valAx>
        <c:axId val="27335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72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93503"/>
        <c:axId val="66697208"/>
      </c:barChart>
      <c:catAx>
        <c:axId val="446935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97208"/>
        <c:crosses val="autoZero"/>
        <c:auto val="1"/>
        <c:lblOffset val="100"/>
        <c:noMultiLvlLbl val="0"/>
      </c:catAx>
      <c:valAx>
        <c:axId val="66697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35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403961"/>
        <c:axId val="33764738"/>
      </c:barChart>
      <c:catAx>
        <c:axId val="63403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64738"/>
        <c:crosses val="autoZero"/>
        <c:auto val="1"/>
        <c:lblOffset val="100"/>
        <c:noMultiLvlLbl val="0"/>
      </c:catAx>
      <c:valAx>
        <c:axId val="33764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39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447187"/>
        <c:axId val="50589228"/>
      </c:barChart>
      <c:catAx>
        <c:axId val="354471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589228"/>
        <c:crosses val="autoZero"/>
        <c:auto val="1"/>
        <c:lblOffset val="100"/>
        <c:noMultiLvlLbl val="0"/>
      </c:catAx>
      <c:valAx>
        <c:axId val="50589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71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649869"/>
        <c:axId val="4086774"/>
      </c:barChart>
      <c:catAx>
        <c:axId val="526498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6774"/>
        <c:crosses val="autoZero"/>
        <c:auto val="1"/>
        <c:lblOffset val="100"/>
        <c:noMultiLvlLbl val="0"/>
      </c:catAx>
      <c:valAx>
        <c:axId val="4086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8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80967"/>
        <c:axId val="62593248"/>
      </c:barChart>
      <c:catAx>
        <c:axId val="367809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93248"/>
        <c:crosses val="autoZero"/>
        <c:auto val="1"/>
        <c:lblOffset val="100"/>
        <c:noMultiLvlLbl val="0"/>
      </c:catAx>
      <c:valAx>
        <c:axId val="62593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09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68321"/>
        <c:axId val="36888298"/>
      </c:barChart>
      <c:catAx>
        <c:axId val="26468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888298"/>
        <c:crosses val="autoZero"/>
        <c:auto val="1"/>
        <c:lblOffset val="100"/>
        <c:noMultiLvlLbl val="0"/>
      </c:catAx>
      <c:valAx>
        <c:axId val="3688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83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559227"/>
        <c:axId val="35162132"/>
      </c:barChart>
      <c:catAx>
        <c:axId val="63559227"/>
        <c:scaling>
          <c:orientation val="minMax"/>
        </c:scaling>
        <c:axPos val="b"/>
        <c:delete val="1"/>
        <c:majorTickMark val="out"/>
        <c:minorTickMark val="none"/>
        <c:tickLblPos val="none"/>
        <c:crossAx val="35162132"/>
        <c:crosses val="autoZero"/>
        <c:auto val="1"/>
        <c:lblOffset val="100"/>
        <c:noMultiLvlLbl val="0"/>
      </c:catAx>
      <c:valAx>
        <c:axId val="35162132"/>
        <c:scaling>
          <c:orientation val="minMax"/>
        </c:scaling>
        <c:axPos val="l"/>
        <c:delete val="1"/>
        <c:majorTickMark val="out"/>
        <c:minorTickMark val="none"/>
        <c:tickLblPos val="none"/>
        <c:crossAx val="635592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19877" name="Subgraph-jchescoto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879" name="Subgraph-iglesiaeli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9881" name="Subgraph-panoramanotas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9883" name="Subgraph-elimt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9885" name="Subgraph-nayibbuke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9887" name="Subgraph-rcastro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vivian francos" refreshedVersion="8">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plyTo"/>
        <s v="Replies to"/>
        <s v="Tweet"/>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
        <d v="2024-01-03T21:27:15.000"/>
        <d v="2024-01-03T17:43:10.000"/>
        <d v="2024-01-03T23:49:47.000"/>
        <d v="2024-01-03T21:07:00.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18327232"/>
    </ext>
  </extLst>
</pivotCacheDefinition>
</file>

<file path=xl/pivotCache/pivotCacheRecords1.xml><?xml version="1.0" encoding="utf-8"?>
<pivotCacheRecords xmlns="http://schemas.openxmlformats.org/spreadsheetml/2006/main" xmlns:r="http://schemas.openxmlformats.org/officeDocument/2006/relationships" count="8">
  <r>
    <s v="jchescoto61"/>
    <s v="iglesiaelim"/>
    <m/>
    <m/>
    <m/>
    <m/>
    <m/>
    <m/>
    <m/>
    <m/>
    <s v="No"/>
    <n v="3"/>
    <m/>
    <m/>
    <x v="0"/>
    <d v="2024-01-03T21:27:15.000"/>
    <s v="@PanoramaNotas10 @nayibbukele Y el Pastor Vega le dio la Bendición a la muñeca azul mínimo.... @elimtv @iglesiaelim"/>
    <n v="0"/>
    <n v="0"/>
    <n v="0"/>
    <n v="0"/>
    <n v="24"/>
    <x v="0"/>
    <m/>
    <m/>
    <s v="panoramanotas10 nayibbukele elimtv iglesiaelim"/>
    <m/>
    <m/>
    <s v="Twitter for Android"/>
    <s v="es"/>
    <s v="https://twitter.com/jchescoto61/status/1742658909729444190"/>
    <x v="0"/>
    <d v="2024-01-03T00:00:00.000"/>
    <s v="21:27:15"/>
    <m/>
    <m/>
    <m/>
    <m/>
    <m/>
    <m/>
    <m/>
    <m/>
    <m/>
    <m/>
    <m/>
    <m/>
    <m/>
    <s v="https://pbs.twimg.com/profile_images/1742899211438374914/JakHUCJw_normal.jpg"/>
    <s v="1742658909729444190"/>
    <s v="1742589465070092291"/>
    <s v="1645303142756614152"/>
    <s v="1742623583262625989"/>
    <s v=""/>
    <s v=""/>
    <s v="1742623583262625989"/>
    <n v="920348438"/>
    <m/>
    <m/>
    <m/>
    <m/>
    <m/>
    <n v="1"/>
    <s v="2"/>
    <s v="2"/>
    <m/>
    <m/>
    <m/>
    <m/>
    <m/>
    <m/>
    <m/>
    <m/>
    <m/>
  </r>
  <r>
    <s v="jchescoto61"/>
    <s v="panoramanotas10"/>
    <m/>
    <m/>
    <m/>
    <m/>
    <m/>
    <m/>
    <m/>
    <m/>
    <s v="No"/>
    <n v="4"/>
    <m/>
    <m/>
    <x v="1"/>
    <d v="2024-01-03T21:27:15.000"/>
    <s v="@PanoramaNotas10 @nayibbukele Y el Pastor Vega le dio la Bendición a la muñeca azul mínimo.... @elimtv @iglesiaelim"/>
    <n v="0"/>
    <n v="0"/>
    <n v="0"/>
    <n v="0"/>
    <n v="24"/>
    <x v="0"/>
    <m/>
    <m/>
    <s v="panoramanotas10 nayibbukele elimtv iglesiaelim"/>
    <m/>
    <m/>
    <s v="Twitter for Android"/>
    <s v="es"/>
    <s v="https://twitter.com/jchescoto61/status/1742658909729444190"/>
    <x v="0"/>
    <d v="2024-01-03T00:00:00.000"/>
    <s v="21:27:15"/>
    <m/>
    <m/>
    <m/>
    <m/>
    <m/>
    <m/>
    <m/>
    <m/>
    <m/>
    <m/>
    <m/>
    <m/>
    <m/>
    <s v="https://pbs.twimg.com/profile_images/1742899211438374914/JakHUCJw_normal.jpg"/>
    <s v="1742658909729444190"/>
    <s v="1742589465070092291"/>
    <s v="1645303142756614152"/>
    <s v="1742623583262625989"/>
    <s v=""/>
    <s v=""/>
    <s v="1742623583262625989"/>
    <n v="920348438"/>
    <m/>
    <m/>
    <m/>
    <m/>
    <m/>
    <n v="1"/>
    <s v="2"/>
    <s v="2"/>
    <m/>
    <m/>
    <m/>
    <m/>
    <m/>
    <m/>
    <m/>
    <m/>
    <m/>
  </r>
  <r>
    <s v="jchescoto61"/>
    <s v="elimtv"/>
    <m/>
    <m/>
    <m/>
    <m/>
    <m/>
    <m/>
    <m/>
    <m/>
    <s v="No"/>
    <n v="5"/>
    <m/>
    <m/>
    <x v="0"/>
    <d v="2024-01-03T21:27:15.000"/>
    <s v="@PanoramaNotas10 @nayibbukele Y el Pastor Vega le dio la Bendición a la muñeca azul mínimo.... @elimtv @iglesiaelim"/>
    <n v="0"/>
    <n v="0"/>
    <n v="0"/>
    <n v="0"/>
    <n v="24"/>
    <x v="0"/>
    <m/>
    <m/>
    <s v="panoramanotas10 nayibbukele elimtv iglesiaelim"/>
    <m/>
    <m/>
    <s v="Twitter for Android"/>
    <s v="es"/>
    <s v="https://twitter.com/jchescoto61/status/1742658909729444190"/>
    <x v="0"/>
    <d v="2024-01-03T00:00:00.000"/>
    <s v="21:27:15"/>
    <m/>
    <m/>
    <m/>
    <m/>
    <m/>
    <m/>
    <m/>
    <m/>
    <m/>
    <m/>
    <m/>
    <m/>
    <m/>
    <s v="https://pbs.twimg.com/profile_images/1742899211438374914/JakHUCJw_normal.jpg"/>
    <s v="1742658909729444190"/>
    <s v="1742589465070092291"/>
    <s v="1645303142756614152"/>
    <s v="1742623583262625989"/>
    <s v=""/>
    <s v=""/>
    <s v="1742623583262625989"/>
    <n v="920348438"/>
    <m/>
    <m/>
    <m/>
    <m/>
    <m/>
    <n v="1"/>
    <s v="2"/>
    <s v="1"/>
    <m/>
    <m/>
    <m/>
    <m/>
    <m/>
    <m/>
    <m/>
    <m/>
    <m/>
  </r>
  <r>
    <s v="jchescoto61"/>
    <s v="nayibbukele"/>
    <m/>
    <m/>
    <m/>
    <m/>
    <m/>
    <m/>
    <m/>
    <m/>
    <s v="No"/>
    <n v="6"/>
    <m/>
    <m/>
    <x v="0"/>
    <d v="2024-01-03T21:27:15.000"/>
    <s v="@PanoramaNotas10 @nayibbukele Y el Pastor Vega le dio la Bendición a la muñeca azul mínimo.... @elimtv @iglesiaelim"/>
    <n v="0"/>
    <n v="0"/>
    <n v="0"/>
    <n v="0"/>
    <n v="24"/>
    <x v="0"/>
    <m/>
    <m/>
    <s v="panoramanotas10 nayibbukele elimtv iglesiaelim"/>
    <m/>
    <m/>
    <s v="Twitter for Android"/>
    <s v="es"/>
    <s v="https://twitter.com/jchescoto61/status/1742658909729444190"/>
    <x v="0"/>
    <d v="2024-01-03T00:00:00.000"/>
    <s v="21:27:15"/>
    <m/>
    <m/>
    <m/>
    <m/>
    <m/>
    <m/>
    <m/>
    <m/>
    <m/>
    <m/>
    <m/>
    <m/>
    <m/>
    <s v="https://pbs.twimg.com/profile_images/1742899211438374914/JakHUCJw_normal.jpg"/>
    <s v="1742658909729444190"/>
    <s v="1742589465070092291"/>
    <s v="1645303142756614152"/>
    <s v="1742623583262625989"/>
    <s v=""/>
    <s v=""/>
    <s v="1742623583262625989"/>
    <n v="920348438"/>
    <m/>
    <m/>
    <m/>
    <m/>
    <m/>
    <n v="1"/>
    <s v="2"/>
    <s v="1"/>
    <n v="0"/>
    <n v="0"/>
    <n v="0"/>
    <n v="0"/>
    <n v="0"/>
    <n v="0"/>
    <n v="11"/>
    <n v="64.70588235294117"/>
    <n v="17"/>
  </r>
  <r>
    <s v="elimtv"/>
    <s v="elimtv"/>
    <m/>
    <m/>
    <m/>
    <m/>
    <m/>
    <m/>
    <m/>
    <m/>
    <s v="No"/>
    <n v="7"/>
    <m/>
    <m/>
    <x v="2"/>
    <d v="2024-01-03T17:43:10.000"/>
    <s v="Acompañamos en oración a la familia Gámez y a la congregación Elim en Aguilares. https://t.co/4oTuYdp4sk"/>
    <n v="0"/>
    <n v="0"/>
    <n v="0"/>
    <n v="0"/>
    <n v="57"/>
    <x v="0"/>
    <m/>
    <m/>
    <m/>
    <s v="https://t.co/4oTuYdp4sk https://pbs.twimg.com/media/GC73wQJaAAMvKJS.jpg"/>
    <s v="photo"/>
    <s v="Zoho Social"/>
    <s v="es"/>
    <s v="https://twitter.com/elimtv/status/1742602516016267550"/>
    <x v="1"/>
    <d v="2024-01-03T00:00:00.000"/>
    <s v="17:43:10"/>
    <b v="0"/>
    <m/>
    <m/>
    <m/>
    <m/>
    <m/>
    <m/>
    <m/>
    <s v="3_1742602514179162115"/>
    <m/>
    <m/>
    <m/>
    <m/>
    <s v="https://pbs.twimg.com/media/GC73wQJaAAMvKJS.jpg"/>
    <s v="1742602516016267550"/>
    <s v="1742602516016267550"/>
    <m/>
    <s v=""/>
    <s v=""/>
    <s v=""/>
    <s v="1742602516016267550"/>
    <n v="468694279"/>
    <m/>
    <m/>
    <m/>
    <m/>
    <m/>
    <n v="1"/>
    <s v="1"/>
    <s v="1"/>
    <n v="0"/>
    <n v="0"/>
    <n v="0"/>
    <n v="0"/>
    <n v="0"/>
    <n v="0"/>
    <n v="7"/>
    <n v="50"/>
    <n v="14"/>
  </r>
  <r>
    <s v="rcastrosv"/>
    <s v="elimtv"/>
    <m/>
    <m/>
    <m/>
    <m/>
    <m/>
    <m/>
    <m/>
    <m/>
    <s v="No"/>
    <n v="8"/>
    <m/>
    <m/>
    <x v="3"/>
    <d v="2024-01-03T23:49:47.000"/>
    <s v="@elimtv Mario Vega que hacías allí ?"/>
    <n v="0"/>
    <n v="0"/>
    <n v="0"/>
    <n v="0"/>
    <n v="11"/>
    <x v="0"/>
    <m/>
    <m/>
    <s v="elimtv"/>
    <m/>
    <m/>
    <s v="Twitter for Android"/>
    <s v="es"/>
    <s v="https://twitter.com/rcastrosv/status/1742694777399975953"/>
    <x v="2"/>
    <d v="2024-01-03T00:00:00.000"/>
    <s v="23:49:47"/>
    <m/>
    <m/>
    <m/>
    <m/>
    <m/>
    <m/>
    <m/>
    <m/>
    <m/>
    <m/>
    <m/>
    <m/>
    <m/>
    <s v="https://pbs.twimg.com/profile_images/1703480954226987009/iuWyn0oz_normal.jpg"/>
    <s v="1742694777399975953"/>
    <s v="1742694777399975953"/>
    <s v="468694279"/>
    <s v=""/>
    <s v="1742653813893337474"/>
    <s v=""/>
    <s v="1742653813893337474"/>
    <n v="65067049"/>
    <m/>
    <m/>
    <m/>
    <m/>
    <m/>
    <n v="1"/>
    <s v="1"/>
    <s v="1"/>
    <m/>
    <m/>
    <m/>
    <m/>
    <m/>
    <m/>
    <m/>
    <m/>
    <m/>
  </r>
  <r>
    <s v="rcastrosv"/>
    <s v="nayibbukele"/>
    <m/>
    <m/>
    <m/>
    <m/>
    <m/>
    <m/>
    <m/>
    <m/>
    <s v="No"/>
    <n v="9"/>
    <m/>
    <m/>
    <x v="4"/>
    <d v="2024-01-03T23:49:47.000"/>
    <s v="@elimtv Mario Vega que hacías allí ?"/>
    <n v="0"/>
    <n v="0"/>
    <n v="0"/>
    <n v="0"/>
    <n v="11"/>
    <x v="0"/>
    <m/>
    <m/>
    <s v="elimtv"/>
    <m/>
    <m/>
    <s v="Twitter for Android"/>
    <s v="es"/>
    <s v="https://twitter.com/rcastrosv/status/1742694777399975953"/>
    <x v="2"/>
    <d v="2024-01-03T00:00:00.000"/>
    <s v="23:49:47"/>
    <m/>
    <m/>
    <m/>
    <m/>
    <m/>
    <m/>
    <m/>
    <m/>
    <m/>
    <m/>
    <m/>
    <m/>
    <m/>
    <s v="https://pbs.twimg.com/profile_images/1703480954226987009/iuWyn0oz_normal.jpg"/>
    <s v="1742694777399975953"/>
    <s v="1742694777399975953"/>
    <s v="468694279"/>
    <s v=""/>
    <s v="1742653813893337474"/>
    <s v=""/>
    <s v="1742653813893337474"/>
    <n v="65067049"/>
    <m/>
    <m/>
    <m/>
    <m/>
    <m/>
    <n v="1"/>
    <s v="1"/>
    <s v="1"/>
    <n v="0"/>
    <n v="0"/>
    <n v="0"/>
    <n v="0"/>
    <n v="0"/>
    <n v="0"/>
    <n v="5"/>
    <n v="83.33333333333333"/>
    <n v="6"/>
  </r>
  <r>
    <s v="nayibbukele"/>
    <s v="nayibbukele"/>
    <m/>
    <m/>
    <m/>
    <m/>
    <m/>
    <m/>
    <m/>
    <m/>
    <s v="No"/>
    <n v="10"/>
    <m/>
    <m/>
    <x v="2"/>
    <d v="2024-01-03T21:07:00.000"/>
    <s v="Cuando se inauguró el monumento a los asesinos del pueblo, nuestro país vivía en perfecta democracia, no había dictadura, había independencia de poderes e institucionalidad democrática; la izquierda y la derecha trabajaban de la mano. Todas las fuerzas vivas del país, junto a la… https://t.co/uno4vsUJh2"/>
    <n v="2377"/>
    <n v="12368"/>
    <n v="892"/>
    <n v="157"/>
    <n v="908681"/>
    <x v="0"/>
    <m/>
    <m/>
    <m/>
    <s v="https://t.co/uno4vsUJh2 https://pbs.twimg.com/media/GC8maA2WUAAsY-N.jpg"/>
    <s v="photo"/>
    <s v="Twitter for iPhone"/>
    <s v="es"/>
    <s v="https://twitter.com/nayibbukele/status/1742653813893337474"/>
    <x v="3"/>
    <d v="2024-01-03T00:00:00.000"/>
    <s v="21:07:00"/>
    <b v="0"/>
    <m/>
    <m/>
    <m/>
    <m/>
    <m/>
    <m/>
    <m/>
    <s v="3_1742653809162080256"/>
    <m/>
    <m/>
    <m/>
    <m/>
    <s v="https://pbs.twimg.com/media/GC8maA2WUAAsY-N.jpg"/>
    <s v="1742653813893337474"/>
    <s v="1742653813893337474"/>
    <m/>
    <s v=""/>
    <s v=""/>
    <s v=""/>
    <s v="1742653813893337474"/>
    <n v="20736511"/>
    <m/>
    <m/>
    <m/>
    <m/>
    <m/>
    <n v="1"/>
    <s v="1"/>
    <s v="1"/>
    <n v="0"/>
    <n v="0"/>
    <n v="0"/>
    <n v="0"/>
    <n v="0"/>
    <n v="0"/>
    <n v="21"/>
    <n v="4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0"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5">
        <item x="1"/>
        <item x="3"/>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5">
    <i>
      <x/>
    </i>
    <i>
      <x v="1"/>
    </i>
    <i>
      <x v="2"/>
    </i>
    <i>
      <x v="3"/>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418327232">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41832723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0" totalsRowShown="0" headerRowDxfId="411" dataDxfId="375">
  <autoFilter ref="A2:BU10"/>
  <tableColumns count="73">
    <tableColumn id="1" name="Vertex 1" dataDxfId="352"/>
    <tableColumn id="2" name="Vertex 2" dataDxfId="350"/>
    <tableColumn id="3" name="Color" dataDxfId="351"/>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34"/>
    <tableColumn id="7" name="ID" dataDxfId="377"/>
    <tableColumn id="9" name="Dynamic Filter" dataDxfId="376"/>
    <tableColumn id="8" name="Add Your Own Columns Here" dataDxfId="349"/>
    <tableColumn id="15" name="Relationship" dataDxfId="348"/>
    <tableColumn id="16" name="Relationship Date (UTC)" dataDxfId="347"/>
    <tableColumn id="17" name="Tweet" dataDxfId="346"/>
    <tableColumn id="18" name="Retweet Count" dataDxfId="345"/>
    <tableColumn id="19" name="Favorite Count" dataDxfId="344"/>
    <tableColumn id="20" name="Reply Count" dataDxfId="343"/>
    <tableColumn id="21" name="Quote Count" dataDxfId="342"/>
    <tableColumn id="22" name="Impression Count" dataDxfId="341"/>
    <tableColumn id="23" name="Hashtags in Tweet" dataDxfId="340"/>
    <tableColumn id="24" name="URLs in Tweet" dataDxfId="339"/>
    <tableColumn id="25" name="Domains in Tweet" dataDxfId="338"/>
    <tableColumn id="26" name="Mentions in Tweet" dataDxfId="337"/>
    <tableColumn id="27" name="Media in Tweet" dataDxfId="336"/>
    <tableColumn id="28" name="Media Type" dataDxfId="335"/>
    <tableColumn id="29" name="Source" dataDxfId="334"/>
    <tableColumn id="30" name="Language" dataDxfId="333"/>
    <tableColumn id="31" name="Twitter Page for Tweet" dataDxfId="332"/>
    <tableColumn id="32" name="Tweet Date (UTC)" dataDxfId="331"/>
    <tableColumn id="33" name="Date" dataDxfId="330"/>
    <tableColumn id="34" name="Time" dataDxfId="329"/>
    <tableColumn id="35" name="Possibly Sensitive" dataDxfId="328"/>
    <tableColumn id="36" name="Place Bounding Box" dataDxfId="327"/>
    <tableColumn id="37" name="Place Country" dataDxfId="326"/>
    <tableColumn id="38" name="Place Country Code" dataDxfId="325"/>
    <tableColumn id="39" name="Place Full Name" dataDxfId="324"/>
    <tableColumn id="40" name="Place ID" dataDxfId="323"/>
    <tableColumn id="41" name="Place Name" dataDxfId="322"/>
    <tableColumn id="42" name="Place Type" dataDxfId="321"/>
    <tableColumn id="43" name="Media Key" dataDxfId="320"/>
    <tableColumn id="44" name="Media Duration (ms)" dataDxfId="319"/>
    <tableColumn id="45" name="Media Height" dataDxfId="318"/>
    <tableColumn id="46" name="Media Width" dataDxfId="317"/>
    <tableColumn id="47" name="Media View Count" dataDxfId="316"/>
    <tableColumn id="48" name="Tweet Image File" dataDxfId="315"/>
    <tableColumn id="49" name="Imported ID" dataDxfId="314"/>
    <tableColumn id="50" name="Conversation ID" dataDxfId="313"/>
    <tableColumn id="51" name="In-Reply-To User ID" dataDxfId="312"/>
    <tableColumn id="52" name="In-Reply-To Tweet ID" dataDxfId="311"/>
    <tableColumn id="53" name="Quoted Status ID" dataDxfId="310"/>
    <tableColumn id="54" name="Retweet ID" dataDxfId="309"/>
    <tableColumn id="55" name="Unified Twitter ID" dataDxfId="308"/>
    <tableColumn id="56" name="Author ID" dataDxfId="307"/>
    <tableColumn id="57" name="Poll ID" dataDxfId="306"/>
    <tableColumn id="58" name="Poll Options" dataDxfId="305"/>
    <tableColumn id="59" name="Poll Duration" dataDxfId="304"/>
    <tableColumn id="60" name="Poll End Date" dataDxfId="303"/>
    <tableColumn id="61" name="Poll Voting Status" dataDxfId="302"/>
    <tableColumn id="62" name="Edge Weight"/>
    <tableColumn id="63" name="Vertex 1 Group" dataDxfId="249">
      <calculatedColumnFormula>REPLACE(INDEX(GroupVertices[Group], MATCH("~"&amp;Edges[[#This Row],[Vertex 1]],GroupVertices[Vertex],0)),1,1,"")</calculatedColumnFormula>
    </tableColumn>
    <tableColumn id="64" name="Vertex 2 Group" dataDxfId="210">
      <calculatedColumnFormula>REPLACE(INDEX(GroupVertices[Group], MATCH("~"&amp;Edges[[#This Row],[Vertex 2]],GroupVertices[Vertex],0)),1,1,"")</calculatedColumnFormula>
    </tableColumn>
    <tableColumn id="65" name="Sentiment List #1: List1 Word Count" dataDxfId="209"/>
    <tableColumn id="66" name="Sentiment List #1: List1 Word Percentage (%)" dataDxfId="208"/>
    <tableColumn id="67" name="Sentiment List #2: List2 Word Count" dataDxfId="207"/>
    <tableColumn id="68" name="Sentiment List #2: List2 Word Percentage (%)" dataDxfId="206"/>
    <tableColumn id="69" name="Sentiment List #3: List3 Word Count" dataDxfId="205"/>
    <tableColumn id="70" name="Sentiment List #3: List3 Word Percentage (%)" dataDxfId="204"/>
    <tableColumn id="71" name="Non-categorized Word Count" dataDxfId="203"/>
    <tableColumn id="72" name="Non-categorized Word Percentage (%)" dataDxfId="202"/>
    <tableColumn id="73"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1" totalsRowShown="0" headerRowDxfId="233" dataDxfId="232">
  <autoFilter ref="A1:G11"/>
  <tableColumns count="7">
    <tableColumn id="1" name="Word" dataDxfId="231"/>
    <tableColumn id="2" name="Count" dataDxfId="230"/>
    <tableColumn id="3" name="Salience" dataDxfId="229"/>
    <tableColumn id="4" name="Group" dataDxfId="228"/>
    <tableColumn id="5" name="Word on Sentiment List #1: List1" dataDxfId="227"/>
    <tableColumn id="6" name="Word on Sentiment List #2: List2" dataDxfId="226"/>
    <tableColumn id="7" name="Word on Sentiment List #3: List3" dataDxfId="22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2" totalsRowShown="0" headerRowDxfId="224" dataDxfId="223">
  <autoFilter ref="A1:L2"/>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List1" dataDxfId="216"/>
    <tableColumn id="8" name="Word1 on Sentiment List #2: List2" dataDxfId="215"/>
    <tableColumn id="9" name="Word1 on Sentiment List #3: List3" dataDxfId="214"/>
    <tableColumn id="10" name="Word2 on Sentiment List #1: List1" dataDxfId="213"/>
    <tableColumn id="11" name="Word2 on Sentiment List #2: List2" dataDxfId="212"/>
    <tableColumn id="12" name="Word2 on Sentiment List #3: List3"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 totalsRowShown="0" headerRowDxfId="360" dataDxfId="359">
  <autoFilter ref="A1:C45"/>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58" dataDxfId="357">
  <autoFilter ref="A1:B7312"/>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6" dataDxfId="355">
  <autoFilter ref="A2:C5"/>
  <tableColumns count="3">
    <tableColumn id="1" name="Group 1" dataDxfId="177"/>
    <tableColumn id="2" name="Group 2" dataDxfId="176"/>
    <tableColumn id="3" name="Edges" dataDxfId="17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4" dataDxfId="35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7" totalsRowShown="0" headerRowDxfId="163" dataDxfId="162">
  <autoFilter ref="A1:B7"/>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2" totalsRowShown="0" headerRowDxfId="157" dataDxfId="156">
  <autoFilter ref="A1:F2"/>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4:F5" totalsRowShown="0" headerRowDxfId="148" dataDxfId="147">
  <autoFilter ref="A4:F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 totalsRowShown="0" headerRowDxfId="410" dataDxfId="361">
  <autoFilter ref="A2:CJ8"/>
  <tableColumns count="88">
    <tableColumn id="1" name="Vertex" dataDxfId="374"/>
    <tableColumn id="88" name="Subgraph"/>
    <tableColumn id="2" name="Color" dataDxfId="373"/>
    <tableColumn id="5" name="Shape" dataDxfId="372"/>
    <tableColumn id="6" name="Size" dataDxfId="371"/>
    <tableColumn id="4" name="Opacity" dataDxfId="265"/>
    <tableColumn id="7" name="Image File" dataDxfId="263"/>
    <tableColumn id="3" name="Visibility" dataDxfId="264"/>
    <tableColumn id="10" name="Label" dataDxfId="370"/>
    <tableColumn id="16" name="Label Fill Color" dataDxfId="369"/>
    <tableColumn id="9" name="Label Position" dataDxfId="260"/>
    <tableColumn id="8" name="Tooltip" dataDxfId="258"/>
    <tableColumn id="18" name="Layout Order" dataDxfId="259"/>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1"/>
    <tableColumn id="30" name="Name" dataDxfId="300"/>
    <tableColumn id="31" name="User ID" dataDxfId="299"/>
    <tableColumn id="32" name="Followers" dataDxfId="298"/>
    <tableColumn id="33" name="Followed" dataDxfId="297"/>
    <tableColumn id="34" name="Tweets" dataDxfId="296"/>
    <tableColumn id="35" name="Listed Count" dataDxfId="295"/>
    <tableColumn id="36" name="Favourites Count" dataDxfId="294"/>
    <tableColumn id="37" name="Media Count" dataDxfId="293"/>
    <tableColumn id="38" name="Verified" dataDxfId="292"/>
    <tableColumn id="39" name="Joined Twitter Date (UTC)" dataDxfId="291"/>
    <tableColumn id="40" name="Location" dataDxfId="290"/>
    <tableColumn id="41" name="Description" dataDxfId="289"/>
    <tableColumn id="42" name="URLs (Details)" dataDxfId="288"/>
    <tableColumn id="43" name="Expanded URLs (Details)" dataDxfId="287"/>
    <tableColumn id="44" name="Display URLs (Details)" dataDxfId="286"/>
    <tableColumn id="45" name="Description URLs (Details)" dataDxfId="285"/>
    <tableColumn id="46" name="Description Expanded URLs (Details)" dataDxfId="284"/>
    <tableColumn id="47" name="Description Display URLS (Details)" dataDxfId="283"/>
    <tableColumn id="48" name="Pinned Tweet ID" dataDxfId="282"/>
    <tableColumn id="49" name="URL" dataDxfId="281"/>
    <tableColumn id="50" name="Is Blue Verified" dataDxfId="280"/>
    <tableColumn id="51" name="You Are Followed By" dataDxfId="279"/>
    <tableColumn id="52" name="You Are Following" dataDxfId="278"/>
    <tableColumn id="53" name="Can DM" dataDxfId="277"/>
    <tableColumn id="54" name="Can Media Tag" dataDxfId="276"/>
    <tableColumn id="55" name="Default Profile" dataDxfId="275"/>
    <tableColumn id="56" name="Default Profile Image" dataDxfId="274"/>
    <tableColumn id="57" name="Has Custom Timelines" dataDxfId="273"/>
    <tableColumn id="58" name="Is Translator" dataDxfId="272"/>
    <tableColumn id="59" name="Possibly Sensitive" dataDxfId="271"/>
    <tableColumn id="60" name="Profile Banner URL" dataDxfId="270"/>
    <tableColumn id="61" name="Profile Interstitial Type" dataDxfId="269"/>
    <tableColumn id="62" name="Translator Type" dataDxfId="268"/>
    <tableColumn id="63" name="Want Retweets" dataDxfId="267"/>
    <tableColumn id="64" name="Withheld" dataDxfId="266"/>
    <tableColumn id="65" name="Tweeted Search Term?" dataDxfId="262"/>
    <tableColumn id="66" name="Custom Menu Item Text" dataDxfId="261"/>
    <tableColumn id="67" name="Custom Menu Item Action" dataDxfId="250"/>
    <tableColumn id="68" name="Vertex Group" dataDxfId="200">
      <calculatedColumnFormula>REPLACE(INDEX(GroupVertices[Group], MATCH("~"&amp;Vertices[[#This Row],[Vertex]],GroupVertices[Vertex],0)),1,1,"")</calculatedColumnFormula>
    </tableColumn>
    <tableColumn id="69" name="Sentiment List #1: List1 Word Count" dataDxfId="199"/>
    <tableColumn id="70" name="Sentiment List #1: List1 Word Percentage (%)" dataDxfId="198"/>
    <tableColumn id="71" name="Sentiment List #2: List2 Word Count" dataDxfId="197"/>
    <tableColumn id="72" name="Sentiment List #2: List2 Word Percentage (%)" dataDxfId="196"/>
    <tableColumn id="73" name="Sentiment List #3: List3 Word Count" dataDxfId="195"/>
    <tableColumn id="74" name="Sentiment List #3: List3 Word Percentage (%)" dataDxfId="194"/>
    <tableColumn id="75" name="Non-categorized Word Count" dataDxfId="193"/>
    <tableColumn id="76" name="Non-categorized Word Percentage (%)" dataDxfId="19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7:F8" totalsRowShown="0" headerRowDxfId="139" dataDxfId="138">
  <autoFilter ref="A7:F8"/>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0:F12" totalsRowShown="0" headerRowDxfId="130" dataDxfId="129">
  <autoFilter ref="A10:F12"/>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15:F16" totalsRowShown="0" headerRowDxfId="121" dataDxfId="120">
  <autoFilter ref="A15:F16"/>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18:F20" totalsRowShown="0" headerRowDxfId="112" dataDxfId="111">
  <autoFilter ref="A18:F20"/>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23:F26" totalsRowShown="0" headerRowDxfId="109" dataDxfId="108">
  <autoFilter ref="A23:F26"/>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29:F35" totalsRowShown="0" headerRowDxfId="94" dataDxfId="93">
  <autoFilter ref="A29:F35"/>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408"/>
    <tableColumn id="20" name="Collapsed X"/>
    <tableColumn id="21" name="Collapsed Y"/>
    <tableColumn id="6" name="ID" dataDxfId="407"/>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List1 Word Count" dataDxfId="190"/>
    <tableColumn id="26" name="Sentiment List #1: List1 Word Percentage (%)" dataDxfId="189"/>
    <tableColumn id="27" name="Sentiment List #2: List2 Word Count" dataDxfId="188"/>
    <tableColumn id="28" name="Sentiment List #2: List2 Word Percentage (%)" dataDxfId="187"/>
    <tableColumn id="29" name="Sentiment List #3: List3 Word Count" dataDxfId="186"/>
    <tableColumn id="30" name="Sentiment List #3: List3 Word Percentage (%)" dataDxfId="185"/>
    <tableColumn id="31" name="Non-categorized Word Count" dataDxfId="184"/>
    <tableColumn id="32" name="Non-categorized Word Percentage (%)" dataDxfId="183"/>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406" dataDxfId="405">
  <autoFilter ref="A1:C7"/>
  <tableColumns count="3">
    <tableColumn id="1" name="Group" dataDxfId="253"/>
    <tableColumn id="2" name="Vertex" dataDxfId="252"/>
    <tableColumn id="3" name="Vertex ID" dataDxfId="25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74"/>
    <tableColumn id="2" name="Value" dataDxfId="1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342</v>
      </c>
      <c r="BK2" s="7" t="s">
        <v>348</v>
      </c>
      <c r="BL2" s="7" t="s">
        <v>349</v>
      </c>
      <c r="BM2" s="50" t="s">
        <v>995</v>
      </c>
      <c r="BN2" s="50" t="s">
        <v>996</v>
      </c>
      <c r="BO2" s="50" t="s">
        <v>997</v>
      </c>
      <c r="BP2" s="50" t="s">
        <v>998</v>
      </c>
      <c r="BQ2" s="50" t="s">
        <v>999</v>
      </c>
      <c r="BR2" s="50" t="s">
        <v>1000</v>
      </c>
      <c r="BS2" s="50" t="s">
        <v>1001</v>
      </c>
      <c r="BT2" s="50" t="s">
        <v>1002</v>
      </c>
      <c r="BU2" s="50" t="s">
        <v>1003</v>
      </c>
    </row>
    <row r="3" spans="1:73" ht="15" customHeight="1">
      <c r="A3" s="61" t="s">
        <v>7760</v>
      </c>
      <c r="B3" s="61" t="s">
        <v>7765</v>
      </c>
      <c r="C3" s="62" t="s">
        <v>7757</v>
      </c>
      <c r="D3" s="63">
        <v>3</v>
      </c>
      <c r="E3" s="64" t="s">
        <v>132</v>
      </c>
      <c r="F3" s="65">
        <v>32</v>
      </c>
      <c r="G3" s="62"/>
      <c r="H3" s="66"/>
      <c r="I3" s="67"/>
      <c r="J3" s="67"/>
      <c r="K3" s="31" t="s">
        <v>65</v>
      </c>
      <c r="L3" s="68">
        <v>3</v>
      </c>
      <c r="M3" s="68"/>
      <c r="N3" s="69"/>
      <c r="O3" s="76" t="s">
        <v>261</v>
      </c>
      <c r="P3" s="78">
        <v>45294.89392361111</v>
      </c>
      <c r="Q3" s="76" t="s">
        <v>7766</v>
      </c>
      <c r="R3" s="76">
        <v>0</v>
      </c>
      <c r="S3" s="76">
        <v>0</v>
      </c>
      <c r="T3" s="76">
        <v>0</v>
      </c>
      <c r="U3" s="76">
        <v>0</v>
      </c>
      <c r="V3" s="76">
        <v>24</v>
      </c>
      <c r="W3" s="76"/>
      <c r="X3" s="76"/>
      <c r="Y3" s="76"/>
      <c r="Z3" s="76" t="s">
        <v>7770</v>
      </c>
      <c r="AA3" s="76"/>
      <c r="AB3" s="76"/>
      <c r="AC3" s="82" t="s">
        <v>270</v>
      </c>
      <c r="AD3" s="76" t="s">
        <v>275</v>
      </c>
      <c r="AE3" s="83" t="str">
        <f>HYPERLINK("https://twitter.com/jchescoto61/status/1742658909729444190")</f>
        <v>https://twitter.com/jchescoto61/status/1742658909729444190</v>
      </c>
      <c r="AF3" s="78">
        <v>45294.89392361111</v>
      </c>
      <c r="AG3" s="84">
        <v>45294</v>
      </c>
      <c r="AH3" s="82" t="s">
        <v>284</v>
      </c>
      <c r="AI3" s="76"/>
      <c r="AJ3" s="76"/>
      <c r="AK3" s="76"/>
      <c r="AL3" s="76"/>
      <c r="AM3" s="76"/>
      <c r="AN3" s="76"/>
      <c r="AO3" s="76"/>
      <c r="AP3" s="76"/>
      <c r="AQ3" s="76"/>
      <c r="AR3" s="76"/>
      <c r="AS3" s="76"/>
      <c r="AT3" s="76"/>
      <c r="AU3" s="76"/>
      <c r="AV3" s="83" t="str">
        <f>HYPERLINK("https://pbs.twimg.com/profile_images/1742899211438374914/JakHUCJw_normal.jpg")</f>
        <v>https://pbs.twimg.com/profile_images/1742899211438374914/JakHUCJw_normal.jpg</v>
      </c>
      <c r="AW3" s="82" t="s">
        <v>7777</v>
      </c>
      <c r="AX3" s="82" t="s">
        <v>7781</v>
      </c>
      <c r="AY3" s="82" t="s">
        <v>7782</v>
      </c>
      <c r="AZ3" s="82" t="s">
        <v>7784</v>
      </c>
      <c r="BA3" s="82" t="s">
        <v>287</v>
      </c>
      <c r="BB3" s="82" t="s">
        <v>287</v>
      </c>
      <c r="BC3" s="82" t="s">
        <v>7784</v>
      </c>
      <c r="BD3" s="76">
        <v>920348438</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c r="BN3" s="46"/>
      <c r="BO3" s="45"/>
      <c r="BP3" s="46"/>
      <c r="BQ3" s="45"/>
      <c r="BR3" s="46"/>
      <c r="BS3" s="45"/>
      <c r="BT3" s="46"/>
      <c r="BU3" s="45"/>
    </row>
    <row r="4" spans="1:73" ht="15" customHeight="1">
      <c r="A4" s="61" t="s">
        <v>7760</v>
      </c>
      <c r="B4" s="61" t="s">
        <v>7764</v>
      </c>
      <c r="C4" s="62" t="s">
        <v>7757</v>
      </c>
      <c r="D4" s="63">
        <v>3</v>
      </c>
      <c r="E4" s="64" t="s">
        <v>132</v>
      </c>
      <c r="F4" s="65">
        <v>32</v>
      </c>
      <c r="G4" s="62"/>
      <c r="H4" s="66"/>
      <c r="I4" s="67"/>
      <c r="J4" s="67"/>
      <c r="K4" s="31" t="s">
        <v>65</v>
      </c>
      <c r="L4" s="75">
        <v>4</v>
      </c>
      <c r="M4" s="75"/>
      <c r="N4" s="69"/>
      <c r="O4" s="77" t="s">
        <v>262</v>
      </c>
      <c r="P4" s="79">
        <v>45294.89392361111</v>
      </c>
      <c r="Q4" s="77" t="s">
        <v>7766</v>
      </c>
      <c r="R4" s="77">
        <v>0</v>
      </c>
      <c r="S4" s="77">
        <v>0</v>
      </c>
      <c r="T4" s="77">
        <v>0</v>
      </c>
      <c r="U4" s="77">
        <v>0</v>
      </c>
      <c r="V4" s="77">
        <v>24</v>
      </c>
      <c r="W4" s="77"/>
      <c r="X4" s="77"/>
      <c r="Y4" s="77"/>
      <c r="Z4" s="77" t="s">
        <v>7770</v>
      </c>
      <c r="AA4" s="77"/>
      <c r="AB4" s="77"/>
      <c r="AC4" s="80" t="s">
        <v>270</v>
      </c>
      <c r="AD4" s="77" t="s">
        <v>275</v>
      </c>
      <c r="AE4" s="81" t="str">
        <f>HYPERLINK("https://twitter.com/jchescoto61/status/1742658909729444190")</f>
        <v>https://twitter.com/jchescoto61/status/1742658909729444190</v>
      </c>
      <c r="AF4" s="79">
        <v>45294.89392361111</v>
      </c>
      <c r="AG4" s="85">
        <v>45294</v>
      </c>
      <c r="AH4" s="80" t="s">
        <v>284</v>
      </c>
      <c r="AI4" s="77"/>
      <c r="AJ4" s="77"/>
      <c r="AK4" s="77"/>
      <c r="AL4" s="77"/>
      <c r="AM4" s="77"/>
      <c r="AN4" s="77"/>
      <c r="AO4" s="77"/>
      <c r="AP4" s="77"/>
      <c r="AQ4" s="77"/>
      <c r="AR4" s="77"/>
      <c r="AS4" s="77"/>
      <c r="AT4" s="77"/>
      <c r="AU4" s="77"/>
      <c r="AV4" s="81" t="str">
        <f>HYPERLINK("https://pbs.twimg.com/profile_images/1742899211438374914/JakHUCJw_normal.jpg")</f>
        <v>https://pbs.twimg.com/profile_images/1742899211438374914/JakHUCJw_normal.jpg</v>
      </c>
      <c r="AW4" s="80" t="s">
        <v>7777</v>
      </c>
      <c r="AX4" s="80" t="s">
        <v>7781</v>
      </c>
      <c r="AY4" s="80" t="s">
        <v>7782</v>
      </c>
      <c r="AZ4" s="80" t="s">
        <v>7784</v>
      </c>
      <c r="BA4" s="80" t="s">
        <v>287</v>
      </c>
      <c r="BB4" s="80" t="s">
        <v>287</v>
      </c>
      <c r="BC4" s="80" t="s">
        <v>7784</v>
      </c>
      <c r="BD4" s="77">
        <v>920348438</v>
      </c>
      <c r="BE4" s="77"/>
      <c r="BF4" s="77"/>
      <c r="BG4" s="77"/>
      <c r="BH4" s="77"/>
      <c r="BI4" s="77"/>
      <c r="BJ4" s="74">
        <v>1</v>
      </c>
      <c r="BK4" s="76" t="str">
        <f>REPLACE(INDEX(GroupVertices[Group],MATCH("~"&amp;Edges[[#This Row],[Vertex 1]],GroupVertices[Vertex],0)),1,1,"")</f>
        <v>2</v>
      </c>
      <c r="BL4" s="76" t="str">
        <f>REPLACE(INDEX(GroupVertices[Group],MATCH("~"&amp;Edges[[#This Row],[Vertex 2]],GroupVertices[Vertex],0)),1,1,"")</f>
        <v>2</v>
      </c>
      <c r="BM4" s="45"/>
      <c r="BN4" s="46"/>
      <c r="BO4" s="45"/>
      <c r="BP4" s="46"/>
      <c r="BQ4" s="45"/>
      <c r="BR4" s="46"/>
      <c r="BS4" s="45"/>
      <c r="BT4" s="46"/>
      <c r="BU4" s="45"/>
    </row>
    <row r="5" spans="1:73" ht="15">
      <c r="A5" s="61" t="s">
        <v>7760</v>
      </c>
      <c r="B5" s="61" t="s">
        <v>7761</v>
      </c>
      <c r="C5" s="62" t="s">
        <v>7757</v>
      </c>
      <c r="D5" s="63">
        <v>3</v>
      </c>
      <c r="E5" s="64" t="s">
        <v>132</v>
      </c>
      <c r="F5" s="65">
        <v>32</v>
      </c>
      <c r="G5" s="62"/>
      <c r="H5" s="66"/>
      <c r="I5" s="67"/>
      <c r="J5" s="67"/>
      <c r="K5" s="31" t="s">
        <v>65</v>
      </c>
      <c r="L5" s="75">
        <v>5</v>
      </c>
      <c r="M5" s="75"/>
      <c r="N5" s="69"/>
      <c r="O5" s="77" t="s">
        <v>261</v>
      </c>
      <c r="P5" s="79">
        <v>45294.89392361111</v>
      </c>
      <c r="Q5" s="77" t="s">
        <v>7766</v>
      </c>
      <c r="R5" s="77">
        <v>0</v>
      </c>
      <c r="S5" s="77">
        <v>0</v>
      </c>
      <c r="T5" s="77">
        <v>0</v>
      </c>
      <c r="U5" s="77">
        <v>0</v>
      </c>
      <c r="V5" s="77">
        <v>24</v>
      </c>
      <c r="W5" s="77"/>
      <c r="X5" s="77"/>
      <c r="Y5" s="77"/>
      <c r="Z5" s="77" t="s">
        <v>7770</v>
      </c>
      <c r="AA5" s="77"/>
      <c r="AB5" s="77"/>
      <c r="AC5" s="80" t="s">
        <v>270</v>
      </c>
      <c r="AD5" s="77" t="s">
        <v>275</v>
      </c>
      <c r="AE5" s="81" t="str">
        <f>HYPERLINK("https://twitter.com/jchescoto61/status/1742658909729444190")</f>
        <v>https://twitter.com/jchescoto61/status/1742658909729444190</v>
      </c>
      <c r="AF5" s="79">
        <v>45294.89392361111</v>
      </c>
      <c r="AG5" s="85">
        <v>45294</v>
      </c>
      <c r="AH5" s="80" t="s">
        <v>284</v>
      </c>
      <c r="AI5" s="77"/>
      <c r="AJ5" s="77"/>
      <c r="AK5" s="77"/>
      <c r="AL5" s="77"/>
      <c r="AM5" s="77"/>
      <c r="AN5" s="77"/>
      <c r="AO5" s="77"/>
      <c r="AP5" s="77"/>
      <c r="AQ5" s="77"/>
      <c r="AR5" s="77"/>
      <c r="AS5" s="77"/>
      <c r="AT5" s="77"/>
      <c r="AU5" s="77"/>
      <c r="AV5" s="81" t="str">
        <f>HYPERLINK("https://pbs.twimg.com/profile_images/1742899211438374914/JakHUCJw_normal.jpg")</f>
        <v>https://pbs.twimg.com/profile_images/1742899211438374914/JakHUCJw_normal.jpg</v>
      </c>
      <c r="AW5" s="80" t="s">
        <v>7777</v>
      </c>
      <c r="AX5" s="80" t="s">
        <v>7781</v>
      </c>
      <c r="AY5" s="80" t="s">
        <v>7782</v>
      </c>
      <c r="AZ5" s="80" t="s">
        <v>7784</v>
      </c>
      <c r="BA5" s="80" t="s">
        <v>287</v>
      </c>
      <c r="BB5" s="80" t="s">
        <v>287</v>
      </c>
      <c r="BC5" s="80" t="s">
        <v>7784</v>
      </c>
      <c r="BD5" s="77">
        <v>920348438</v>
      </c>
      <c r="BE5" s="77"/>
      <c r="BF5" s="77"/>
      <c r="BG5" s="77"/>
      <c r="BH5" s="77"/>
      <c r="BI5" s="77"/>
      <c r="BJ5" s="74">
        <v>1</v>
      </c>
      <c r="BK5" s="76" t="str">
        <f>REPLACE(INDEX(GroupVertices[Group],MATCH("~"&amp;Edges[[#This Row],[Vertex 1]],GroupVertices[Vertex],0)),1,1,"")</f>
        <v>2</v>
      </c>
      <c r="BL5" s="76" t="str">
        <f>REPLACE(INDEX(GroupVertices[Group],MATCH("~"&amp;Edges[[#This Row],[Vertex 2]],GroupVertices[Vertex],0)),1,1,"")</f>
        <v>1</v>
      </c>
      <c r="BM5" s="45"/>
      <c r="BN5" s="46"/>
      <c r="BO5" s="45"/>
      <c r="BP5" s="46"/>
      <c r="BQ5" s="45"/>
      <c r="BR5" s="46"/>
      <c r="BS5" s="45"/>
      <c r="BT5" s="46"/>
      <c r="BU5" s="45"/>
    </row>
    <row r="6" spans="1:73" ht="15">
      <c r="A6" s="61" t="s">
        <v>7760</v>
      </c>
      <c r="B6" s="61" t="s">
        <v>7763</v>
      </c>
      <c r="C6" s="62" t="s">
        <v>7757</v>
      </c>
      <c r="D6" s="63">
        <v>3</v>
      </c>
      <c r="E6" s="64" t="s">
        <v>132</v>
      </c>
      <c r="F6" s="65">
        <v>32</v>
      </c>
      <c r="G6" s="62"/>
      <c r="H6" s="66"/>
      <c r="I6" s="67"/>
      <c r="J6" s="67"/>
      <c r="K6" s="31" t="s">
        <v>65</v>
      </c>
      <c r="L6" s="75">
        <v>6</v>
      </c>
      <c r="M6" s="75"/>
      <c r="N6" s="69"/>
      <c r="O6" s="77" t="s">
        <v>261</v>
      </c>
      <c r="P6" s="79">
        <v>45294.89392361111</v>
      </c>
      <c r="Q6" s="77" t="s">
        <v>7766</v>
      </c>
      <c r="R6" s="77">
        <v>0</v>
      </c>
      <c r="S6" s="77">
        <v>0</v>
      </c>
      <c r="T6" s="77">
        <v>0</v>
      </c>
      <c r="U6" s="77">
        <v>0</v>
      </c>
      <c r="V6" s="77">
        <v>24</v>
      </c>
      <c r="W6" s="77"/>
      <c r="X6" s="77"/>
      <c r="Y6" s="77"/>
      <c r="Z6" s="77" t="s">
        <v>7770</v>
      </c>
      <c r="AA6" s="77"/>
      <c r="AB6" s="77"/>
      <c r="AC6" s="80" t="s">
        <v>270</v>
      </c>
      <c r="AD6" s="77" t="s">
        <v>275</v>
      </c>
      <c r="AE6" s="81" t="str">
        <f>HYPERLINK("https://twitter.com/jchescoto61/status/1742658909729444190")</f>
        <v>https://twitter.com/jchescoto61/status/1742658909729444190</v>
      </c>
      <c r="AF6" s="79">
        <v>45294.89392361111</v>
      </c>
      <c r="AG6" s="85">
        <v>45294</v>
      </c>
      <c r="AH6" s="80" t="s">
        <v>284</v>
      </c>
      <c r="AI6" s="77"/>
      <c r="AJ6" s="77"/>
      <c r="AK6" s="77"/>
      <c r="AL6" s="77"/>
      <c r="AM6" s="77"/>
      <c r="AN6" s="77"/>
      <c r="AO6" s="77"/>
      <c r="AP6" s="77"/>
      <c r="AQ6" s="77"/>
      <c r="AR6" s="77"/>
      <c r="AS6" s="77"/>
      <c r="AT6" s="77"/>
      <c r="AU6" s="77"/>
      <c r="AV6" s="81" t="str">
        <f>HYPERLINK("https://pbs.twimg.com/profile_images/1742899211438374914/JakHUCJw_normal.jpg")</f>
        <v>https://pbs.twimg.com/profile_images/1742899211438374914/JakHUCJw_normal.jpg</v>
      </c>
      <c r="AW6" s="80" t="s">
        <v>7777</v>
      </c>
      <c r="AX6" s="80" t="s">
        <v>7781</v>
      </c>
      <c r="AY6" s="80" t="s">
        <v>7782</v>
      </c>
      <c r="AZ6" s="80" t="s">
        <v>7784</v>
      </c>
      <c r="BA6" s="80" t="s">
        <v>287</v>
      </c>
      <c r="BB6" s="80" t="s">
        <v>287</v>
      </c>
      <c r="BC6" s="80" t="s">
        <v>7784</v>
      </c>
      <c r="BD6" s="77">
        <v>920348438</v>
      </c>
      <c r="BE6" s="77"/>
      <c r="BF6" s="77"/>
      <c r="BG6" s="77"/>
      <c r="BH6" s="77"/>
      <c r="BI6" s="77"/>
      <c r="BJ6" s="74">
        <v>1</v>
      </c>
      <c r="BK6" s="76" t="str">
        <f>REPLACE(INDEX(GroupVertices[Group],MATCH("~"&amp;Edges[[#This Row],[Vertex 1]],GroupVertices[Vertex],0)),1,1,"")</f>
        <v>2</v>
      </c>
      <c r="BL6" s="76" t="str">
        <f>REPLACE(INDEX(GroupVertices[Group],MATCH("~"&amp;Edges[[#This Row],[Vertex 2]],GroupVertices[Vertex],0)),1,1,"")</f>
        <v>1</v>
      </c>
      <c r="BM6" s="45">
        <v>0</v>
      </c>
      <c r="BN6" s="46">
        <v>0</v>
      </c>
      <c r="BO6" s="45">
        <v>0</v>
      </c>
      <c r="BP6" s="46">
        <v>0</v>
      </c>
      <c r="BQ6" s="45">
        <v>0</v>
      </c>
      <c r="BR6" s="46">
        <v>0</v>
      </c>
      <c r="BS6" s="45">
        <v>11</v>
      </c>
      <c r="BT6" s="46">
        <v>64.70588235294117</v>
      </c>
      <c r="BU6" s="45">
        <v>17</v>
      </c>
    </row>
    <row r="7" spans="1:73" ht="15">
      <c r="A7" s="61" t="s">
        <v>7761</v>
      </c>
      <c r="B7" s="61" t="s">
        <v>7761</v>
      </c>
      <c r="C7" s="62" t="s">
        <v>7757</v>
      </c>
      <c r="D7" s="63">
        <v>3</v>
      </c>
      <c r="E7" s="64" t="s">
        <v>132</v>
      </c>
      <c r="F7" s="65">
        <v>32</v>
      </c>
      <c r="G7" s="62"/>
      <c r="H7" s="66"/>
      <c r="I7" s="67"/>
      <c r="J7" s="67"/>
      <c r="K7" s="31" t="s">
        <v>65</v>
      </c>
      <c r="L7" s="75">
        <v>7</v>
      </c>
      <c r="M7" s="75"/>
      <c r="N7" s="69"/>
      <c r="O7" s="77" t="s">
        <v>211</v>
      </c>
      <c r="P7" s="79">
        <v>45294.73831018519</v>
      </c>
      <c r="Q7" s="77" t="s">
        <v>7767</v>
      </c>
      <c r="R7" s="77">
        <v>0</v>
      </c>
      <c r="S7" s="77">
        <v>0</v>
      </c>
      <c r="T7" s="77">
        <v>0</v>
      </c>
      <c r="U7" s="77">
        <v>0</v>
      </c>
      <c r="V7" s="77">
        <v>57</v>
      </c>
      <c r="W7" s="77"/>
      <c r="X7" s="77"/>
      <c r="Y7" s="77"/>
      <c r="Z7" s="77"/>
      <c r="AA7" s="77" t="s">
        <v>7771</v>
      </c>
      <c r="AB7" s="77" t="s">
        <v>269</v>
      </c>
      <c r="AC7" s="80" t="s">
        <v>272</v>
      </c>
      <c r="AD7" s="77" t="s">
        <v>275</v>
      </c>
      <c r="AE7" s="81" t="str">
        <f>HYPERLINK("https://twitter.com/elimtv/status/1742602516016267550")</f>
        <v>https://twitter.com/elimtv/status/1742602516016267550</v>
      </c>
      <c r="AF7" s="79">
        <v>45294.73831018519</v>
      </c>
      <c r="AG7" s="85">
        <v>45294</v>
      </c>
      <c r="AH7" s="80" t="s">
        <v>285</v>
      </c>
      <c r="AI7" s="77" t="b">
        <v>0</v>
      </c>
      <c r="AJ7" s="77"/>
      <c r="AK7" s="77"/>
      <c r="AL7" s="77"/>
      <c r="AM7" s="77"/>
      <c r="AN7" s="77"/>
      <c r="AO7" s="77"/>
      <c r="AP7" s="77"/>
      <c r="AQ7" s="77" t="s">
        <v>7775</v>
      </c>
      <c r="AR7" s="77"/>
      <c r="AS7" s="77"/>
      <c r="AT7" s="77"/>
      <c r="AU7" s="77"/>
      <c r="AV7" s="81" t="str">
        <f>HYPERLINK("https://pbs.twimg.com/media/GC73wQJaAAMvKJS.jpg")</f>
        <v>https://pbs.twimg.com/media/GC73wQJaAAMvKJS.jpg</v>
      </c>
      <c r="AW7" s="80" t="s">
        <v>7778</v>
      </c>
      <c r="AX7" s="80" t="s">
        <v>7778</v>
      </c>
      <c r="AY7" s="77"/>
      <c r="AZ7" s="80" t="s">
        <v>287</v>
      </c>
      <c r="BA7" s="80" t="s">
        <v>287</v>
      </c>
      <c r="BB7" s="80" t="s">
        <v>287</v>
      </c>
      <c r="BC7" s="80" t="s">
        <v>7778</v>
      </c>
      <c r="BD7" s="77">
        <v>468694279</v>
      </c>
      <c r="BE7" s="77"/>
      <c r="BF7" s="77"/>
      <c r="BG7" s="77"/>
      <c r="BH7" s="77"/>
      <c r="BI7" s="77"/>
      <c r="BJ7" s="74">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7</v>
      </c>
      <c r="BT7" s="46">
        <v>50</v>
      </c>
      <c r="BU7" s="45">
        <v>14</v>
      </c>
    </row>
    <row r="8" spans="1:73" ht="15">
      <c r="A8" s="61" t="s">
        <v>7762</v>
      </c>
      <c r="B8" s="61" t="s">
        <v>7761</v>
      </c>
      <c r="C8" s="62" t="s">
        <v>7757</v>
      </c>
      <c r="D8" s="63">
        <v>3</v>
      </c>
      <c r="E8" s="64" t="s">
        <v>132</v>
      </c>
      <c r="F8" s="65">
        <v>32</v>
      </c>
      <c r="G8" s="62"/>
      <c r="H8" s="66"/>
      <c r="I8" s="67"/>
      <c r="J8" s="67"/>
      <c r="K8" s="31" t="s">
        <v>65</v>
      </c>
      <c r="L8" s="75">
        <v>8</v>
      </c>
      <c r="M8" s="75"/>
      <c r="N8" s="69"/>
      <c r="O8" s="77" t="s">
        <v>263</v>
      </c>
      <c r="P8" s="79">
        <v>45294.99290509259</v>
      </c>
      <c r="Q8" s="77" t="s">
        <v>7768</v>
      </c>
      <c r="R8" s="77">
        <v>0</v>
      </c>
      <c r="S8" s="77">
        <v>0</v>
      </c>
      <c r="T8" s="77">
        <v>0</v>
      </c>
      <c r="U8" s="77">
        <v>0</v>
      </c>
      <c r="V8" s="77">
        <v>11</v>
      </c>
      <c r="W8" s="77"/>
      <c r="X8" s="77"/>
      <c r="Y8" s="77"/>
      <c r="Z8" s="77" t="s">
        <v>7761</v>
      </c>
      <c r="AA8" s="77"/>
      <c r="AB8" s="77"/>
      <c r="AC8" s="80" t="s">
        <v>270</v>
      </c>
      <c r="AD8" s="77" t="s">
        <v>275</v>
      </c>
      <c r="AE8" s="81" t="str">
        <f>HYPERLINK("https://twitter.com/rcastrosv/status/1742694777399975953")</f>
        <v>https://twitter.com/rcastrosv/status/1742694777399975953</v>
      </c>
      <c r="AF8" s="79">
        <v>45294.99290509259</v>
      </c>
      <c r="AG8" s="85">
        <v>45294</v>
      </c>
      <c r="AH8" s="80" t="s">
        <v>7773</v>
      </c>
      <c r="AI8" s="77"/>
      <c r="AJ8" s="77"/>
      <c r="AK8" s="77"/>
      <c r="AL8" s="77"/>
      <c r="AM8" s="77"/>
      <c r="AN8" s="77"/>
      <c r="AO8" s="77"/>
      <c r="AP8" s="77"/>
      <c r="AQ8" s="77"/>
      <c r="AR8" s="77"/>
      <c r="AS8" s="77"/>
      <c r="AT8" s="77"/>
      <c r="AU8" s="77"/>
      <c r="AV8" s="81" t="str">
        <f>HYPERLINK("https://pbs.twimg.com/profile_images/1703480954226987009/iuWyn0oz_normal.jpg")</f>
        <v>https://pbs.twimg.com/profile_images/1703480954226987009/iuWyn0oz_normal.jpg</v>
      </c>
      <c r="AW8" s="80" t="s">
        <v>7779</v>
      </c>
      <c r="AX8" s="80" t="s">
        <v>7779</v>
      </c>
      <c r="AY8" s="80" t="s">
        <v>7783</v>
      </c>
      <c r="AZ8" s="80" t="s">
        <v>287</v>
      </c>
      <c r="BA8" s="80" t="s">
        <v>7780</v>
      </c>
      <c r="BB8" s="80" t="s">
        <v>287</v>
      </c>
      <c r="BC8" s="80" t="s">
        <v>7780</v>
      </c>
      <c r="BD8" s="77">
        <v>65067049</v>
      </c>
      <c r="BE8" s="77"/>
      <c r="BF8" s="77"/>
      <c r="BG8" s="77"/>
      <c r="BH8" s="77"/>
      <c r="BI8" s="77"/>
      <c r="BJ8" s="74">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7762</v>
      </c>
      <c r="B9" s="61" t="s">
        <v>7763</v>
      </c>
      <c r="C9" s="62" t="s">
        <v>7757</v>
      </c>
      <c r="D9" s="63">
        <v>3</v>
      </c>
      <c r="E9" s="64" t="s">
        <v>132</v>
      </c>
      <c r="F9" s="65">
        <v>32</v>
      </c>
      <c r="G9" s="62"/>
      <c r="H9" s="66"/>
      <c r="I9" s="67"/>
      <c r="J9" s="67"/>
      <c r="K9" s="31" t="s">
        <v>65</v>
      </c>
      <c r="L9" s="75">
        <v>9</v>
      </c>
      <c r="M9" s="75"/>
      <c r="N9" s="69"/>
      <c r="O9" s="77" t="s">
        <v>264</v>
      </c>
      <c r="P9" s="79">
        <v>45294.99290509259</v>
      </c>
      <c r="Q9" s="77" t="s">
        <v>7768</v>
      </c>
      <c r="R9" s="77">
        <v>0</v>
      </c>
      <c r="S9" s="77">
        <v>0</v>
      </c>
      <c r="T9" s="77">
        <v>0</v>
      </c>
      <c r="U9" s="77">
        <v>0</v>
      </c>
      <c r="V9" s="77">
        <v>11</v>
      </c>
      <c r="W9" s="77"/>
      <c r="X9" s="77"/>
      <c r="Y9" s="77"/>
      <c r="Z9" s="77" t="s">
        <v>7761</v>
      </c>
      <c r="AA9" s="77"/>
      <c r="AB9" s="77"/>
      <c r="AC9" s="80" t="s">
        <v>270</v>
      </c>
      <c r="AD9" s="77" t="s">
        <v>275</v>
      </c>
      <c r="AE9" s="81" t="str">
        <f>HYPERLINK("https://twitter.com/rcastrosv/status/1742694777399975953")</f>
        <v>https://twitter.com/rcastrosv/status/1742694777399975953</v>
      </c>
      <c r="AF9" s="79">
        <v>45294.99290509259</v>
      </c>
      <c r="AG9" s="85">
        <v>45294</v>
      </c>
      <c r="AH9" s="80" t="s">
        <v>7773</v>
      </c>
      <c r="AI9" s="77"/>
      <c r="AJ9" s="77"/>
      <c r="AK9" s="77"/>
      <c r="AL9" s="77"/>
      <c r="AM9" s="77"/>
      <c r="AN9" s="77"/>
      <c r="AO9" s="77"/>
      <c r="AP9" s="77"/>
      <c r="AQ9" s="77"/>
      <c r="AR9" s="77"/>
      <c r="AS9" s="77"/>
      <c r="AT9" s="77"/>
      <c r="AU9" s="77"/>
      <c r="AV9" s="81" t="str">
        <f>HYPERLINK("https://pbs.twimg.com/profile_images/1703480954226987009/iuWyn0oz_normal.jpg")</f>
        <v>https://pbs.twimg.com/profile_images/1703480954226987009/iuWyn0oz_normal.jpg</v>
      </c>
      <c r="AW9" s="80" t="s">
        <v>7779</v>
      </c>
      <c r="AX9" s="80" t="s">
        <v>7779</v>
      </c>
      <c r="AY9" s="80" t="s">
        <v>7783</v>
      </c>
      <c r="AZ9" s="80" t="s">
        <v>287</v>
      </c>
      <c r="BA9" s="80" t="s">
        <v>7780</v>
      </c>
      <c r="BB9" s="80" t="s">
        <v>287</v>
      </c>
      <c r="BC9" s="80" t="s">
        <v>7780</v>
      </c>
      <c r="BD9" s="77">
        <v>65067049</v>
      </c>
      <c r="BE9" s="77"/>
      <c r="BF9" s="77"/>
      <c r="BG9" s="77"/>
      <c r="BH9" s="77"/>
      <c r="BI9" s="77"/>
      <c r="BJ9" s="74">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5</v>
      </c>
      <c r="BT9" s="46">
        <v>83.33333333333333</v>
      </c>
      <c r="BU9" s="45">
        <v>6</v>
      </c>
    </row>
    <row r="10" spans="1:73" ht="15">
      <c r="A10" s="61" t="s">
        <v>7763</v>
      </c>
      <c r="B10" s="61" t="s">
        <v>7763</v>
      </c>
      <c r="C10" s="62" t="s">
        <v>7757</v>
      </c>
      <c r="D10" s="63">
        <v>3</v>
      </c>
      <c r="E10" s="64" t="s">
        <v>132</v>
      </c>
      <c r="F10" s="65">
        <v>32</v>
      </c>
      <c r="G10" s="62"/>
      <c r="H10" s="66"/>
      <c r="I10" s="67"/>
      <c r="J10" s="67"/>
      <c r="K10" s="31" t="s">
        <v>65</v>
      </c>
      <c r="L10" s="75">
        <v>10</v>
      </c>
      <c r="M10" s="75"/>
      <c r="N10" s="69"/>
      <c r="O10" s="77" t="s">
        <v>211</v>
      </c>
      <c r="P10" s="79">
        <v>45294.87986111111</v>
      </c>
      <c r="Q10" s="77" t="s">
        <v>7769</v>
      </c>
      <c r="R10" s="77">
        <v>2377</v>
      </c>
      <c r="S10" s="77">
        <v>12368</v>
      </c>
      <c r="T10" s="77">
        <v>892</v>
      </c>
      <c r="U10" s="77">
        <v>157</v>
      </c>
      <c r="V10" s="77">
        <v>908681</v>
      </c>
      <c r="W10" s="77"/>
      <c r="X10" s="77"/>
      <c r="Y10" s="77"/>
      <c r="Z10" s="77"/>
      <c r="AA10" s="77" t="s">
        <v>7772</v>
      </c>
      <c r="AB10" s="77" t="s">
        <v>269</v>
      </c>
      <c r="AC10" s="80" t="s">
        <v>271</v>
      </c>
      <c r="AD10" s="77" t="s">
        <v>275</v>
      </c>
      <c r="AE10" s="81" t="str">
        <f>HYPERLINK("https://twitter.com/nayibbukele/status/1742653813893337474")</f>
        <v>https://twitter.com/nayibbukele/status/1742653813893337474</v>
      </c>
      <c r="AF10" s="79">
        <v>45294.87986111111</v>
      </c>
      <c r="AG10" s="85">
        <v>45294</v>
      </c>
      <c r="AH10" s="80" t="s">
        <v>7774</v>
      </c>
      <c r="AI10" s="77" t="b">
        <v>0</v>
      </c>
      <c r="AJ10" s="77"/>
      <c r="AK10" s="77"/>
      <c r="AL10" s="77"/>
      <c r="AM10" s="77"/>
      <c r="AN10" s="77"/>
      <c r="AO10" s="77"/>
      <c r="AP10" s="77"/>
      <c r="AQ10" s="77" t="s">
        <v>7776</v>
      </c>
      <c r="AR10" s="77"/>
      <c r="AS10" s="77"/>
      <c r="AT10" s="77"/>
      <c r="AU10" s="77"/>
      <c r="AV10" s="81" t="str">
        <f>HYPERLINK("https://pbs.twimg.com/media/GC8maA2WUAAsY-N.jpg")</f>
        <v>https://pbs.twimg.com/media/GC8maA2WUAAsY-N.jpg</v>
      </c>
      <c r="AW10" s="80" t="s">
        <v>7780</v>
      </c>
      <c r="AX10" s="80" t="s">
        <v>7780</v>
      </c>
      <c r="AY10" s="77"/>
      <c r="AZ10" s="80" t="s">
        <v>287</v>
      </c>
      <c r="BA10" s="80" t="s">
        <v>287</v>
      </c>
      <c r="BB10" s="80" t="s">
        <v>287</v>
      </c>
      <c r="BC10" s="80" t="s">
        <v>7780</v>
      </c>
      <c r="BD10" s="77">
        <v>20736511</v>
      </c>
      <c r="BE10" s="77"/>
      <c r="BF10" s="77"/>
      <c r="BG10" s="77"/>
      <c r="BH10" s="77"/>
      <c r="BI10" s="77"/>
      <c r="BJ10" s="74">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21</v>
      </c>
      <c r="BT10" s="46">
        <v>47.72727272727273</v>
      </c>
      <c r="BU10" s="45">
        <v>44</v>
      </c>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5C390-AFA4-4263-B3BC-D20359EA475C}">
  <dimension ref="A1:C45"/>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1006</v>
      </c>
      <c r="B1" s="7" t="s">
        <v>350</v>
      </c>
      <c r="C1" s="7" t="s">
        <v>243</v>
      </c>
    </row>
    <row r="2" spans="1:3" ht="15">
      <c r="A2" s="76" t="s">
        <v>7760</v>
      </c>
      <c r="B2" s="76" t="s">
        <v>7765</v>
      </c>
      <c r="C2" s="82" t="s">
        <v>7777</v>
      </c>
    </row>
    <row r="3" spans="1:3" ht="15">
      <c r="A3" s="77" t="s">
        <v>7760</v>
      </c>
      <c r="B3" s="76" t="s">
        <v>7761</v>
      </c>
      <c r="C3" s="82" t="s">
        <v>7777</v>
      </c>
    </row>
    <row r="4" spans="1:3" ht="15">
      <c r="A4" s="77" t="s">
        <v>7760</v>
      </c>
      <c r="B4" s="76" t="s">
        <v>7813</v>
      </c>
      <c r="C4" s="82" t="s">
        <v>7777</v>
      </c>
    </row>
    <row r="5" spans="1:3" ht="15">
      <c r="A5" s="77" t="s">
        <v>7760</v>
      </c>
      <c r="B5" s="76" t="s">
        <v>1186</v>
      </c>
      <c r="C5" s="82" t="s">
        <v>7777</v>
      </c>
    </row>
    <row r="6" spans="1:3" ht="15">
      <c r="A6" s="77" t="s">
        <v>7760</v>
      </c>
      <c r="B6" s="76" t="s">
        <v>7814</v>
      </c>
      <c r="C6" s="82" t="s">
        <v>7777</v>
      </c>
    </row>
    <row r="7" spans="1:3" ht="15">
      <c r="A7" s="77" t="s">
        <v>7760</v>
      </c>
      <c r="B7" s="76" t="s">
        <v>7815</v>
      </c>
      <c r="C7" s="82" t="s">
        <v>7777</v>
      </c>
    </row>
    <row r="8" spans="1:3" ht="15">
      <c r="A8" s="77" t="s">
        <v>7760</v>
      </c>
      <c r="B8" s="76" t="s">
        <v>7816</v>
      </c>
      <c r="C8" s="82" t="s">
        <v>7777</v>
      </c>
    </row>
    <row r="9" spans="1:3" ht="15">
      <c r="A9" s="77" t="s">
        <v>7760</v>
      </c>
      <c r="B9" s="76" t="s">
        <v>706</v>
      </c>
      <c r="C9" s="82" t="s">
        <v>7777</v>
      </c>
    </row>
    <row r="10" spans="1:3" ht="15">
      <c r="A10" s="77" t="s">
        <v>7760</v>
      </c>
      <c r="B10" s="76" t="s">
        <v>7817</v>
      </c>
      <c r="C10" s="82" t="s">
        <v>7777</v>
      </c>
    </row>
    <row r="11" spans="1:3" ht="15">
      <c r="A11" s="77" t="s">
        <v>7760</v>
      </c>
      <c r="B11" s="76" t="s">
        <v>7763</v>
      </c>
      <c r="C11" s="82" t="s">
        <v>7777</v>
      </c>
    </row>
    <row r="12" spans="1:3" ht="15">
      <c r="A12" s="77" t="s">
        <v>7760</v>
      </c>
      <c r="B12" s="76" t="s">
        <v>7764</v>
      </c>
      <c r="C12" s="82" t="s">
        <v>7777</v>
      </c>
    </row>
    <row r="13" spans="1:3" ht="15">
      <c r="A13" s="77" t="s">
        <v>7762</v>
      </c>
      <c r="B13" s="76" t="s">
        <v>7818</v>
      </c>
      <c r="C13" s="82" t="s">
        <v>7779</v>
      </c>
    </row>
    <row r="14" spans="1:3" ht="15">
      <c r="A14" s="77" t="s">
        <v>7762</v>
      </c>
      <c r="B14" s="76" t="s">
        <v>7819</v>
      </c>
      <c r="C14" s="82" t="s">
        <v>7779</v>
      </c>
    </row>
    <row r="15" spans="1:3" ht="15">
      <c r="A15" s="77" t="s">
        <v>7762</v>
      </c>
      <c r="B15" s="76" t="s">
        <v>706</v>
      </c>
      <c r="C15" s="82" t="s">
        <v>7779</v>
      </c>
    </row>
    <row r="16" spans="1:3" ht="15">
      <c r="A16" s="77" t="s">
        <v>7762</v>
      </c>
      <c r="B16" s="76" t="s">
        <v>1126</v>
      </c>
      <c r="C16" s="82" t="s">
        <v>7779</v>
      </c>
    </row>
    <row r="17" spans="1:3" ht="15">
      <c r="A17" s="77" t="s">
        <v>7762</v>
      </c>
      <c r="B17" s="76" t="s">
        <v>7761</v>
      </c>
      <c r="C17" s="82" t="s">
        <v>7779</v>
      </c>
    </row>
    <row r="18" spans="1:3" ht="15">
      <c r="A18" s="77" t="s">
        <v>7761</v>
      </c>
      <c r="B18" s="76" t="s">
        <v>7820</v>
      </c>
      <c r="C18" s="82" t="s">
        <v>7778</v>
      </c>
    </row>
    <row r="19" spans="1:3" ht="15">
      <c r="A19" s="77" t="s">
        <v>7761</v>
      </c>
      <c r="B19" s="76" t="s">
        <v>7821</v>
      </c>
      <c r="C19" s="82" t="s">
        <v>7778</v>
      </c>
    </row>
    <row r="20" spans="1:3" ht="15">
      <c r="A20" s="77" t="s">
        <v>7761</v>
      </c>
      <c r="B20" s="76" t="s">
        <v>7822</v>
      </c>
      <c r="C20" s="82" t="s">
        <v>7778</v>
      </c>
    </row>
    <row r="21" spans="1:3" ht="15">
      <c r="A21" s="77" t="s">
        <v>7761</v>
      </c>
      <c r="B21" s="76" t="s">
        <v>7823</v>
      </c>
      <c r="C21" s="82" t="s">
        <v>7778</v>
      </c>
    </row>
    <row r="22" spans="1:3" ht="15">
      <c r="A22" s="77" t="s">
        <v>7761</v>
      </c>
      <c r="B22" s="76" t="s">
        <v>7824</v>
      </c>
      <c r="C22" s="82" t="s">
        <v>7778</v>
      </c>
    </row>
    <row r="23" spans="1:3" ht="15">
      <c r="A23" s="77" t="s">
        <v>7761</v>
      </c>
      <c r="B23" s="76" t="s">
        <v>7825</v>
      </c>
      <c r="C23" s="82" t="s">
        <v>7778</v>
      </c>
    </row>
    <row r="24" spans="1:3" ht="15">
      <c r="A24" s="77" t="s">
        <v>7761</v>
      </c>
      <c r="B24" s="76" t="s">
        <v>7826</v>
      </c>
      <c r="C24" s="82" t="s">
        <v>7778</v>
      </c>
    </row>
    <row r="25" spans="1:3" ht="15">
      <c r="A25" s="77" t="s">
        <v>7763</v>
      </c>
      <c r="B25" s="76" t="s">
        <v>756</v>
      </c>
      <c r="C25" s="82" t="s">
        <v>7780</v>
      </c>
    </row>
    <row r="26" spans="1:3" ht="15">
      <c r="A26" s="77" t="s">
        <v>7763</v>
      </c>
      <c r="B26" s="76" t="s">
        <v>7827</v>
      </c>
      <c r="C26" s="82" t="s">
        <v>7780</v>
      </c>
    </row>
    <row r="27" spans="1:3" ht="15">
      <c r="A27" s="77" t="s">
        <v>7763</v>
      </c>
      <c r="B27" s="76" t="s">
        <v>666</v>
      </c>
      <c r="C27" s="82" t="s">
        <v>7780</v>
      </c>
    </row>
    <row r="28" spans="1:3" ht="15">
      <c r="A28" s="77" t="s">
        <v>7763</v>
      </c>
      <c r="B28" s="76" t="s">
        <v>601</v>
      </c>
      <c r="C28" s="82" t="s">
        <v>7780</v>
      </c>
    </row>
    <row r="29" spans="1:3" ht="15">
      <c r="A29" s="77" t="s">
        <v>7763</v>
      </c>
      <c r="B29" s="76" t="s">
        <v>1161</v>
      </c>
      <c r="C29" s="82" t="s">
        <v>7780</v>
      </c>
    </row>
    <row r="30" spans="1:3" ht="15">
      <c r="A30" s="77" t="s">
        <v>7763</v>
      </c>
      <c r="B30" s="76" t="s">
        <v>7828</v>
      </c>
      <c r="C30" s="82" t="s">
        <v>7780</v>
      </c>
    </row>
    <row r="31" spans="1:3" ht="15">
      <c r="A31" s="77" t="s">
        <v>7763</v>
      </c>
      <c r="B31" s="76" t="s">
        <v>1271</v>
      </c>
      <c r="C31" s="82" t="s">
        <v>7780</v>
      </c>
    </row>
    <row r="32" spans="1:3" ht="15">
      <c r="A32" s="77" t="s">
        <v>7763</v>
      </c>
      <c r="B32" s="76" t="s">
        <v>7829</v>
      </c>
      <c r="C32" s="82" t="s">
        <v>7780</v>
      </c>
    </row>
    <row r="33" spans="1:3" ht="15">
      <c r="A33" s="77" t="s">
        <v>7763</v>
      </c>
      <c r="B33" s="76" t="s">
        <v>7830</v>
      </c>
      <c r="C33" s="82" t="s">
        <v>7780</v>
      </c>
    </row>
    <row r="34" spans="1:3" ht="15">
      <c r="A34" s="77" t="s">
        <v>7763</v>
      </c>
      <c r="B34" s="76" t="s">
        <v>7831</v>
      </c>
      <c r="C34" s="82" t="s">
        <v>7780</v>
      </c>
    </row>
    <row r="35" spans="1:3" ht="15">
      <c r="A35" s="77" t="s">
        <v>7763</v>
      </c>
      <c r="B35" s="76" t="s">
        <v>7832</v>
      </c>
      <c r="C35" s="82" t="s">
        <v>7780</v>
      </c>
    </row>
    <row r="36" spans="1:3" ht="15">
      <c r="A36" s="77" t="s">
        <v>7763</v>
      </c>
      <c r="B36" s="76" t="s">
        <v>7833</v>
      </c>
      <c r="C36" s="82" t="s">
        <v>7780</v>
      </c>
    </row>
    <row r="37" spans="1:3" ht="15">
      <c r="A37" s="77" t="s">
        <v>7763</v>
      </c>
      <c r="B37" s="76" t="s">
        <v>7834</v>
      </c>
      <c r="C37" s="82" t="s">
        <v>7780</v>
      </c>
    </row>
    <row r="38" spans="1:3" ht="15">
      <c r="A38" s="77" t="s">
        <v>7763</v>
      </c>
      <c r="B38" s="76" t="s">
        <v>7835</v>
      </c>
      <c r="C38" s="82" t="s">
        <v>7780</v>
      </c>
    </row>
    <row r="39" spans="1:3" ht="15">
      <c r="A39" s="77" t="s">
        <v>7763</v>
      </c>
      <c r="B39" s="76" t="s">
        <v>575</v>
      </c>
      <c r="C39" s="82" t="s">
        <v>7780</v>
      </c>
    </row>
    <row r="40" spans="1:3" ht="15">
      <c r="A40" s="77" t="s">
        <v>7763</v>
      </c>
      <c r="B40" s="76" t="s">
        <v>7836</v>
      </c>
      <c r="C40" s="82" t="s">
        <v>7780</v>
      </c>
    </row>
    <row r="41" spans="1:3" ht="15">
      <c r="A41" s="77" t="s">
        <v>7763</v>
      </c>
      <c r="B41" s="76" t="s">
        <v>555</v>
      </c>
      <c r="C41" s="82" t="s">
        <v>7780</v>
      </c>
    </row>
    <row r="42" spans="1:3" ht="15">
      <c r="A42" s="77" t="s">
        <v>7763</v>
      </c>
      <c r="B42" s="76" t="s">
        <v>7837</v>
      </c>
      <c r="C42" s="82" t="s">
        <v>7780</v>
      </c>
    </row>
    <row r="43" spans="1:3" ht="15">
      <c r="A43" s="77" t="s">
        <v>7763</v>
      </c>
      <c r="B43" s="76" t="s">
        <v>7838</v>
      </c>
      <c r="C43" s="82" t="s">
        <v>7780</v>
      </c>
    </row>
    <row r="44" spans="1:3" ht="15">
      <c r="A44" s="77" t="s">
        <v>7763</v>
      </c>
      <c r="B44" s="76" t="s">
        <v>7839</v>
      </c>
      <c r="C44" s="82" t="s">
        <v>7780</v>
      </c>
    </row>
    <row r="45" spans="1:3" ht="15">
      <c r="A45" s="77" t="s">
        <v>7763</v>
      </c>
      <c r="B45" s="76" t="s">
        <v>7840</v>
      </c>
      <c r="C45" s="82" t="s">
        <v>7780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EB626-BFC3-469A-9BCD-2918846BD9E0}">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350</v>
      </c>
      <c r="B1" s="7" t="s">
        <v>7668</v>
      </c>
    </row>
    <row r="2" spans="1:2" ht="15">
      <c r="A2" s="76">
        <v>0</v>
      </c>
      <c r="B2" s="76" t="s">
        <v>7669</v>
      </c>
    </row>
    <row r="3" spans="1:2" ht="15">
      <c r="A3" s="77">
        <v>1</v>
      </c>
      <c r="B3" s="76" t="s">
        <v>7669</v>
      </c>
    </row>
    <row r="4" spans="1:2" ht="15">
      <c r="A4" s="77">
        <v>2</v>
      </c>
      <c r="B4" s="76" t="s">
        <v>7669</v>
      </c>
    </row>
    <row r="5" spans="1:2" ht="15">
      <c r="A5" s="77">
        <v>3</v>
      </c>
      <c r="B5" s="76" t="s">
        <v>7669</v>
      </c>
    </row>
    <row r="6" spans="1:2" ht="15">
      <c r="A6" s="77">
        <v>4</v>
      </c>
      <c r="B6" s="76" t="s">
        <v>7669</v>
      </c>
    </row>
    <row r="7" spans="1:2" ht="15">
      <c r="A7" s="77">
        <v>5</v>
      </c>
      <c r="B7" s="76" t="s">
        <v>7669</v>
      </c>
    </row>
    <row r="8" spans="1:2" ht="15">
      <c r="A8" s="77">
        <v>6</v>
      </c>
      <c r="B8" s="76" t="s">
        <v>7669</v>
      </c>
    </row>
    <row r="9" spans="1:2" ht="15">
      <c r="A9" s="77">
        <v>7</v>
      </c>
      <c r="B9" s="76" t="s">
        <v>7669</v>
      </c>
    </row>
    <row r="10" spans="1:2" ht="15">
      <c r="A10" s="77">
        <v>8</v>
      </c>
      <c r="B10" s="76" t="s">
        <v>7669</v>
      </c>
    </row>
    <row r="11" spans="1:2" ht="15">
      <c r="A11" s="77">
        <v>9</v>
      </c>
      <c r="B11" s="76" t="s">
        <v>7669</v>
      </c>
    </row>
    <row r="12" spans="1:2" ht="15">
      <c r="A12" s="77" t="s">
        <v>1279</v>
      </c>
      <c r="B12" s="76" t="s">
        <v>7669</v>
      </c>
    </row>
    <row r="13" spans="1:2" ht="15">
      <c r="A13" s="77" t="s">
        <v>1280</v>
      </c>
      <c r="B13" s="76" t="s">
        <v>7669</v>
      </c>
    </row>
    <row r="14" spans="1:2" ht="15">
      <c r="A14" s="77" t="s">
        <v>1281</v>
      </c>
      <c r="B14" s="76" t="s">
        <v>7669</v>
      </c>
    </row>
    <row r="15" spans="1:2" ht="15">
      <c r="A15" s="77" t="s">
        <v>1282</v>
      </c>
      <c r="B15" s="76" t="s">
        <v>7669</v>
      </c>
    </row>
    <row r="16" spans="1:2" ht="15">
      <c r="A16" s="77" t="s">
        <v>1283</v>
      </c>
      <c r="B16" s="76" t="s">
        <v>7669</v>
      </c>
    </row>
    <row r="17" spans="1:2" ht="15">
      <c r="A17" s="77" t="s">
        <v>1284</v>
      </c>
      <c r="B17" s="76" t="s">
        <v>7669</v>
      </c>
    </row>
    <row r="18" spans="1:2" ht="15">
      <c r="A18" s="77" t="s">
        <v>1285</v>
      </c>
      <c r="B18" s="76" t="s">
        <v>7669</v>
      </c>
    </row>
    <row r="19" spans="1:2" ht="15">
      <c r="A19" s="77" t="s">
        <v>1286</v>
      </c>
      <c r="B19" s="76" t="s">
        <v>7669</v>
      </c>
    </row>
    <row r="20" spans="1:2" ht="15">
      <c r="A20" s="77" t="s">
        <v>1287</v>
      </c>
      <c r="B20" s="76" t="s">
        <v>7669</v>
      </c>
    </row>
    <row r="21" spans="1:2" ht="15">
      <c r="A21" s="77" t="s">
        <v>1288</v>
      </c>
      <c r="B21" s="76" t="s">
        <v>7669</v>
      </c>
    </row>
    <row r="22" spans="1:2" ht="15">
      <c r="A22" s="77" t="s">
        <v>1289</v>
      </c>
      <c r="B22" s="76" t="s">
        <v>7669</v>
      </c>
    </row>
    <row r="23" spans="1:2" ht="15">
      <c r="A23" s="77" t="s">
        <v>1290</v>
      </c>
      <c r="B23" s="76" t="s">
        <v>7669</v>
      </c>
    </row>
    <row r="24" spans="1:2" ht="15">
      <c r="A24" s="77" t="s">
        <v>1291</v>
      </c>
      <c r="B24" s="76" t="s">
        <v>7669</v>
      </c>
    </row>
    <row r="25" spans="1:2" ht="15">
      <c r="A25" s="77" t="s">
        <v>1292</v>
      </c>
      <c r="B25" s="76" t="s">
        <v>7669</v>
      </c>
    </row>
    <row r="26" spans="1:2" ht="15">
      <c r="A26" s="77" t="s">
        <v>1293</v>
      </c>
      <c r="B26" s="76" t="s">
        <v>7669</v>
      </c>
    </row>
    <row r="27" spans="1:2" ht="15">
      <c r="A27" s="77" t="s">
        <v>1294</v>
      </c>
      <c r="B27" s="76" t="s">
        <v>7669</v>
      </c>
    </row>
    <row r="28" spans="1:2" ht="15">
      <c r="A28" s="77" t="s">
        <v>1295</v>
      </c>
      <c r="B28" s="76" t="s">
        <v>7669</v>
      </c>
    </row>
    <row r="29" spans="1:2" ht="15">
      <c r="A29" s="77" t="s">
        <v>1296</v>
      </c>
      <c r="B29" s="76" t="s">
        <v>7669</v>
      </c>
    </row>
    <row r="30" spans="1:2" ht="15">
      <c r="A30" s="77" t="s">
        <v>1297</v>
      </c>
      <c r="B30" s="76" t="s">
        <v>7669</v>
      </c>
    </row>
    <row r="31" spans="1:2" ht="15">
      <c r="A31" s="77" t="s">
        <v>1298</v>
      </c>
      <c r="B31" s="76" t="s">
        <v>7669</v>
      </c>
    </row>
    <row r="32" spans="1:2" ht="15">
      <c r="A32" s="77" t="s">
        <v>1299</v>
      </c>
      <c r="B32" s="76" t="s">
        <v>7669</v>
      </c>
    </row>
    <row r="33" spans="1:2" ht="15">
      <c r="A33" s="77" t="s">
        <v>1300</v>
      </c>
      <c r="B33" s="76" t="s">
        <v>7669</v>
      </c>
    </row>
    <row r="34" spans="1:2" ht="15">
      <c r="A34" s="77" t="s">
        <v>1301</v>
      </c>
      <c r="B34" s="76" t="s">
        <v>7669</v>
      </c>
    </row>
    <row r="35" spans="1:2" ht="15">
      <c r="A35" s="77" t="s">
        <v>1302</v>
      </c>
      <c r="B35" s="76" t="s">
        <v>7669</v>
      </c>
    </row>
    <row r="36" spans="1:2" ht="15">
      <c r="A36" s="77" t="s">
        <v>1303</v>
      </c>
      <c r="B36" s="76" t="s">
        <v>7669</v>
      </c>
    </row>
    <row r="37" spans="1:2" ht="15">
      <c r="A37" s="77" t="s">
        <v>1304</v>
      </c>
      <c r="B37" s="76" t="s">
        <v>7669</v>
      </c>
    </row>
    <row r="38" spans="1:2" ht="15">
      <c r="A38" s="77" t="s">
        <v>1305</v>
      </c>
      <c r="B38" s="76" t="s">
        <v>7669</v>
      </c>
    </row>
    <row r="39" spans="1:2" ht="15">
      <c r="A39" s="77" t="s">
        <v>1306</v>
      </c>
      <c r="B39" s="76" t="s">
        <v>7669</v>
      </c>
    </row>
    <row r="40" spans="1:2" ht="15">
      <c r="A40" s="77" t="s">
        <v>1307</v>
      </c>
      <c r="B40" s="76" t="s">
        <v>7669</v>
      </c>
    </row>
    <row r="41" spans="1:2" ht="15">
      <c r="A41" s="77" t="s">
        <v>1308</v>
      </c>
      <c r="B41" s="76" t="s">
        <v>7669</v>
      </c>
    </row>
    <row r="42" spans="1:2" ht="15">
      <c r="A42" s="77" t="s">
        <v>1309</v>
      </c>
      <c r="B42" s="76" t="s">
        <v>7669</v>
      </c>
    </row>
    <row r="43" spans="1:2" ht="15">
      <c r="A43" s="77" t="s">
        <v>1310</v>
      </c>
      <c r="B43" s="76" t="s">
        <v>7669</v>
      </c>
    </row>
    <row r="44" spans="1:2" ht="15">
      <c r="A44" s="77" t="s">
        <v>1311</v>
      </c>
      <c r="B44" s="76" t="s">
        <v>7669</v>
      </c>
    </row>
    <row r="45" spans="1:2" ht="15">
      <c r="A45" s="77" t="s">
        <v>1312</v>
      </c>
      <c r="B45" s="76" t="s">
        <v>7669</v>
      </c>
    </row>
    <row r="46" spans="1:2" ht="15">
      <c r="A46" s="77" t="s">
        <v>1313</v>
      </c>
      <c r="B46" s="76" t="s">
        <v>7669</v>
      </c>
    </row>
    <row r="47" spans="1:2" ht="15">
      <c r="A47" s="77" t="s">
        <v>1314</v>
      </c>
      <c r="B47" s="76" t="s">
        <v>7669</v>
      </c>
    </row>
    <row r="48" spans="1:2" ht="15">
      <c r="A48" s="77" t="s">
        <v>1315</v>
      </c>
      <c r="B48" s="76" t="s">
        <v>7669</v>
      </c>
    </row>
    <row r="49" spans="1:2" ht="15">
      <c r="A49" s="77" t="s">
        <v>1316</v>
      </c>
      <c r="B49" s="76" t="s">
        <v>7669</v>
      </c>
    </row>
    <row r="50" spans="1:2" ht="15">
      <c r="A50" s="77" t="s">
        <v>1317</v>
      </c>
      <c r="B50" s="76" t="s">
        <v>7669</v>
      </c>
    </row>
    <row r="51" spans="1:2" ht="15">
      <c r="A51" s="77" t="s">
        <v>1318</v>
      </c>
      <c r="B51" s="76" t="s">
        <v>7669</v>
      </c>
    </row>
    <row r="52" spans="1:2" ht="15">
      <c r="A52" s="77" t="s">
        <v>1319</v>
      </c>
      <c r="B52" s="76" t="s">
        <v>7669</v>
      </c>
    </row>
    <row r="53" spans="1:2" ht="15">
      <c r="A53" s="77" t="s">
        <v>1320</v>
      </c>
      <c r="B53" s="76" t="s">
        <v>7669</v>
      </c>
    </row>
    <row r="54" spans="1:2" ht="15">
      <c r="A54" s="77" t="s">
        <v>1321</v>
      </c>
      <c r="B54" s="76" t="s">
        <v>7669</v>
      </c>
    </row>
    <row r="55" spans="1:2" ht="15">
      <c r="A55" s="77" t="s">
        <v>1322</v>
      </c>
      <c r="B55" s="76" t="s">
        <v>7669</v>
      </c>
    </row>
    <row r="56" spans="1:2" ht="15">
      <c r="A56" s="77" t="s">
        <v>1323</v>
      </c>
      <c r="B56" s="76" t="s">
        <v>7669</v>
      </c>
    </row>
    <row r="57" spans="1:2" ht="15">
      <c r="A57" s="77" t="s">
        <v>1324</v>
      </c>
      <c r="B57" s="76" t="s">
        <v>7669</v>
      </c>
    </row>
    <row r="58" spans="1:2" ht="15">
      <c r="A58" s="77" t="s">
        <v>1325</v>
      </c>
      <c r="B58" s="76" t="s">
        <v>7669</v>
      </c>
    </row>
    <row r="59" spans="1:2" ht="15">
      <c r="A59" s="77" t="s">
        <v>1326</v>
      </c>
      <c r="B59" s="76" t="s">
        <v>7669</v>
      </c>
    </row>
    <row r="60" spans="1:2" ht="15">
      <c r="A60" s="77" t="s">
        <v>1327</v>
      </c>
      <c r="B60" s="76" t="s">
        <v>7669</v>
      </c>
    </row>
    <row r="61" spans="1:2" ht="15">
      <c r="A61" s="77" t="s">
        <v>1328</v>
      </c>
      <c r="B61" s="76" t="s">
        <v>7669</v>
      </c>
    </row>
    <row r="62" spans="1:2" ht="15">
      <c r="A62" s="77" t="s">
        <v>1329</v>
      </c>
      <c r="B62" s="76" t="s">
        <v>7669</v>
      </c>
    </row>
    <row r="63" spans="1:2" ht="15">
      <c r="A63" s="77" t="s">
        <v>1330</v>
      </c>
      <c r="B63" s="76" t="s">
        <v>7669</v>
      </c>
    </row>
    <row r="64" spans="1:2" ht="15">
      <c r="A64" s="77" t="s">
        <v>1331</v>
      </c>
      <c r="B64" s="76" t="s">
        <v>7669</v>
      </c>
    </row>
    <row r="65" spans="1:2" ht="15">
      <c r="A65" s="77" t="s">
        <v>1332</v>
      </c>
      <c r="B65" s="76" t="s">
        <v>7669</v>
      </c>
    </row>
    <row r="66" spans="1:2" ht="15">
      <c r="A66" s="77" t="s">
        <v>1333</v>
      </c>
      <c r="B66" s="76" t="s">
        <v>7669</v>
      </c>
    </row>
    <row r="67" spans="1:2" ht="15">
      <c r="A67" s="77" t="s">
        <v>1334</v>
      </c>
      <c r="B67" s="76" t="s">
        <v>7669</v>
      </c>
    </row>
    <row r="68" spans="1:2" ht="15">
      <c r="A68" s="77" t="s">
        <v>1335</v>
      </c>
      <c r="B68" s="76" t="s">
        <v>7669</v>
      </c>
    </row>
    <row r="69" spans="1:2" ht="15">
      <c r="A69" s="77" t="s">
        <v>1336</v>
      </c>
      <c r="B69" s="76" t="s">
        <v>7669</v>
      </c>
    </row>
    <row r="70" spans="1:2" ht="15">
      <c r="A70" s="77" t="s">
        <v>1337</v>
      </c>
      <c r="B70" s="76" t="s">
        <v>7669</v>
      </c>
    </row>
    <row r="71" spans="1:2" ht="15">
      <c r="A71" s="77" t="s">
        <v>1338</v>
      </c>
      <c r="B71" s="76" t="s">
        <v>7669</v>
      </c>
    </row>
    <row r="72" spans="1:2" ht="15">
      <c r="A72" s="77" t="s">
        <v>1339</v>
      </c>
      <c r="B72" s="76" t="s">
        <v>7669</v>
      </c>
    </row>
    <row r="73" spans="1:2" ht="15">
      <c r="A73" s="77" t="s">
        <v>1340</v>
      </c>
      <c r="B73" s="76" t="s">
        <v>7669</v>
      </c>
    </row>
    <row r="74" spans="1:2" ht="15">
      <c r="A74" s="77" t="s">
        <v>1341</v>
      </c>
      <c r="B74" s="76" t="s">
        <v>7669</v>
      </c>
    </row>
    <row r="75" spans="1:2" ht="15">
      <c r="A75" s="77" t="s">
        <v>1342</v>
      </c>
      <c r="B75" s="76" t="s">
        <v>7669</v>
      </c>
    </row>
    <row r="76" spans="1:2" ht="15">
      <c r="A76" s="77" t="s">
        <v>281</v>
      </c>
      <c r="B76" s="76" t="s">
        <v>7669</v>
      </c>
    </row>
    <row r="77" spans="1:2" ht="15">
      <c r="A77" s="77" t="s">
        <v>1343</v>
      </c>
      <c r="B77" s="76" t="s">
        <v>7669</v>
      </c>
    </row>
    <row r="78" spans="1:2" ht="15">
      <c r="A78" s="77" t="s">
        <v>1344</v>
      </c>
      <c r="B78" s="76" t="s">
        <v>7669</v>
      </c>
    </row>
    <row r="79" spans="1:2" ht="15">
      <c r="A79" s="77" t="s">
        <v>1345</v>
      </c>
      <c r="B79" s="76" t="s">
        <v>7669</v>
      </c>
    </row>
    <row r="80" spans="1:2" ht="15">
      <c r="A80" s="77" t="s">
        <v>1346</v>
      </c>
      <c r="B80" s="76" t="s">
        <v>7669</v>
      </c>
    </row>
    <row r="81" spans="1:2" ht="15">
      <c r="A81" s="77" t="s">
        <v>1347</v>
      </c>
      <c r="B81" s="76" t="s">
        <v>7669</v>
      </c>
    </row>
    <row r="82" spans="1:2" ht="15">
      <c r="A82" s="77" t="s">
        <v>279</v>
      </c>
      <c r="B82" s="76" t="s">
        <v>7669</v>
      </c>
    </row>
    <row r="83" spans="1:2" ht="15">
      <c r="A83" s="77" t="s">
        <v>1348</v>
      </c>
      <c r="B83" s="76" t="s">
        <v>7669</v>
      </c>
    </row>
    <row r="84" spans="1:2" ht="15">
      <c r="A84" s="77" t="s">
        <v>1349</v>
      </c>
      <c r="B84" s="76" t="s">
        <v>7669</v>
      </c>
    </row>
    <row r="85" spans="1:2" ht="15">
      <c r="A85" s="77" t="s">
        <v>1350</v>
      </c>
      <c r="B85" s="76" t="s">
        <v>7669</v>
      </c>
    </row>
    <row r="86" spans="1:2" ht="15">
      <c r="A86" s="77" t="s">
        <v>1351</v>
      </c>
      <c r="B86" s="76" t="s">
        <v>7669</v>
      </c>
    </row>
    <row r="87" spans="1:2" ht="15">
      <c r="A87" s="77" t="s">
        <v>1352</v>
      </c>
      <c r="B87" s="76" t="s">
        <v>7669</v>
      </c>
    </row>
    <row r="88" spans="1:2" ht="15">
      <c r="A88" s="77" t="s">
        <v>1353</v>
      </c>
      <c r="B88" s="76" t="s">
        <v>7669</v>
      </c>
    </row>
    <row r="89" spans="1:2" ht="15">
      <c r="A89" s="77" t="s">
        <v>1354</v>
      </c>
      <c r="B89" s="76" t="s">
        <v>7669</v>
      </c>
    </row>
    <row r="90" spans="1:2" ht="15">
      <c r="A90" s="77" t="s">
        <v>1355</v>
      </c>
      <c r="B90" s="76" t="s">
        <v>7669</v>
      </c>
    </row>
    <row r="91" spans="1:2" ht="15">
      <c r="A91" s="77" t="s">
        <v>1356</v>
      </c>
      <c r="B91" s="76" t="s">
        <v>7669</v>
      </c>
    </row>
    <row r="92" spans="1:2" ht="15">
      <c r="A92" s="77" t="s">
        <v>1357</v>
      </c>
      <c r="B92" s="76" t="s">
        <v>7669</v>
      </c>
    </row>
    <row r="93" spans="1:2" ht="15">
      <c r="A93" s="77" t="s">
        <v>1358</v>
      </c>
      <c r="B93" s="76" t="s">
        <v>7669</v>
      </c>
    </row>
    <row r="94" spans="1:2" ht="15">
      <c r="A94" s="77" t="s">
        <v>1359</v>
      </c>
      <c r="B94" s="76" t="s">
        <v>7669</v>
      </c>
    </row>
    <row r="95" spans="1:2" ht="15">
      <c r="A95" s="77" t="s">
        <v>1360</v>
      </c>
      <c r="B95" s="76" t="s">
        <v>7669</v>
      </c>
    </row>
    <row r="96" spans="1:2" ht="15">
      <c r="A96" s="77" t="s">
        <v>1361</v>
      </c>
      <c r="B96" s="76" t="s">
        <v>7669</v>
      </c>
    </row>
    <row r="97" spans="1:2" ht="15">
      <c r="A97" s="77" t="s">
        <v>1362</v>
      </c>
      <c r="B97" s="76" t="s">
        <v>7669</v>
      </c>
    </row>
    <row r="98" spans="1:2" ht="15">
      <c r="A98" s="77" t="s">
        <v>1363</v>
      </c>
      <c r="B98" s="76" t="s">
        <v>7669</v>
      </c>
    </row>
    <row r="99" spans="1:2" ht="15">
      <c r="A99" s="77" t="s">
        <v>1364</v>
      </c>
      <c r="B99" s="76" t="s">
        <v>7669</v>
      </c>
    </row>
    <row r="100" spans="1:2" ht="15">
      <c r="A100" s="77" t="s">
        <v>1365</v>
      </c>
      <c r="B100" s="76" t="s">
        <v>7669</v>
      </c>
    </row>
    <row r="101" spans="1:2" ht="15">
      <c r="A101" s="77" t="s">
        <v>1366</v>
      </c>
      <c r="B101" s="76" t="s">
        <v>7669</v>
      </c>
    </row>
    <row r="102" spans="1:2" ht="15">
      <c r="A102" s="77" t="s">
        <v>1367</v>
      </c>
      <c r="B102" s="76" t="s">
        <v>7669</v>
      </c>
    </row>
    <row r="103" spans="1:2" ht="15">
      <c r="A103" s="77" t="s">
        <v>1368</v>
      </c>
      <c r="B103" s="76" t="s">
        <v>7669</v>
      </c>
    </row>
    <row r="104" spans="1:2" ht="15">
      <c r="A104" s="77" t="s">
        <v>1369</v>
      </c>
      <c r="B104" s="76" t="s">
        <v>7669</v>
      </c>
    </row>
    <row r="105" spans="1:2" ht="15">
      <c r="A105" s="77" t="s">
        <v>1370</v>
      </c>
      <c r="B105" s="76" t="s">
        <v>7669</v>
      </c>
    </row>
    <row r="106" spans="1:2" ht="15">
      <c r="A106" s="77" t="s">
        <v>1371</v>
      </c>
      <c r="B106" s="76" t="s">
        <v>7669</v>
      </c>
    </row>
    <row r="107" spans="1:2" ht="15">
      <c r="A107" s="77" t="s">
        <v>1372</v>
      </c>
      <c r="B107" s="76" t="s">
        <v>7669</v>
      </c>
    </row>
    <row r="108" spans="1:2" ht="15">
      <c r="A108" s="77" t="s">
        <v>1373</v>
      </c>
      <c r="B108" s="76" t="s">
        <v>7669</v>
      </c>
    </row>
    <row r="109" spans="1:2" ht="15">
      <c r="A109" s="77" t="s">
        <v>1374</v>
      </c>
      <c r="B109" s="76" t="s">
        <v>7669</v>
      </c>
    </row>
    <row r="110" spans="1:2" ht="15">
      <c r="A110" s="77" t="s">
        <v>1375</v>
      </c>
      <c r="B110" s="76" t="s">
        <v>7669</v>
      </c>
    </row>
    <row r="111" spans="1:2" ht="15">
      <c r="A111" s="77" t="s">
        <v>1376</v>
      </c>
      <c r="B111" s="76" t="s">
        <v>7669</v>
      </c>
    </row>
    <row r="112" spans="1:2" ht="15">
      <c r="A112" s="77" t="s">
        <v>1377</v>
      </c>
      <c r="B112" s="76" t="s">
        <v>7669</v>
      </c>
    </row>
    <row r="113" spans="1:2" ht="15">
      <c r="A113" s="77" t="s">
        <v>1378</v>
      </c>
      <c r="B113" s="76" t="s">
        <v>7669</v>
      </c>
    </row>
    <row r="114" spans="1:2" ht="15">
      <c r="A114" s="77" t="s">
        <v>1379</v>
      </c>
      <c r="B114" s="76" t="s">
        <v>7669</v>
      </c>
    </row>
    <row r="115" spans="1:2" ht="15">
      <c r="A115" s="77" t="s">
        <v>1380</v>
      </c>
      <c r="B115" s="76" t="s">
        <v>7669</v>
      </c>
    </row>
    <row r="116" spans="1:2" ht="15">
      <c r="A116" s="77" t="s">
        <v>1381</v>
      </c>
      <c r="B116" s="76" t="s">
        <v>7669</v>
      </c>
    </row>
    <row r="117" spans="1:2" ht="15">
      <c r="A117" s="77" t="s">
        <v>1382</v>
      </c>
      <c r="B117" s="76" t="s">
        <v>7669</v>
      </c>
    </row>
    <row r="118" spans="1:2" ht="15">
      <c r="A118" s="77" t="s">
        <v>1383</v>
      </c>
      <c r="B118" s="76" t="s">
        <v>7669</v>
      </c>
    </row>
    <row r="119" spans="1:2" ht="15">
      <c r="A119" s="77" t="s">
        <v>1384</v>
      </c>
      <c r="B119" s="76" t="s">
        <v>7669</v>
      </c>
    </row>
    <row r="120" spans="1:2" ht="15">
      <c r="A120" s="77" t="s">
        <v>1385</v>
      </c>
      <c r="B120" s="76" t="s">
        <v>7669</v>
      </c>
    </row>
    <row r="121" spans="1:2" ht="15">
      <c r="A121" s="77" t="s">
        <v>1386</v>
      </c>
      <c r="B121" s="76" t="s">
        <v>7669</v>
      </c>
    </row>
    <row r="122" spans="1:2" ht="15">
      <c r="A122" s="77" t="s">
        <v>1387</v>
      </c>
      <c r="B122" s="76" t="s">
        <v>7669</v>
      </c>
    </row>
    <row r="123" spans="1:2" ht="15">
      <c r="A123" s="77" t="s">
        <v>1388</v>
      </c>
      <c r="B123" s="76" t="s">
        <v>7669</v>
      </c>
    </row>
    <row r="124" spans="1:2" ht="15">
      <c r="A124" s="77" t="s">
        <v>1389</v>
      </c>
      <c r="B124" s="76" t="s">
        <v>7669</v>
      </c>
    </row>
    <row r="125" spans="1:2" ht="15">
      <c r="A125" s="77" t="s">
        <v>1390</v>
      </c>
      <c r="B125" s="76" t="s">
        <v>7669</v>
      </c>
    </row>
    <row r="126" spans="1:2" ht="15">
      <c r="A126" s="77" t="s">
        <v>1391</v>
      </c>
      <c r="B126" s="76" t="s">
        <v>7669</v>
      </c>
    </row>
    <row r="127" spans="1:2" ht="15">
      <c r="A127" s="77" t="s">
        <v>1392</v>
      </c>
      <c r="B127" s="76" t="s">
        <v>7669</v>
      </c>
    </row>
    <row r="128" spans="1:2" ht="15">
      <c r="A128" s="77" t="s">
        <v>1393</v>
      </c>
      <c r="B128" s="76" t="s">
        <v>7669</v>
      </c>
    </row>
    <row r="129" spans="1:2" ht="15">
      <c r="A129" s="77" t="s">
        <v>1394</v>
      </c>
      <c r="B129" s="76" t="s">
        <v>7669</v>
      </c>
    </row>
    <row r="130" spans="1:2" ht="15">
      <c r="A130" s="77" t="s">
        <v>1395</v>
      </c>
      <c r="B130" s="76" t="s">
        <v>7669</v>
      </c>
    </row>
    <row r="131" spans="1:2" ht="15">
      <c r="A131" s="77" t="s">
        <v>1396</v>
      </c>
      <c r="B131" s="76" t="s">
        <v>7669</v>
      </c>
    </row>
    <row r="132" spans="1:2" ht="15">
      <c r="A132" s="77" t="s">
        <v>1397</v>
      </c>
      <c r="B132" s="76" t="s">
        <v>7669</v>
      </c>
    </row>
    <row r="133" spans="1:2" ht="15">
      <c r="A133" s="77" t="s">
        <v>1398</v>
      </c>
      <c r="B133" s="76" t="s">
        <v>7669</v>
      </c>
    </row>
    <row r="134" spans="1:2" ht="15">
      <c r="A134" s="77" t="s">
        <v>1399</v>
      </c>
      <c r="B134" s="76" t="s">
        <v>7669</v>
      </c>
    </row>
    <row r="135" spans="1:2" ht="15">
      <c r="A135" s="77" t="s">
        <v>282</v>
      </c>
      <c r="B135" s="76" t="s">
        <v>7669</v>
      </c>
    </row>
    <row r="136" spans="1:2" ht="15">
      <c r="A136" s="77" t="s">
        <v>1400</v>
      </c>
      <c r="B136" s="76" t="s">
        <v>7669</v>
      </c>
    </row>
    <row r="137" spans="1:2" ht="15">
      <c r="A137" s="77" t="s">
        <v>1401</v>
      </c>
      <c r="B137" s="76" t="s">
        <v>7669</v>
      </c>
    </row>
    <row r="138" spans="1:2" ht="15">
      <c r="A138" s="77" t="s">
        <v>1402</v>
      </c>
      <c r="B138" s="76" t="s">
        <v>7669</v>
      </c>
    </row>
    <row r="139" spans="1:2" ht="15">
      <c r="A139" s="77" t="s">
        <v>1403</v>
      </c>
      <c r="B139" s="76" t="s">
        <v>7669</v>
      </c>
    </row>
    <row r="140" spans="1:2" ht="15">
      <c r="A140" s="77" t="s">
        <v>273</v>
      </c>
      <c r="B140" s="76" t="s">
        <v>7669</v>
      </c>
    </row>
    <row r="141" spans="1:2" ht="15">
      <c r="A141" s="77" t="s">
        <v>1404</v>
      </c>
      <c r="B141" s="76" t="s">
        <v>7669</v>
      </c>
    </row>
    <row r="142" spans="1:2" ht="15">
      <c r="A142" s="77" t="s">
        <v>1405</v>
      </c>
      <c r="B142" s="76" t="s">
        <v>7669</v>
      </c>
    </row>
    <row r="143" spans="1:2" ht="15">
      <c r="A143" s="77" t="s">
        <v>1406</v>
      </c>
      <c r="B143" s="76" t="s">
        <v>7669</v>
      </c>
    </row>
    <row r="144" spans="1:2" ht="15">
      <c r="A144" s="77" t="s">
        <v>275</v>
      </c>
      <c r="B144" s="76" t="s">
        <v>7669</v>
      </c>
    </row>
    <row r="145" spans="1:2" ht="15">
      <c r="A145" s="77" t="s">
        <v>1407</v>
      </c>
      <c r="B145" s="76" t="s">
        <v>7669</v>
      </c>
    </row>
    <row r="146" spans="1:2" ht="15">
      <c r="A146" s="77" t="s">
        <v>1408</v>
      </c>
      <c r="B146" s="76" t="s">
        <v>7669</v>
      </c>
    </row>
    <row r="147" spans="1:2" ht="15">
      <c r="A147" s="77" t="s">
        <v>1409</v>
      </c>
      <c r="B147" s="76" t="s">
        <v>7669</v>
      </c>
    </row>
    <row r="148" spans="1:2" ht="15">
      <c r="A148" s="77" t="s">
        <v>1410</v>
      </c>
      <c r="B148" s="76" t="s">
        <v>7669</v>
      </c>
    </row>
    <row r="149" spans="1:2" ht="15">
      <c r="A149" s="77" t="s">
        <v>1411</v>
      </c>
      <c r="B149" s="76" t="s">
        <v>7669</v>
      </c>
    </row>
    <row r="150" spans="1:2" ht="15">
      <c r="A150" s="77" t="s">
        <v>1412</v>
      </c>
      <c r="B150" s="76" t="s">
        <v>7669</v>
      </c>
    </row>
    <row r="151" spans="1:2" ht="15">
      <c r="A151" s="77" t="s">
        <v>1413</v>
      </c>
      <c r="B151" s="76" t="s">
        <v>7669</v>
      </c>
    </row>
    <row r="152" spans="1:2" ht="15">
      <c r="A152" s="77" t="s">
        <v>1414</v>
      </c>
      <c r="B152" s="76" t="s">
        <v>7669</v>
      </c>
    </row>
    <row r="153" spans="1:2" ht="15">
      <c r="A153" s="77" t="s">
        <v>1415</v>
      </c>
      <c r="B153" s="76" t="s">
        <v>7669</v>
      </c>
    </row>
    <row r="154" spans="1:2" ht="15">
      <c r="A154" s="77" t="s">
        <v>276</v>
      </c>
      <c r="B154" s="76" t="s">
        <v>7669</v>
      </c>
    </row>
    <row r="155" spans="1:2" ht="15">
      <c r="A155" s="77" t="s">
        <v>1416</v>
      </c>
      <c r="B155" s="76" t="s">
        <v>7669</v>
      </c>
    </row>
    <row r="156" spans="1:2" ht="15">
      <c r="A156" s="77" t="s">
        <v>1417</v>
      </c>
      <c r="B156" s="76" t="s">
        <v>7669</v>
      </c>
    </row>
    <row r="157" spans="1:2" ht="15">
      <c r="A157" s="77" t="s">
        <v>1418</v>
      </c>
      <c r="B157" s="76" t="s">
        <v>7669</v>
      </c>
    </row>
    <row r="158" spans="1:2" ht="15">
      <c r="A158" s="77" t="s">
        <v>1419</v>
      </c>
      <c r="B158" s="76" t="s">
        <v>7669</v>
      </c>
    </row>
    <row r="159" spans="1:2" ht="15">
      <c r="A159" s="77" t="s">
        <v>1420</v>
      </c>
      <c r="B159" s="76" t="s">
        <v>7669</v>
      </c>
    </row>
    <row r="160" spans="1:2" ht="15">
      <c r="A160" s="77" t="s">
        <v>1421</v>
      </c>
      <c r="B160" s="76" t="s">
        <v>7669</v>
      </c>
    </row>
    <row r="161" spans="1:2" ht="15">
      <c r="A161" s="77" t="s">
        <v>1422</v>
      </c>
      <c r="B161" s="76" t="s">
        <v>7669</v>
      </c>
    </row>
    <row r="162" spans="1:2" ht="15">
      <c r="A162" s="77" t="s">
        <v>1423</v>
      </c>
      <c r="B162" s="76" t="s">
        <v>7669</v>
      </c>
    </row>
    <row r="163" spans="1:2" ht="15">
      <c r="A163" s="77" t="s">
        <v>1424</v>
      </c>
      <c r="B163" s="76" t="s">
        <v>7669</v>
      </c>
    </row>
    <row r="164" spans="1:2" ht="15">
      <c r="A164" s="77" t="s">
        <v>332</v>
      </c>
      <c r="B164" s="76" t="s">
        <v>7669</v>
      </c>
    </row>
    <row r="165" spans="1:2" ht="15">
      <c r="A165" s="77" t="s">
        <v>1425</v>
      </c>
      <c r="B165" s="76" t="s">
        <v>7669</v>
      </c>
    </row>
    <row r="166" spans="1:2" ht="15">
      <c r="A166" s="77" t="s">
        <v>1426</v>
      </c>
      <c r="B166" s="76" t="s">
        <v>7669</v>
      </c>
    </row>
    <row r="167" spans="1:2" ht="15">
      <c r="A167" s="77" t="s">
        <v>1427</v>
      </c>
      <c r="B167" s="76" t="s">
        <v>7669</v>
      </c>
    </row>
    <row r="168" spans="1:2" ht="15">
      <c r="A168" s="77" t="s">
        <v>1428</v>
      </c>
      <c r="B168" s="76" t="s">
        <v>7669</v>
      </c>
    </row>
    <row r="169" spans="1:2" ht="15">
      <c r="A169" s="77" t="s">
        <v>1429</v>
      </c>
      <c r="B169" s="76" t="s">
        <v>7669</v>
      </c>
    </row>
    <row r="170" spans="1:2" ht="15">
      <c r="A170" s="77" t="s">
        <v>337</v>
      </c>
      <c r="B170" s="76" t="s">
        <v>7669</v>
      </c>
    </row>
    <row r="171" spans="1:2" ht="15">
      <c r="A171" s="77" t="s">
        <v>1430</v>
      </c>
      <c r="B171" s="76" t="s">
        <v>7669</v>
      </c>
    </row>
    <row r="172" spans="1:2" ht="15">
      <c r="A172" s="77" t="s">
        <v>1431</v>
      </c>
      <c r="B172" s="76" t="s">
        <v>7669</v>
      </c>
    </row>
    <row r="173" spans="1:2" ht="15">
      <c r="A173" s="77" t="s">
        <v>1432</v>
      </c>
      <c r="B173" s="76" t="s">
        <v>7669</v>
      </c>
    </row>
    <row r="174" spans="1:2" ht="15">
      <c r="A174" s="77" t="s">
        <v>1433</v>
      </c>
      <c r="B174" s="76" t="s">
        <v>7669</v>
      </c>
    </row>
    <row r="175" spans="1:2" ht="15">
      <c r="A175" s="77" t="s">
        <v>1434</v>
      </c>
      <c r="B175" s="76" t="s">
        <v>7669</v>
      </c>
    </row>
    <row r="176" spans="1:2" ht="15">
      <c r="A176" s="77" t="s">
        <v>1435</v>
      </c>
      <c r="B176" s="76" t="s">
        <v>7669</v>
      </c>
    </row>
    <row r="177" spans="1:2" ht="15">
      <c r="A177" s="77" t="s">
        <v>1436</v>
      </c>
      <c r="B177" s="76" t="s">
        <v>7669</v>
      </c>
    </row>
    <row r="178" spans="1:2" ht="15">
      <c r="A178" s="77" t="s">
        <v>1437</v>
      </c>
      <c r="B178" s="76" t="s">
        <v>7669</v>
      </c>
    </row>
    <row r="179" spans="1:2" ht="15">
      <c r="A179" s="77" t="s">
        <v>1438</v>
      </c>
      <c r="B179" s="76" t="s">
        <v>7669</v>
      </c>
    </row>
    <row r="180" spans="1:2" ht="15">
      <c r="A180" s="77" t="s">
        <v>1439</v>
      </c>
      <c r="B180" s="76" t="s">
        <v>7669</v>
      </c>
    </row>
    <row r="181" spans="1:2" ht="15">
      <c r="A181" s="77" t="s">
        <v>1440</v>
      </c>
      <c r="B181" s="76" t="s">
        <v>7669</v>
      </c>
    </row>
    <row r="182" spans="1:2" ht="15">
      <c r="A182" s="77" t="s">
        <v>1441</v>
      </c>
      <c r="B182" s="76" t="s">
        <v>7669</v>
      </c>
    </row>
    <row r="183" spans="1:2" ht="15">
      <c r="A183" s="77" t="s">
        <v>1442</v>
      </c>
      <c r="B183" s="76" t="s">
        <v>7669</v>
      </c>
    </row>
    <row r="184" spans="1:2" ht="15">
      <c r="A184" s="77" t="s">
        <v>1443</v>
      </c>
      <c r="B184" s="76" t="s">
        <v>7669</v>
      </c>
    </row>
    <row r="185" spans="1:2" ht="15">
      <c r="A185" s="77" t="s">
        <v>1444</v>
      </c>
      <c r="B185" s="76" t="s">
        <v>7669</v>
      </c>
    </row>
    <row r="186" spans="1:2" ht="15">
      <c r="A186" s="77" t="s">
        <v>1445</v>
      </c>
      <c r="B186" s="76" t="s">
        <v>7669</v>
      </c>
    </row>
    <row r="187" spans="1:2" ht="15">
      <c r="A187" s="77" t="s">
        <v>1446</v>
      </c>
      <c r="B187" s="76" t="s">
        <v>7669</v>
      </c>
    </row>
    <row r="188" spans="1:2" ht="15">
      <c r="A188" s="77" t="s">
        <v>1447</v>
      </c>
      <c r="B188" s="76" t="s">
        <v>7669</v>
      </c>
    </row>
    <row r="189" spans="1:2" ht="15">
      <c r="A189" s="77" t="s">
        <v>1448</v>
      </c>
      <c r="B189" s="76" t="s">
        <v>7669</v>
      </c>
    </row>
    <row r="190" spans="1:2" ht="15">
      <c r="A190" s="77" t="s">
        <v>1449</v>
      </c>
      <c r="B190" s="76" t="s">
        <v>7669</v>
      </c>
    </row>
    <row r="191" spans="1:2" ht="15">
      <c r="A191" s="77" t="s">
        <v>1450</v>
      </c>
      <c r="B191" s="76" t="s">
        <v>7669</v>
      </c>
    </row>
    <row r="192" spans="1:2" ht="15">
      <c r="A192" s="77" t="s">
        <v>1451</v>
      </c>
      <c r="B192" s="76" t="s">
        <v>7669</v>
      </c>
    </row>
    <row r="193" spans="1:2" ht="15">
      <c r="A193" s="77" t="s">
        <v>1452</v>
      </c>
      <c r="B193" s="76" t="s">
        <v>7669</v>
      </c>
    </row>
    <row r="194" spans="1:2" ht="15">
      <c r="A194" s="77" t="s">
        <v>1453</v>
      </c>
      <c r="B194" s="76" t="s">
        <v>7669</v>
      </c>
    </row>
    <row r="195" spans="1:2" ht="15">
      <c r="A195" s="77" t="s">
        <v>1454</v>
      </c>
      <c r="B195" s="76" t="s">
        <v>7669</v>
      </c>
    </row>
    <row r="196" spans="1:2" ht="15">
      <c r="A196" s="77" t="s">
        <v>1455</v>
      </c>
      <c r="B196" s="76" t="s">
        <v>7669</v>
      </c>
    </row>
    <row r="197" spans="1:2" ht="15">
      <c r="A197" s="77" t="s">
        <v>256</v>
      </c>
      <c r="B197" s="76" t="s">
        <v>7669</v>
      </c>
    </row>
    <row r="198" spans="1:2" ht="15">
      <c r="A198" s="77" t="s">
        <v>1456</v>
      </c>
      <c r="B198" s="76" t="s">
        <v>7669</v>
      </c>
    </row>
    <row r="199" spans="1:2" ht="15">
      <c r="A199" s="77" t="s">
        <v>1457</v>
      </c>
      <c r="B199" s="76" t="s">
        <v>7669</v>
      </c>
    </row>
    <row r="200" spans="1:2" ht="15">
      <c r="A200" s="77" t="s">
        <v>1458</v>
      </c>
      <c r="B200" s="76" t="s">
        <v>7669</v>
      </c>
    </row>
    <row r="201" spans="1:2" ht="15">
      <c r="A201" s="77" t="s">
        <v>1459</v>
      </c>
      <c r="B201" s="76" t="s">
        <v>7669</v>
      </c>
    </row>
    <row r="202" spans="1:2" ht="15">
      <c r="A202" s="77" t="s">
        <v>1460</v>
      </c>
      <c r="B202" s="76" t="s">
        <v>7669</v>
      </c>
    </row>
    <row r="203" spans="1:2" ht="15">
      <c r="A203" s="77" t="s">
        <v>1461</v>
      </c>
      <c r="B203" s="76" t="s">
        <v>7669</v>
      </c>
    </row>
    <row r="204" spans="1:2" ht="15">
      <c r="A204" s="77" t="s">
        <v>1462</v>
      </c>
      <c r="B204" s="76" t="s">
        <v>7669</v>
      </c>
    </row>
    <row r="205" spans="1:2" ht="15">
      <c r="A205" s="77" t="s">
        <v>1463</v>
      </c>
      <c r="B205" s="76" t="s">
        <v>7669</v>
      </c>
    </row>
    <row r="206" spans="1:2" ht="15">
      <c r="A206" s="77" t="s">
        <v>1464</v>
      </c>
      <c r="B206" s="76" t="s">
        <v>7669</v>
      </c>
    </row>
    <row r="207" spans="1:2" ht="15">
      <c r="A207" s="77" t="s">
        <v>1465</v>
      </c>
      <c r="B207" s="76" t="s">
        <v>7669</v>
      </c>
    </row>
    <row r="208" spans="1:2" ht="15">
      <c r="A208" s="77" t="s">
        <v>1466</v>
      </c>
      <c r="B208" s="76" t="s">
        <v>7669</v>
      </c>
    </row>
    <row r="209" spans="1:2" ht="15">
      <c r="A209" s="77" t="s">
        <v>1467</v>
      </c>
      <c r="B209" s="76" t="s">
        <v>7669</v>
      </c>
    </row>
    <row r="210" spans="1:2" ht="15">
      <c r="A210" s="77" t="s">
        <v>1468</v>
      </c>
      <c r="B210" s="76" t="s">
        <v>7669</v>
      </c>
    </row>
    <row r="211" spans="1:2" ht="15">
      <c r="A211" s="77" t="s">
        <v>1469</v>
      </c>
      <c r="B211" s="76" t="s">
        <v>7669</v>
      </c>
    </row>
    <row r="212" spans="1:2" ht="15">
      <c r="A212" s="77" t="s">
        <v>1470</v>
      </c>
      <c r="B212" s="76" t="s">
        <v>7669</v>
      </c>
    </row>
    <row r="213" spans="1:2" ht="15">
      <c r="A213" s="77" t="s">
        <v>1471</v>
      </c>
      <c r="B213" s="76" t="s">
        <v>7669</v>
      </c>
    </row>
    <row r="214" spans="1:2" ht="15">
      <c r="A214" s="77" t="s">
        <v>1472</v>
      </c>
      <c r="B214" s="76" t="s">
        <v>7669</v>
      </c>
    </row>
    <row r="215" spans="1:2" ht="15">
      <c r="A215" s="77" t="s">
        <v>1473</v>
      </c>
      <c r="B215" s="76" t="s">
        <v>7669</v>
      </c>
    </row>
    <row r="216" spans="1:2" ht="15">
      <c r="A216" s="77" t="s">
        <v>1474</v>
      </c>
      <c r="B216" s="76" t="s">
        <v>7669</v>
      </c>
    </row>
    <row r="217" spans="1:2" ht="15">
      <c r="A217" s="77" t="s">
        <v>1475</v>
      </c>
      <c r="B217" s="76" t="s">
        <v>7669</v>
      </c>
    </row>
    <row r="218" spans="1:2" ht="15">
      <c r="A218" s="77" t="s">
        <v>1476</v>
      </c>
      <c r="B218" s="76" t="s">
        <v>7669</v>
      </c>
    </row>
    <row r="219" spans="1:2" ht="15">
      <c r="A219" s="77" t="s">
        <v>1477</v>
      </c>
      <c r="B219" s="76" t="s">
        <v>7669</v>
      </c>
    </row>
    <row r="220" spans="1:2" ht="15">
      <c r="A220" s="77" t="s">
        <v>1478</v>
      </c>
      <c r="B220" s="76" t="s">
        <v>7669</v>
      </c>
    </row>
    <row r="221" spans="1:2" ht="15">
      <c r="A221" s="77" t="s">
        <v>1479</v>
      </c>
      <c r="B221" s="76" t="s">
        <v>7669</v>
      </c>
    </row>
    <row r="222" spans="1:2" ht="15">
      <c r="A222" s="77" t="s">
        <v>1480</v>
      </c>
      <c r="B222" s="76" t="s">
        <v>7669</v>
      </c>
    </row>
    <row r="223" spans="1:2" ht="15">
      <c r="A223" s="77" t="s">
        <v>1481</v>
      </c>
      <c r="B223" s="76" t="s">
        <v>7669</v>
      </c>
    </row>
    <row r="224" spans="1:2" ht="15">
      <c r="A224" s="77" t="s">
        <v>1482</v>
      </c>
      <c r="B224" s="76" t="s">
        <v>7669</v>
      </c>
    </row>
    <row r="225" spans="1:2" ht="15">
      <c r="A225" s="77" t="s">
        <v>1483</v>
      </c>
      <c r="B225" s="76" t="s">
        <v>7669</v>
      </c>
    </row>
    <row r="226" spans="1:2" ht="15">
      <c r="A226" s="77" t="s">
        <v>1484</v>
      </c>
      <c r="B226" s="76" t="s">
        <v>7669</v>
      </c>
    </row>
    <row r="227" spans="1:2" ht="15">
      <c r="A227" s="77" t="s">
        <v>278</v>
      </c>
      <c r="B227" s="76" t="s">
        <v>7669</v>
      </c>
    </row>
    <row r="228" spans="1:2" ht="15">
      <c r="A228" s="77" t="s">
        <v>1485</v>
      </c>
      <c r="B228" s="76" t="s">
        <v>7669</v>
      </c>
    </row>
    <row r="229" spans="1:2" ht="15">
      <c r="A229" s="77" t="s">
        <v>1486</v>
      </c>
      <c r="B229" s="76" t="s">
        <v>7669</v>
      </c>
    </row>
    <row r="230" spans="1:2" ht="15">
      <c r="A230" s="77" t="s">
        <v>1487</v>
      </c>
      <c r="B230" s="76" t="s">
        <v>7669</v>
      </c>
    </row>
    <row r="231" spans="1:2" ht="15">
      <c r="A231" s="77" t="s">
        <v>1488</v>
      </c>
      <c r="B231" s="76" t="s">
        <v>7669</v>
      </c>
    </row>
    <row r="232" spans="1:2" ht="15">
      <c r="A232" s="77" t="s">
        <v>1489</v>
      </c>
      <c r="B232" s="76" t="s">
        <v>7669</v>
      </c>
    </row>
    <row r="233" spans="1:2" ht="15">
      <c r="A233" s="77" t="s">
        <v>277</v>
      </c>
      <c r="B233" s="76" t="s">
        <v>7669</v>
      </c>
    </row>
    <row r="234" spans="1:2" ht="15">
      <c r="A234" s="77" t="s">
        <v>1490</v>
      </c>
      <c r="B234" s="76" t="s">
        <v>7669</v>
      </c>
    </row>
    <row r="235" spans="1:2" ht="15">
      <c r="A235" s="77" t="s">
        <v>1491</v>
      </c>
      <c r="B235" s="76" t="s">
        <v>7669</v>
      </c>
    </row>
    <row r="236" spans="1:2" ht="15">
      <c r="A236" s="77" t="s">
        <v>1492</v>
      </c>
      <c r="B236" s="76" t="s">
        <v>7669</v>
      </c>
    </row>
    <row r="237" spans="1:2" ht="15">
      <c r="A237" s="77" t="s">
        <v>1493</v>
      </c>
      <c r="B237" s="76" t="s">
        <v>7669</v>
      </c>
    </row>
    <row r="238" spans="1:2" ht="15">
      <c r="A238" s="77" t="s">
        <v>1494</v>
      </c>
      <c r="B238" s="76" t="s">
        <v>7669</v>
      </c>
    </row>
    <row r="239" spans="1:2" ht="15">
      <c r="A239" s="77" t="s">
        <v>1495</v>
      </c>
      <c r="B239" s="76" t="s">
        <v>7669</v>
      </c>
    </row>
    <row r="240" spans="1:2" ht="15">
      <c r="A240" s="77" t="s">
        <v>331</v>
      </c>
      <c r="B240" s="76" t="s">
        <v>7669</v>
      </c>
    </row>
    <row r="241" spans="1:2" ht="15">
      <c r="A241" s="77" t="s">
        <v>1496</v>
      </c>
      <c r="B241" s="76" t="s">
        <v>7669</v>
      </c>
    </row>
    <row r="242" spans="1:2" ht="15">
      <c r="A242" s="77" t="s">
        <v>1497</v>
      </c>
      <c r="B242" s="76" t="s">
        <v>7669</v>
      </c>
    </row>
    <row r="243" spans="1:2" ht="15">
      <c r="A243" s="77" t="s">
        <v>1498</v>
      </c>
      <c r="B243" s="76" t="s">
        <v>7669</v>
      </c>
    </row>
    <row r="244" spans="1:2" ht="15">
      <c r="A244" s="77" t="s">
        <v>1499</v>
      </c>
      <c r="B244" s="76" t="s">
        <v>7669</v>
      </c>
    </row>
    <row r="245" spans="1:2" ht="15">
      <c r="A245" s="77" t="s">
        <v>1500</v>
      </c>
      <c r="B245" s="76" t="s">
        <v>7669</v>
      </c>
    </row>
    <row r="246" spans="1:2" ht="15">
      <c r="A246" s="77" t="s">
        <v>1501</v>
      </c>
      <c r="B246" s="76" t="s">
        <v>7669</v>
      </c>
    </row>
    <row r="247" spans="1:2" ht="15">
      <c r="A247" s="77" t="s">
        <v>1502</v>
      </c>
      <c r="B247" s="76" t="s">
        <v>7669</v>
      </c>
    </row>
    <row r="248" spans="1:2" ht="15">
      <c r="A248" s="77" t="s">
        <v>1503</v>
      </c>
      <c r="B248" s="76" t="s">
        <v>7669</v>
      </c>
    </row>
    <row r="249" spans="1:2" ht="15">
      <c r="A249" s="77" t="s">
        <v>1504</v>
      </c>
      <c r="B249" s="76" t="s">
        <v>7669</v>
      </c>
    </row>
    <row r="250" spans="1:2" ht="15">
      <c r="A250" s="77" t="s">
        <v>1505</v>
      </c>
      <c r="B250" s="76" t="s">
        <v>7669</v>
      </c>
    </row>
    <row r="251" spans="1:2" ht="15">
      <c r="A251" s="77" t="s">
        <v>1506</v>
      </c>
      <c r="B251" s="76" t="s">
        <v>7669</v>
      </c>
    </row>
    <row r="252" spans="1:2" ht="15">
      <c r="A252" s="77" t="s">
        <v>1507</v>
      </c>
      <c r="B252" s="76" t="s">
        <v>7669</v>
      </c>
    </row>
    <row r="253" spans="1:2" ht="15">
      <c r="A253" s="77" t="s">
        <v>1508</v>
      </c>
      <c r="B253" s="76" t="s">
        <v>7669</v>
      </c>
    </row>
    <row r="254" spans="1:2" ht="15">
      <c r="A254" s="77" t="s">
        <v>1509</v>
      </c>
      <c r="B254" s="76" t="s">
        <v>7669</v>
      </c>
    </row>
    <row r="255" spans="1:2" ht="15">
      <c r="A255" s="77" t="s">
        <v>1510</v>
      </c>
      <c r="B255" s="76" t="s">
        <v>7669</v>
      </c>
    </row>
    <row r="256" spans="1:2" ht="15">
      <c r="A256" s="77" t="s">
        <v>1511</v>
      </c>
      <c r="B256" s="76" t="s">
        <v>7669</v>
      </c>
    </row>
    <row r="257" spans="1:2" ht="15">
      <c r="A257" s="77" t="s">
        <v>1512</v>
      </c>
      <c r="B257" s="76" t="s">
        <v>7669</v>
      </c>
    </row>
    <row r="258" spans="1:2" ht="15">
      <c r="A258" s="77" t="s">
        <v>1513</v>
      </c>
      <c r="B258" s="76" t="s">
        <v>7669</v>
      </c>
    </row>
    <row r="259" spans="1:2" ht="15">
      <c r="A259" s="77" t="s">
        <v>1514</v>
      </c>
      <c r="B259" s="76" t="s">
        <v>7669</v>
      </c>
    </row>
    <row r="260" spans="1:2" ht="15">
      <c r="A260" s="77" t="s">
        <v>1515</v>
      </c>
      <c r="B260" s="76" t="s">
        <v>7669</v>
      </c>
    </row>
    <row r="261" spans="1:2" ht="15">
      <c r="A261" s="77" t="s">
        <v>328</v>
      </c>
      <c r="B261" s="76" t="s">
        <v>7669</v>
      </c>
    </row>
    <row r="262" spans="1:2" ht="15">
      <c r="A262" s="77" t="s">
        <v>1516</v>
      </c>
      <c r="B262" s="76" t="s">
        <v>7669</v>
      </c>
    </row>
    <row r="263" spans="1:2" ht="15">
      <c r="A263" s="77" t="s">
        <v>1517</v>
      </c>
      <c r="B263" s="76" t="s">
        <v>7669</v>
      </c>
    </row>
    <row r="264" spans="1:2" ht="15">
      <c r="A264" s="77" t="s">
        <v>1518</v>
      </c>
      <c r="B264" s="76" t="s">
        <v>7669</v>
      </c>
    </row>
    <row r="265" spans="1:2" ht="15">
      <c r="A265" s="77" t="s">
        <v>1519</v>
      </c>
      <c r="B265" s="76" t="s">
        <v>7669</v>
      </c>
    </row>
    <row r="266" spans="1:2" ht="15">
      <c r="A266" s="77" t="s">
        <v>1520</v>
      </c>
      <c r="B266" s="76" t="s">
        <v>7669</v>
      </c>
    </row>
    <row r="267" spans="1:2" ht="15">
      <c r="A267" s="77" t="s">
        <v>1521</v>
      </c>
      <c r="B267" s="76" t="s">
        <v>7669</v>
      </c>
    </row>
    <row r="268" spans="1:2" ht="15">
      <c r="A268" s="77" t="s">
        <v>1522</v>
      </c>
      <c r="B268" s="76" t="s">
        <v>7669</v>
      </c>
    </row>
    <row r="269" spans="1:2" ht="15">
      <c r="A269" s="77" t="s">
        <v>1523</v>
      </c>
      <c r="B269" s="76" t="s">
        <v>7669</v>
      </c>
    </row>
    <row r="270" spans="1:2" ht="15">
      <c r="A270" s="77" t="s">
        <v>1524</v>
      </c>
      <c r="B270" s="76" t="s">
        <v>7669</v>
      </c>
    </row>
    <row r="271" spans="1:2" ht="15">
      <c r="A271" s="77" t="s">
        <v>1525</v>
      </c>
      <c r="B271" s="76" t="s">
        <v>7669</v>
      </c>
    </row>
    <row r="272" spans="1:2" ht="15">
      <c r="A272" s="77" t="s">
        <v>1526</v>
      </c>
      <c r="B272" s="76" t="s">
        <v>7669</v>
      </c>
    </row>
    <row r="273" spans="1:2" ht="15">
      <c r="A273" s="77" t="s">
        <v>1527</v>
      </c>
      <c r="B273" s="76" t="s">
        <v>7669</v>
      </c>
    </row>
    <row r="274" spans="1:2" ht="15">
      <c r="A274" s="77" t="s">
        <v>1528</v>
      </c>
      <c r="B274" s="76" t="s">
        <v>7669</v>
      </c>
    </row>
    <row r="275" spans="1:2" ht="15">
      <c r="A275" s="77" t="s">
        <v>1529</v>
      </c>
      <c r="B275" s="76" t="s">
        <v>7669</v>
      </c>
    </row>
    <row r="276" spans="1:2" ht="15">
      <c r="A276" s="77" t="s">
        <v>257</v>
      </c>
      <c r="B276" s="76" t="s">
        <v>7669</v>
      </c>
    </row>
    <row r="277" spans="1:2" ht="15">
      <c r="A277" s="77" t="s">
        <v>1530</v>
      </c>
      <c r="B277" s="76" t="s">
        <v>7669</v>
      </c>
    </row>
    <row r="278" spans="1:2" ht="15">
      <c r="A278" s="77" t="s">
        <v>1531</v>
      </c>
      <c r="B278" s="76" t="s">
        <v>7669</v>
      </c>
    </row>
    <row r="279" spans="1:2" ht="15">
      <c r="A279" s="77" t="s">
        <v>1532</v>
      </c>
      <c r="B279" s="76" t="s">
        <v>7669</v>
      </c>
    </row>
    <row r="280" spans="1:2" ht="15">
      <c r="A280" s="77" t="s">
        <v>1533</v>
      </c>
      <c r="B280" s="76" t="s">
        <v>7669</v>
      </c>
    </row>
    <row r="281" spans="1:2" ht="15">
      <c r="A281" s="77" t="s">
        <v>1534</v>
      </c>
      <c r="B281" s="76" t="s">
        <v>7669</v>
      </c>
    </row>
    <row r="282" spans="1:2" ht="15">
      <c r="A282" s="77" t="s">
        <v>1535</v>
      </c>
      <c r="B282" s="76" t="s">
        <v>7669</v>
      </c>
    </row>
    <row r="283" spans="1:2" ht="15">
      <c r="A283" s="77" t="s">
        <v>1536</v>
      </c>
      <c r="B283" s="76" t="s">
        <v>7669</v>
      </c>
    </row>
    <row r="284" spans="1:2" ht="15">
      <c r="A284" s="77" t="s">
        <v>1537</v>
      </c>
      <c r="B284" s="76" t="s">
        <v>7669</v>
      </c>
    </row>
    <row r="285" spans="1:2" ht="15">
      <c r="A285" s="77" t="s">
        <v>1188</v>
      </c>
      <c r="B285" s="76" t="s">
        <v>7669</v>
      </c>
    </row>
    <row r="286" spans="1:2" ht="15">
      <c r="A286" s="77" t="s">
        <v>1538</v>
      </c>
      <c r="B286" s="76" t="s">
        <v>7669</v>
      </c>
    </row>
    <row r="287" spans="1:2" ht="15">
      <c r="A287" s="77" t="s">
        <v>1539</v>
      </c>
      <c r="B287" s="76" t="s">
        <v>7669</v>
      </c>
    </row>
    <row r="288" spans="1:2" ht="15">
      <c r="A288" s="77" t="s">
        <v>1540</v>
      </c>
      <c r="B288" s="76" t="s">
        <v>7669</v>
      </c>
    </row>
    <row r="289" spans="1:2" ht="15">
      <c r="A289" s="77" t="s">
        <v>1541</v>
      </c>
      <c r="B289" s="76" t="s">
        <v>7669</v>
      </c>
    </row>
    <row r="290" spans="1:2" ht="15">
      <c r="A290" s="77" t="s">
        <v>1542</v>
      </c>
      <c r="B290" s="76" t="s">
        <v>7669</v>
      </c>
    </row>
    <row r="291" spans="1:2" ht="15">
      <c r="A291" s="77" t="s">
        <v>1543</v>
      </c>
      <c r="B291" s="76" t="s">
        <v>7669</v>
      </c>
    </row>
    <row r="292" spans="1:2" ht="15">
      <c r="A292" s="77" t="s">
        <v>1544</v>
      </c>
      <c r="B292" s="76" t="s">
        <v>7669</v>
      </c>
    </row>
    <row r="293" spans="1:2" ht="15">
      <c r="A293" s="77" t="s">
        <v>1545</v>
      </c>
      <c r="B293" s="76" t="s">
        <v>7669</v>
      </c>
    </row>
    <row r="294" spans="1:2" ht="15">
      <c r="A294" s="77" t="s">
        <v>1546</v>
      </c>
      <c r="B294" s="76" t="s">
        <v>7669</v>
      </c>
    </row>
    <row r="295" spans="1:2" ht="15">
      <c r="A295" s="77" t="s">
        <v>1547</v>
      </c>
      <c r="B295" s="76" t="s">
        <v>7669</v>
      </c>
    </row>
    <row r="296" spans="1:2" ht="15">
      <c r="A296" s="77" t="s">
        <v>1548</v>
      </c>
      <c r="B296" s="76" t="s">
        <v>7669</v>
      </c>
    </row>
    <row r="297" spans="1:2" ht="15">
      <c r="A297" s="77" t="s">
        <v>1549</v>
      </c>
      <c r="B297" s="76" t="s">
        <v>7669</v>
      </c>
    </row>
    <row r="298" spans="1:2" ht="15">
      <c r="A298" s="77" t="s">
        <v>1550</v>
      </c>
      <c r="B298" s="76" t="s">
        <v>7669</v>
      </c>
    </row>
    <row r="299" spans="1:2" ht="15">
      <c r="A299" s="77" t="s">
        <v>283</v>
      </c>
      <c r="B299" s="76" t="s">
        <v>7669</v>
      </c>
    </row>
    <row r="300" spans="1:2" ht="15">
      <c r="A300" s="77" t="s">
        <v>1551</v>
      </c>
      <c r="B300" s="76" t="s">
        <v>7669</v>
      </c>
    </row>
    <row r="301" spans="1:2" ht="15">
      <c r="A301" s="77" t="s">
        <v>1552</v>
      </c>
      <c r="B301" s="76" t="s">
        <v>7669</v>
      </c>
    </row>
    <row r="302" spans="1:2" ht="15">
      <c r="A302" s="77" t="s">
        <v>1553</v>
      </c>
      <c r="B302" s="76" t="s">
        <v>7669</v>
      </c>
    </row>
    <row r="303" spans="1:2" ht="15">
      <c r="A303" s="77" t="s">
        <v>1554</v>
      </c>
      <c r="B303" s="76" t="s">
        <v>7669</v>
      </c>
    </row>
    <row r="304" spans="1:2" ht="15">
      <c r="A304" s="77" t="s">
        <v>1555</v>
      </c>
      <c r="B304" s="76" t="s">
        <v>7669</v>
      </c>
    </row>
    <row r="305" spans="1:2" ht="15">
      <c r="A305" s="77" t="s">
        <v>1556</v>
      </c>
      <c r="B305" s="76" t="s">
        <v>7669</v>
      </c>
    </row>
    <row r="306" spans="1:2" ht="15">
      <c r="A306" s="77" t="s">
        <v>1557</v>
      </c>
      <c r="B306" s="76" t="s">
        <v>7669</v>
      </c>
    </row>
    <row r="307" spans="1:2" ht="15">
      <c r="A307" s="77" t="s">
        <v>1558</v>
      </c>
      <c r="B307" s="76" t="s">
        <v>7669</v>
      </c>
    </row>
    <row r="308" spans="1:2" ht="15">
      <c r="A308" s="77" t="s">
        <v>327</v>
      </c>
      <c r="B308" s="76" t="s">
        <v>7669</v>
      </c>
    </row>
    <row r="309" spans="1:2" ht="15">
      <c r="A309" s="77" t="s">
        <v>1559</v>
      </c>
      <c r="B309" s="76" t="s">
        <v>7669</v>
      </c>
    </row>
    <row r="310" spans="1:2" ht="15">
      <c r="A310" s="77" t="s">
        <v>1560</v>
      </c>
      <c r="B310" s="76" t="s">
        <v>7669</v>
      </c>
    </row>
    <row r="311" spans="1:2" ht="15">
      <c r="A311" s="77" t="s">
        <v>1561</v>
      </c>
      <c r="B311" s="76" t="s">
        <v>7669</v>
      </c>
    </row>
    <row r="312" spans="1:2" ht="15">
      <c r="A312" s="77" t="s">
        <v>1562</v>
      </c>
      <c r="B312" s="76" t="s">
        <v>7669</v>
      </c>
    </row>
    <row r="313" spans="1:2" ht="15">
      <c r="A313" s="77" t="s">
        <v>1563</v>
      </c>
      <c r="B313" s="76" t="s">
        <v>7669</v>
      </c>
    </row>
    <row r="314" spans="1:2" ht="15">
      <c r="A314" s="77" t="s">
        <v>1564</v>
      </c>
      <c r="B314" s="76" t="s">
        <v>7669</v>
      </c>
    </row>
    <row r="315" spans="1:2" ht="15">
      <c r="A315" s="77" t="s">
        <v>1565</v>
      </c>
      <c r="B315" s="76" t="s">
        <v>7669</v>
      </c>
    </row>
    <row r="316" spans="1:2" ht="15">
      <c r="A316" s="77" t="s">
        <v>1566</v>
      </c>
      <c r="B316" s="76" t="s">
        <v>7669</v>
      </c>
    </row>
    <row r="317" spans="1:2" ht="15">
      <c r="A317" s="77" t="s">
        <v>1567</v>
      </c>
      <c r="B317" s="76" t="s">
        <v>7669</v>
      </c>
    </row>
    <row r="318" spans="1:2" ht="15">
      <c r="A318" s="77" t="s">
        <v>1023</v>
      </c>
      <c r="B318" s="76" t="s">
        <v>7669</v>
      </c>
    </row>
    <row r="319" spans="1:2" ht="15">
      <c r="A319" s="77" t="s">
        <v>1568</v>
      </c>
      <c r="B319" s="76" t="s">
        <v>7669</v>
      </c>
    </row>
    <row r="320" spans="1:2" ht="15">
      <c r="A320" s="77" t="s">
        <v>1569</v>
      </c>
      <c r="B320" s="76" t="s">
        <v>7669</v>
      </c>
    </row>
    <row r="321" spans="1:2" ht="15">
      <c r="A321" s="77" t="s">
        <v>1570</v>
      </c>
      <c r="B321" s="76" t="s">
        <v>7669</v>
      </c>
    </row>
    <row r="322" spans="1:2" ht="15">
      <c r="A322" s="77" t="s">
        <v>1571</v>
      </c>
      <c r="B322" s="76" t="s">
        <v>7669</v>
      </c>
    </row>
    <row r="323" spans="1:2" ht="15">
      <c r="A323" s="77" t="s">
        <v>1572</v>
      </c>
      <c r="B323" s="76" t="s">
        <v>7669</v>
      </c>
    </row>
    <row r="324" spans="1:2" ht="15">
      <c r="A324" s="77" t="s">
        <v>1573</v>
      </c>
      <c r="B324" s="76" t="s">
        <v>7669</v>
      </c>
    </row>
    <row r="325" spans="1:2" ht="15">
      <c r="A325" s="77" t="s">
        <v>1574</v>
      </c>
      <c r="B325" s="76" t="s">
        <v>7669</v>
      </c>
    </row>
    <row r="326" spans="1:2" ht="15">
      <c r="A326" s="77" t="s">
        <v>1575</v>
      </c>
      <c r="B326" s="76" t="s">
        <v>7669</v>
      </c>
    </row>
    <row r="327" spans="1:2" ht="15">
      <c r="A327" s="77" t="s">
        <v>1576</v>
      </c>
      <c r="B327" s="76" t="s">
        <v>7669</v>
      </c>
    </row>
    <row r="328" spans="1:2" ht="15">
      <c r="A328" s="77" t="s">
        <v>1577</v>
      </c>
      <c r="B328" s="76" t="s">
        <v>7669</v>
      </c>
    </row>
    <row r="329" spans="1:2" ht="15">
      <c r="A329" s="77" t="s">
        <v>1578</v>
      </c>
      <c r="B329" s="76" t="s">
        <v>7669</v>
      </c>
    </row>
    <row r="330" spans="1:2" ht="15">
      <c r="A330" s="77" t="s">
        <v>1579</v>
      </c>
      <c r="B330" s="76" t="s">
        <v>7669</v>
      </c>
    </row>
    <row r="331" spans="1:2" ht="15">
      <c r="A331" s="77" t="s">
        <v>1580</v>
      </c>
      <c r="B331" s="76" t="s">
        <v>7669</v>
      </c>
    </row>
    <row r="332" spans="1:2" ht="15">
      <c r="A332" s="77" t="s">
        <v>1581</v>
      </c>
      <c r="B332" s="76" t="s">
        <v>7669</v>
      </c>
    </row>
    <row r="333" spans="1:2" ht="15">
      <c r="A333" s="77" t="s">
        <v>1582</v>
      </c>
      <c r="B333" s="76" t="s">
        <v>7669</v>
      </c>
    </row>
    <row r="334" spans="1:2" ht="15">
      <c r="A334" s="77" t="s">
        <v>1583</v>
      </c>
      <c r="B334" s="76" t="s">
        <v>7669</v>
      </c>
    </row>
    <row r="335" spans="1:2" ht="15">
      <c r="A335" s="77" t="s">
        <v>1584</v>
      </c>
      <c r="B335" s="76" t="s">
        <v>7669</v>
      </c>
    </row>
    <row r="336" spans="1:2" ht="15">
      <c r="A336" s="77" t="s">
        <v>1585</v>
      </c>
      <c r="B336" s="76" t="s">
        <v>7669</v>
      </c>
    </row>
    <row r="337" spans="1:2" ht="15">
      <c r="A337" s="77" t="s">
        <v>1586</v>
      </c>
      <c r="B337" s="76" t="s">
        <v>7669</v>
      </c>
    </row>
    <row r="338" spans="1:2" ht="15">
      <c r="A338" s="77" t="s">
        <v>1587</v>
      </c>
      <c r="B338" s="76" t="s">
        <v>7669</v>
      </c>
    </row>
    <row r="339" spans="1:2" ht="15">
      <c r="A339" s="77" t="s">
        <v>1588</v>
      </c>
      <c r="B339" s="76" t="s">
        <v>7669</v>
      </c>
    </row>
    <row r="340" spans="1:2" ht="15">
      <c r="A340" s="77" t="s">
        <v>1589</v>
      </c>
      <c r="B340" s="76" t="s">
        <v>7669</v>
      </c>
    </row>
    <row r="341" spans="1:2" ht="15">
      <c r="A341" s="77" t="s">
        <v>1590</v>
      </c>
      <c r="B341" s="76" t="s">
        <v>7669</v>
      </c>
    </row>
    <row r="342" spans="1:2" ht="15">
      <c r="A342" s="77" t="s">
        <v>1591</v>
      </c>
      <c r="B342" s="76" t="s">
        <v>7669</v>
      </c>
    </row>
    <row r="343" spans="1:2" ht="15">
      <c r="A343" s="77" t="s">
        <v>1592</v>
      </c>
      <c r="B343" s="76" t="s">
        <v>7669</v>
      </c>
    </row>
    <row r="344" spans="1:2" ht="15">
      <c r="A344" s="77" t="s">
        <v>1593</v>
      </c>
      <c r="B344" s="76" t="s">
        <v>7669</v>
      </c>
    </row>
    <row r="345" spans="1:2" ht="15">
      <c r="A345" s="77" t="s">
        <v>1594</v>
      </c>
      <c r="B345" s="76" t="s">
        <v>7669</v>
      </c>
    </row>
    <row r="346" spans="1:2" ht="15">
      <c r="A346" s="77" t="s">
        <v>1595</v>
      </c>
      <c r="B346" s="76" t="s">
        <v>7669</v>
      </c>
    </row>
    <row r="347" spans="1:2" ht="15">
      <c r="A347" s="77" t="s">
        <v>1596</v>
      </c>
      <c r="B347" s="76" t="s">
        <v>7669</v>
      </c>
    </row>
    <row r="348" spans="1:2" ht="15">
      <c r="A348" s="77" t="s">
        <v>1597</v>
      </c>
      <c r="B348" s="76" t="s">
        <v>7669</v>
      </c>
    </row>
    <row r="349" spans="1:2" ht="15">
      <c r="A349" s="77" t="s">
        <v>1598</v>
      </c>
      <c r="B349" s="76" t="s">
        <v>7669</v>
      </c>
    </row>
    <row r="350" spans="1:2" ht="15">
      <c r="A350" s="77" t="s">
        <v>1599</v>
      </c>
      <c r="B350" s="76" t="s">
        <v>7669</v>
      </c>
    </row>
    <row r="351" spans="1:2" ht="15">
      <c r="A351" s="77" t="s">
        <v>1600</v>
      </c>
      <c r="B351" s="76" t="s">
        <v>7669</v>
      </c>
    </row>
    <row r="352" spans="1:2" ht="15">
      <c r="A352" s="77" t="s">
        <v>1601</v>
      </c>
      <c r="B352" s="76" t="s">
        <v>7669</v>
      </c>
    </row>
    <row r="353" spans="1:2" ht="15">
      <c r="A353" s="77" t="s">
        <v>1602</v>
      </c>
      <c r="B353" s="76" t="s">
        <v>7669</v>
      </c>
    </row>
    <row r="354" spans="1:2" ht="15">
      <c r="A354" s="77" t="s">
        <v>1603</v>
      </c>
      <c r="B354" s="76" t="s">
        <v>7669</v>
      </c>
    </row>
    <row r="355" spans="1:2" ht="15">
      <c r="A355" s="77" t="s">
        <v>1013</v>
      </c>
      <c r="B355" s="76" t="s">
        <v>7669</v>
      </c>
    </row>
    <row r="356" spans="1:2" ht="15">
      <c r="A356" s="77" t="s">
        <v>1604</v>
      </c>
      <c r="B356" s="76" t="s">
        <v>7669</v>
      </c>
    </row>
    <row r="357" spans="1:2" ht="15">
      <c r="A357" s="77" t="s">
        <v>1605</v>
      </c>
      <c r="B357" s="76" t="s">
        <v>7669</v>
      </c>
    </row>
    <row r="358" spans="1:2" ht="15">
      <c r="A358" s="77" t="s">
        <v>1606</v>
      </c>
      <c r="B358" s="76" t="s">
        <v>7669</v>
      </c>
    </row>
    <row r="359" spans="1:2" ht="15">
      <c r="A359" s="77" t="s">
        <v>1607</v>
      </c>
      <c r="B359" s="76" t="s">
        <v>7669</v>
      </c>
    </row>
    <row r="360" spans="1:2" ht="15">
      <c r="A360" s="77" t="s">
        <v>1608</v>
      </c>
      <c r="B360" s="76" t="s">
        <v>7669</v>
      </c>
    </row>
    <row r="361" spans="1:2" ht="15">
      <c r="A361" s="77" t="s">
        <v>1609</v>
      </c>
      <c r="B361" s="76" t="s">
        <v>7669</v>
      </c>
    </row>
    <row r="362" spans="1:2" ht="15">
      <c r="A362" s="77" t="s">
        <v>1610</v>
      </c>
      <c r="B362" s="76" t="s">
        <v>7669</v>
      </c>
    </row>
    <row r="363" spans="1:2" ht="15">
      <c r="A363" s="77" t="s">
        <v>1611</v>
      </c>
      <c r="B363" s="76" t="s">
        <v>7669</v>
      </c>
    </row>
    <row r="364" spans="1:2" ht="15">
      <c r="A364" s="77" t="s">
        <v>1612</v>
      </c>
      <c r="B364" s="76" t="s">
        <v>7669</v>
      </c>
    </row>
    <row r="365" spans="1:2" ht="15">
      <c r="A365" s="77" t="s">
        <v>1613</v>
      </c>
      <c r="B365" s="76" t="s">
        <v>7669</v>
      </c>
    </row>
    <row r="366" spans="1:2" ht="15">
      <c r="A366" s="77" t="s">
        <v>1614</v>
      </c>
      <c r="B366" s="76" t="s">
        <v>7669</v>
      </c>
    </row>
    <row r="367" spans="1:2" ht="15">
      <c r="A367" s="77" t="s">
        <v>1615</v>
      </c>
      <c r="B367" s="76" t="s">
        <v>7669</v>
      </c>
    </row>
    <row r="368" spans="1:2" ht="15">
      <c r="A368" s="77" t="s">
        <v>1616</v>
      </c>
      <c r="B368" s="76" t="s">
        <v>7669</v>
      </c>
    </row>
    <row r="369" spans="1:2" ht="15">
      <c r="A369" s="77" t="s">
        <v>1617</v>
      </c>
      <c r="B369" s="76" t="s">
        <v>7669</v>
      </c>
    </row>
    <row r="370" spans="1:2" ht="15">
      <c r="A370" s="77" t="s">
        <v>1618</v>
      </c>
      <c r="B370" s="76" t="s">
        <v>7669</v>
      </c>
    </row>
    <row r="371" spans="1:2" ht="15">
      <c r="A371" s="77" t="s">
        <v>1619</v>
      </c>
      <c r="B371" s="76" t="s">
        <v>7669</v>
      </c>
    </row>
    <row r="372" spans="1:2" ht="15">
      <c r="A372" s="77" t="s">
        <v>1620</v>
      </c>
      <c r="B372" s="76" t="s">
        <v>7669</v>
      </c>
    </row>
    <row r="373" spans="1:2" ht="15">
      <c r="A373" s="77" t="s">
        <v>1621</v>
      </c>
      <c r="B373" s="76" t="s">
        <v>7669</v>
      </c>
    </row>
    <row r="374" spans="1:2" ht="15">
      <c r="A374" s="77" t="s">
        <v>1622</v>
      </c>
      <c r="B374" s="76" t="s">
        <v>7669</v>
      </c>
    </row>
    <row r="375" spans="1:2" ht="15">
      <c r="A375" s="77" t="s">
        <v>1623</v>
      </c>
      <c r="B375" s="76" t="s">
        <v>7669</v>
      </c>
    </row>
    <row r="376" spans="1:2" ht="15">
      <c r="A376" s="77" t="s">
        <v>1624</v>
      </c>
      <c r="B376" s="76" t="s">
        <v>7669</v>
      </c>
    </row>
    <row r="377" spans="1:2" ht="15">
      <c r="A377" s="77" t="s">
        <v>1625</v>
      </c>
      <c r="B377" s="76" t="s">
        <v>7669</v>
      </c>
    </row>
    <row r="378" spans="1:2" ht="15">
      <c r="A378" s="77" t="s">
        <v>1626</v>
      </c>
      <c r="B378" s="76" t="s">
        <v>7669</v>
      </c>
    </row>
    <row r="379" spans="1:2" ht="15">
      <c r="A379" s="77" t="s">
        <v>1627</v>
      </c>
      <c r="B379" s="76" t="s">
        <v>7669</v>
      </c>
    </row>
    <row r="380" spans="1:2" ht="15">
      <c r="A380" s="77" t="s">
        <v>1628</v>
      </c>
      <c r="B380" s="76" t="s">
        <v>7669</v>
      </c>
    </row>
    <row r="381" spans="1:2" ht="15">
      <c r="A381" s="77" t="s">
        <v>1629</v>
      </c>
      <c r="B381" s="76" t="s">
        <v>7669</v>
      </c>
    </row>
    <row r="382" spans="1:2" ht="15">
      <c r="A382" s="77" t="s">
        <v>1630</v>
      </c>
      <c r="B382" s="76" t="s">
        <v>7669</v>
      </c>
    </row>
    <row r="383" spans="1:2" ht="15">
      <c r="A383" s="77" t="s">
        <v>1631</v>
      </c>
      <c r="B383" s="76" t="s">
        <v>7669</v>
      </c>
    </row>
    <row r="384" spans="1:2" ht="15">
      <c r="A384" s="77" t="s">
        <v>1632</v>
      </c>
      <c r="B384" s="76" t="s">
        <v>7669</v>
      </c>
    </row>
    <row r="385" spans="1:2" ht="15">
      <c r="A385" s="77" t="s">
        <v>1633</v>
      </c>
      <c r="B385" s="76" t="s">
        <v>7669</v>
      </c>
    </row>
    <row r="386" spans="1:2" ht="15">
      <c r="A386" s="77" t="s">
        <v>1634</v>
      </c>
      <c r="B386" s="76" t="s">
        <v>7669</v>
      </c>
    </row>
    <row r="387" spans="1:2" ht="15">
      <c r="A387" s="77" t="s">
        <v>1635</v>
      </c>
      <c r="B387" s="76" t="s">
        <v>7669</v>
      </c>
    </row>
    <row r="388" spans="1:2" ht="15">
      <c r="A388" s="77" t="s">
        <v>1636</v>
      </c>
      <c r="B388" s="76" t="s">
        <v>7669</v>
      </c>
    </row>
    <row r="389" spans="1:2" ht="15">
      <c r="A389" s="77" t="s">
        <v>1637</v>
      </c>
      <c r="B389" s="76" t="s">
        <v>7669</v>
      </c>
    </row>
    <row r="390" spans="1:2" ht="15">
      <c r="A390" s="77" t="s">
        <v>1638</v>
      </c>
      <c r="B390" s="76" t="s">
        <v>7669</v>
      </c>
    </row>
    <row r="391" spans="1:2" ht="15">
      <c r="A391" s="77" t="s">
        <v>1639</v>
      </c>
      <c r="B391" s="76" t="s">
        <v>7669</v>
      </c>
    </row>
    <row r="392" spans="1:2" ht="15">
      <c r="A392" s="77" t="s">
        <v>1640</v>
      </c>
      <c r="B392" s="76" t="s">
        <v>7669</v>
      </c>
    </row>
    <row r="393" spans="1:2" ht="15">
      <c r="A393" s="77" t="s">
        <v>1641</v>
      </c>
      <c r="B393" s="76" t="s">
        <v>7669</v>
      </c>
    </row>
    <row r="394" spans="1:2" ht="15">
      <c r="A394" s="77" t="s">
        <v>1642</v>
      </c>
      <c r="B394" s="76" t="s">
        <v>7669</v>
      </c>
    </row>
    <row r="395" spans="1:2" ht="15">
      <c r="A395" s="77" t="s">
        <v>1643</v>
      </c>
      <c r="B395" s="76" t="s">
        <v>7669</v>
      </c>
    </row>
    <row r="396" spans="1:2" ht="15">
      <c r="A396" s="77" t="s">
        <v>1644</v>
      </c>
      <c r="B396" s="76" t="s">
        <v>7669</v>
      </c>
    </row>
    <row r="397" spans="1:2" ht="15">
      <c r="A397" s="77" t="s">
        <v>1645</v>
      </c>
      <c r="B397" s="76" t="s">
        <v>7669</v>
      </c>
    </row>
    <row r="398" spans="1:2" ht="15">
      <c r="A398" s="77" t="s">
        <v>1646</v>
      </c>
      <c r="B398" s="76" t="s">
        <v>7669</v>
      </c>
    </row>
    <row r="399" spans="1:2" ht="15">
      <c r="A399" s="77" t="s">
        <v>1647</v>
      </c>
      <c r="B399" s="76" t="s">
        <v>7669</v>
      </c>
    </row>
    <row r="400" spans="1:2" ht="15">
      <c r="A400" s="77" t="s">
        <v>1648</v>
      </c>
      <c r="B400" s="76" t="s">
        <v>7669</v>
      </c>
    </row>
    <row r="401" spans="1:2" ht="15">
      <c r="A401" s="77" t="s">
        <v>1649</v>
      </c>
      <c r="B401" s="76" t="s">
        <v>7669</v>
      </c>
    </row>
    <row r="402" spans="1:2" ht="15">
      <c r="A402" s="77" t="s">
        <v>1650</v>
      </c>
      <c r="B402" s="76" t="s">
        <v>7669</v>
      </c>
    </row>
    <row r="403" spans="1:2" ht="15">
      <c r="A403" s="77" t="s">
        <v>1651</v>
      </c>
      <c r="B403" s="76" t="s">
        <v>7669</v>
      </c>
    </row>
    <row r="404" spans="1:2" ht="15">
      <c r="A404" s="77" t="s">
        <v>1048</v>
      </c>
      <c r="B404" s="76" t="s">
        <v>7669</v>
      </c>
    </row>
    <row r="405" spans="1:2" ht="15">
      <c r="A405" s="77" t="s">
        <v>1652</v>
      </c>
      <c r="B405" s="76" t="s">
        <v>7669</v>
      </c>
    </row>
    <row r="406" spans="1:2" ht="15">
      <c r="A406" s="77" t="s">
        <v>1653</v>
      </c>
      <c r="B406" s="76" t="s">
        <v>7669</v>
      </c>
    </row>
    <row r="407" spans="1:2" ht="15">
      <c r="A407" s="77" t="s">
        <v>1654</v>
      </c>
      <c r="B407" s="76" t="s">
        <v>7669</v>
      </c>
    </row>
    <row r="408" spans="1:2" ht="15">
      <c r="A408" s="77" t="s">
        <v>1655</v>
      </c>
      <c r="B408" s="76" t="s">
        <v>7669</v>
      </c>
    </row>
    <row r="409" spans="1:2" ht="15">
      <c r="A409" s="77" t="s">
        <v>1656</v>
      </c>
      <c r="B409" s="76" t="s">
        <v>7669</v>
      </c>
    </row>
    <row r="410" spans="1:2" ht="15">
      <c r="A410" s="77" t="s">
        <v>1657</v>
      </c>
      <c r="B410" s="76" t="s">
        <v>7669</v>
      </c>
    </row>
    <row r="411" spans="1:2" ht="15">
      <c r="A411" s="77" t="s">
        <v>1658</v>
      </c>
      <c r="B411" s="76" t="s">
        <v>7669</v>
      </c>
    </row>
    <row r="412" spans="1:2" ht="15">
      <c r="A412" s="77" t="s">
        <v>1659</v>
      </c>
      <c r="B412" s="76" t="s">
        <v>7669</v>
      </c>
    </row>
    <row r="413" spans="1:2" ht="15">
      <c r="A413" s="77" t="s">
        <v>1660</v>
      </c>
      <c r="B413" s="76" t="s">
        <v>7669</v>
      </c>
    </row>
    <row r="414" spans="1:2" ht="15">
      <c r="A414" s="77" t="s">
        <v>1661</v>
      </c>
      <c r="B414" s="76" t="s">
        <v>7669</v>
      </c>
    </row>
    <row r="415" spans="1:2" ht="15">
      <c r="A415" s="77" t="s">
        <v>1662</v>
      </c>
      <c r="B415" s="76" t="s">
        <v>7669</v>
      </c>
    </row>
    <row r="416" spans="1:2" ht="15">
      <c r="A416" s="77" t="s">
        <v>1663</v>
      </c>
      <c r="B416" s="76" t="s">
        <v>7669</v>
      </c>
    </row>
    <row r="417" spans="1:2" ht="15">
      <c r="A417" s="77" t="s">
        <v>1664</v>
      </c>
      <c r="B417" s="76" t="s">
        <v>7669</v>
      </c>
    </row>
    <row r="418" spans="1:2" ht="15">
      <c r="A418" s="77" t="s">
        <v>1665</v>
      </c>
      <c r="B418" s="76" t="s">
        <v>7669</v>
      </c>
    </row>
    <row r="419" spans="1:2" ht="15">
      <c r="A419" s="77" t="s">
        <v>1666</v>
      </c>
      <c r="B419" s="76" t="s">
        <v>7669</v>
      </c>
    </row>
    <row r="420" spans="1:2" ht="15">
      <c r="A420" s="77" t="s">
        <v>1667</v>
      </c>
      <c r="B420" s="76" t="s">
        <v>7669</v>
      </c>
    </row>
    <row r="421" spans="1:2" ht="15">
      <c r="A421" s="77" t="s">
        <v>1668</v>
      </c>
      <c r="B421" s="76" t="s">
        <v>7669</v>
      </c>
    </row>
    <row r="422" spans="1:2" ht="15">
      <c r="A422" s="77" t="s">
        <v>1669</v>
      </c>
      <c r="B422" s="76" t="s">
        <v>7669</v>
      </c>
    </row>
    <row r="423" spans="1:2" ht="15">
      <c r="A423" s="77" t="s">
        <v>1670</v>
      </c>
      <c r="B423" s="76" t="s">
        <v>7669</v>
      </c>
    </row>
    <row r="424" spans="1:2" ht="15">
      <c r="A424" s="77" t="s">
        <v>1671</v>
      </c>
      <c r="B424" s="76" t="s">
        <v>7669</v>
      </c>
    </row>
    <row r="425" spans="1:2" ht="15">
      <c r="A425" s="77" t="s">
        <v>1672</v>
      </c>
      <c r="B425" s="76" t="s">
        <v>7669</v>
      </c>
    </row>
    <row r="426" spans="1:2" ht="15">
      <c r="A426" s="77" t="s">
        <v>1673</v>
      </c>
      <c r="B426" s="76" t="s">
        <v>7669</v>
      </c>
    </row>
    <row r="427" spans="1:2" ht="15">
      <c r="A427" s="77" t="s">
        <v>1674</v>
      </c>
      <c r="B427" s="76" t="s">
        <v>7669</v>
      </c>
    </row>
    <row r="428" spans="1:2" ht="15">
      <c r="A428" s="77" t="s">
        <v>1675</v>
      </c>
      <c r="B428" s="76" t="s">
        <v>7669</v>
      </c>
    </row>
    <row r="429" spans="1:2" ht="15">
      <c r="A429" s="77" t="s">
        <v>1676</v>
      </c>
      <c r="B429" s="76" t="s">
        <v>7669</v>
      </c>
    </row>
    <row r="430" spans="1:2" ht="15">
      <c r="A430" s="77" t="s">
        <v>1677</v>
      </c>
      <c r="B430" s="76" t="s">
        <v>7669</v>
      </c>
    </row>
    <row r="431" spans="1:2" ht="15">
      <c r="A431" s="77" t="s">
        <v>1678</v>
      </c>
      <c r="B431" s="76" t="s">
        <v>7669</v>
      </c>
    </row>
    <row r="432" spans="1:2" ht="15">
      <c r="A432" s="77" t="s">
        <v>1679</v>
      </c>
      <c r="B432" s="76" t="s">
        <v>7669</v>
      </c>
    </row>
    <row r="433" spans="1:2" ht="15">
      <c r="A433" s="77" t="s">
        <v>1680</v>
      </c>
      <c r="B433" s="76" t="s">
        <v>7669</v>
      </c>
    </row>
    <row r="434" spans="1:2" ht="15">
      <c r="A434" s="77" t="s">
        <v>1681</v>
      </c>
      <c r="B434" s="76" t="s">
        <v>7669</v>
      </c>
    </row>
    <row r="435" spans="1:2" ht="15">
      <c r="A435" s="77" t="s">
        <v>1682</v>
      </c>
      <c r="B435" s="76" t="s">
        <v>7669</v>
      </c>
    </row>
    <row r="436" spans="1:2" ht="15">
      <c r="A436" s="77" t="s">
        <v>1683</v>
      </c>
      <c r="B436" s="76" t="s">
        <v>7669</v>
      </c>
    </row>
    <row r="437" spans="1:2" ht="15">
      <c r="A437" s="77" t="s">
        <v>1684</v>
      </c>
      <c r="B437" s="76" t="s">
        <v>7669</v>
      </c>
    </row>
    <row r="438" spans="1:2" ht="15">
      <c r="A438" s="77" t="s">
        <v>1685</v>
      </c>
      <c r="B438" s="76" t="s">
        <v>7669</v>
      </c>
    </row>
    <row r="439" spans="1:2" ht="15">
      <c r="A439" s="77" t="s">
        <v>1686</v>
      </c>
      <c r="B439" s="76" t="s">
        <v>7669</v>
      </c>
    </row>
    <row r="440" spans="1:2" ht="15">
      <c r="A440" s="77" t="s">
        <v>1687</v>
      </c>
      <c r="B440" s="76" t="s">
        <v>7669</v>
      </c>
    </row>
    <row r="441" spans="1:2" ht="15">
      <c r="A441" s="77" t="s">
        <v>274</v>
      </c>
      <c r="B441" s="76" t="s">
        <v>7669</v>
      </c>
    </row>
    <row r="442" spans="1:2" ht="15">
      <c r="A442" s="77" t="s">
        <v>1688</v>
      </c>
      <c r="B442" s="76" t="s">
        <v>7669</v>
      </c>
    </row>
    <row r="443" spans="1:2" ht="15">
      <c r="A443" s="77" t="s">
        <v>1689</v>
      </c>
      <c r="B443" s="76" t="s">
        <v>7669</v>
      </c>
    </row>
    <row r="444" spans="1:2" ht="15">
      <c r="A444" s="77" t="s">
        <v>1690</v>
      </c>
      <c r="B444" s="76" t="s">
        <v>7669</v>
      </c>
    </row>
    <row r="445" spans="1:2" ht="15">
      <c r="A445" s="77" t="s">
        <v>1691</v>
      </c>
      <c r="B445" s="76" t="s">
        <v>7669</v>
      </c>
    </row>
    <row r="446" spans="1:2" ht="15">
      <c r="A446" s="77" t="s">
        <v>1692</v>
      </c>
      <c r="B446" s="76" t="s">
        <v>7669</v>
      </c>
    </row>
    <row r="447" spans="1:2" ht="15">
      <c r="A447" s="77" t="s">
        <v>1693</v>
      </c>
      <c r="B447" s="76" t="s">
        <v>7669</v>
      </c>
    </row>
    <row r="448" spans="1:2" ht="15">
      <c r="A448" s="77" t="s">
        <v>1694</v>
      </c>
      <c r="B448" s="76" t="s">
        <v>7669</v>
      </c>
    </row>
    <row r="449" spans="1:2" ht="15">
      <c r="A449" s="77" t="s">
        <v>1695</v>
      </c>
      <c r="B449" s="76" t="s">
        <v>7669</v>
      </c>
    </row>
    <row r="450" spans="1:2" ht="15">
      <c r="A450" s="77" t="s">
        <v>1696</v>
      </c>
      <c r="B450" s="76" t="s">
        <v>7669</v>
      </c>
    </row>
    <row r="451" spans="1:2" ht="15">
      <c r="A451" s="77" t="s">
        <v>1697</v>
      </c>
      <c r="B451" s="76" t="s">
        <v>7669</v>
      </c>
    </row>
    <row r="452" spans="1:2" ht="15">
      <c r="A452" s="77" t="s">
        <v>1698</v>
      </c>
      <c r="B452" s="76" t="s">
        <v>7669</v>
      </c>
    </row>
    <row r="453" spans="1:2" ht="15">
      <c r="A453" s="77" t="s">
        <v>325</v>
      </c>
      <c r="B453" s="76" t="s">
        <v>7669</v>
      </c>
    </row>
    <row r="454" spans="1:2" ht="15">
      <c r="A454" s="77" t="s">
        <v>1699</v>
      </c>
      <c r="B454" s="76" t="s">
        <v>7669</v>
      </c>
    </row>
    <row r="455" spans="1:2" ht="15">
      <c r="A455" s="77" t="s">
        <v>1700</v>
      </c>
      <c r="B455" s="76" t="s">
        <v>7669</v>
      </c>
    </row>
    <row r="456" spans="1:2" ht="15">
      <c r="A456" s="77" t="s">
        <v>1701</v>
      </c>
      <c r="B456" s="76" t="s">
        <v>7669</v>
      </c>
    </row>
    <row r="457" spans="1:2" ht="15">
      <c r="A457" s="77" t="s">
        <v>280</v>
      </c>
      <c r="B457" s="76" t="s">
        <v>7669</v>
      </c>
    </row>
    <row r="458" spans="1:2" ht="15">
      <c r="A458" s="77" t="s">
        <v>1702</v>
      </c>
      <c r="B458" s="76" t="s">
        <v>7669</v>
      </c>
    </row>
    <row r="459" spans="1:2" ht="15">
      <c r="A459" s="77" t="s">
        <v>1703</v>
      </c>
      <c r="B459" s="76" t="s">
        <v>7669</v>
      </c>
    </row>
    <row r="460" spans="1:2" ht="15">
      <c r="A460" s="77" t="s">
        <v>1704</v>
      </c>
      <c r="B460" s="76" t="s">
        <v>7669</v>
      </c>
    </row>
    <row r="461" spans="1:2" ht="15">
      <c r="A461" s="77" t="s">
        <v>1705</v>
      </c>
      <c r="B461" s="76" t="s">
        <v>7669</v>
      </c>
    </row>
    <row r="462" spans="1:2" ht="15">
      <c r="A462" s="77" t="s">
        <v>1706</v>
      </c>
      <c r="B462" s="76" t="s">
        <v>7669</v>
      </c>
    </row>
    <row r="463" spans="1:2" ht="15">
      <c r="A463" s="77" t="s">
        <v>1707</v>
      </c>
      <c r="B463" s="76" t="s">
        <v>7669</v>
      </c>
    </row>
    <row r="464" spans="1:2" ht="15">
      <c r="A464" s="77" t="s">
        <v>1708</v>
      </c>
      <c r="B464" s="76" t="s">
        <v>7669</v>
      </c>
    </row>
    <row r="465" spans="1:2" ht="15">
      <c r="A465" s="77" t="s">
        <v>1709</v>
      </c>
      <c r="B465" s="76" t="s">
        <v>7669</v>
      </c>
    </row>
    <row r="466" spans="1:2" ht="15">
      <c r="A466" s="77" t="s">
        <v>1710</v>
      </c>
      <c r="B466" s="76" t="s">
        <v>7669</v>
      </c>
    </row>
    <row r="467" spans="1:2" ht="15">
      <c r="A467" s="77" t="s">
        <v>1711</v>
      </c>
      <c r="B467" s="76" t="s">
        <v>7669</v>
      </c>
    </row>
    <row r="468" spans="1:2" ht="15">
      <c r="A468" s="77" t="s">
        <v>1712</v>
      </c>
      <c r="B468" s="76" t="s">
        <v>7669</v>
      </c>
    </row>
    <row r="469" spans="1:2" ht="15">
      <c r="A469" s="77" t="s">
        <v>1713</v>
      </c>
      <c r="B469" s="76" t="s">
        <v>7669</v>
      </c>
    </row>
    <row r="470" spans="1:2" ht="15">
      <c r="A470" s="77" t="s">
        <v>1714</v>
      </c>
      <c r="B470" s="76" t="s">
        <v>7669</v>
      </c>
    </row>
    <row r="471" spans="1:2" ht="15">
      <c r="A471" s="77" t="s">
        <v>1715</v>
      </c>
      <c r="B471" s="76" t="s">
        <v>7669</v>
      </c>
    </row>
    <row r="472" spans="1:2" ht="15">
      <c r="A472" s="77" t="s">
        <v>1716</v>
      </c>
      <c r="B472" s="76" t="s">
        <v>7669</v>
      </c>
    </row>
    <row r="473" spans="1:2" ht="15">
      <c r="A473" s="77" t="s">
        <v>1717</v>
      </c>
      <c r="B473" s="76" t="s">
        <v>7669</v>
      </c>
    </row>
    <row r="474" spans="1:2" ht="15">
      <c r="A474" s="77" t="s">
        <v>1215</v>
      </c>
      <c r="B474" s="76" t="s">
        <v>7669</v>
      </c>
    </row>
    <row r="475" spans="1:2" ht="15">
      <c r="A475" s="77" t="s">
        <v>1718</v>
      </c>
      <c r="B475" s="76" t="s">
        <v>7669</v>
      </c>
    </row>
    <row r="476" spans="1:2" ht="15">
      <c r="A476" s="77" t="s">
        <v>1719</v>
      </c>
      <c r="B476" s="76" t="s">
        <v>7669</v>
      </c>
    </row>
    <row r="477" spans="1:2" ht="15">
      <c r="A477" s="77" t="s">
        <v>1720</v>
      </c>
      <c r="B477" s="76" t="s">
        <v>7669</v>
      </c>
    </row>
    <row r="478" spans="1:2" ht="15">
      <c r="A478" s="77" t="s">
        <v>1721</v>
      </c>
      <c r="B478" s="76" t="s">
        <v>7669</v>
      </c>
    </row>
    <row r="479" spans="1:2" ht="15">
      <c r="A479" s="77" t="s">
        <v>1722</v>
      </c>
      <c r="B479" s="76" t="s">
        <v>7669</v>
      </c>
    </row>
    <row r="480" spans="1:2" ht="15">
      <c r="A480" s="77" t="s">
        <v>1723</v>
      </c>
      <c r="B480" s="76" t="s">
        <v>7669</v>
      </c>
    </row>
    <row r="481" spans="1:2" ht="15">
      <c r="A481" s="77" t="s">
        <v>1724</v>
      </c>
      <c r="B481" s="76" t="s">
        <v>7669</v>
      </c>
    </row>
    <row r="482" spans="1:2" ht="15">
      <c r="A482" s="77" t="s">
        <v>1725</v>
      </c>
      <c r="B482" s="76" t="s">
        <v>7669</v>
      </c>
    </row>
    <row r="483" spans="1:2" ht="15">
      <c r="A483" s="77" t="s">
        <v>1726</v>
      </c>
      <c r="B483" s="76" t="s">
        <v>7669</v>
      </c>
    </row>
    <row r="484" spans="1:2" ht="15">
      <c r="A484" s="77" t="s">
        <v>1727</v>
      </c>
      <c r="B484" s="76" t="s">
        <v>7669</v>
      </c>
    </row>
    <row r="485" spans="1:2" ht="15">
      <c r="A485" s="77" t="s">
        <v>1728</v>
      </c>
      <c r="B485" s="76" t="s">
        <v>7669</v>
      </c>
    </row>
    <row r="486" spans="1:2" ht="15">
      <c r="A486" s="77" t="s">
        <v>1729</v>
      </c>
      <c r="B486" s="76" t="s">
        <v>7669</v>
      </c>
    </row>
    <row r="487" spans="1:2" ht="15">
      <c r="A487" s="77" t="s">
        <v>1730</v>
      </c>
      <c r="B487" s="76" t="s">
        <v>7669</v>
      </c>
    </row>
    <row r="488" spans="1:2" ht="15">
      <c r="A488" s="77" t="s">
        <v>1731</v>
      </c>
      <c r="B488" s="76" t="s">
        <v>7669</v>
      </c>
    </row>
    <row r="489" spans="1:2" ht="15">
      <c r="A489" s="77" t="s">
        <v>1732</v>
      </c>
      <c r="B489" s="76" t="s">
        <v>7669</v>
      </c>
    </row>
    <row r="490" spans="1:2" ht="15">
      <c r="A490" s="77" t="s">
        <v>1733</v>
      </c>
      <c r="B490" s="76" t="s">
        <v>7669</v>
      </c>
    </row>
    <row r="491" spans="1:2" ht="15">
      <c r="A491" s="77" t="s">
        <v>1734</v>
      </c>
      <c r="B491" s="76" t="s">
        <v>7669</v>
      </c>
    </row>
    <row r="492" spans="1:2" ht="15">
      <c r="A492" s="77" t="s">
        <v>1735</v>
      </c>
      <c r="B492" s="76" t="s">
        <v>7669</v>
      </c>
    </row>
    <row r="493" spans="1:2" ht="15">
      <c r="A493" s="77" t="s">
        <v>1736</v>
      </c>
      <c r="B493" s="76" t="s">
        <v>7669</v>
      </c>
    </row>
    <row r="494" spans="1:2" ht="15">
      <c r="A494" s="77" t="s">
        <v>1737</v>
      </c>
      <c r="B494" s="76" t="s">
        <v>7669</v>
      </c>
    </row>
    <row r="495" spans="1:2" ht="15">
      <c r="A495" s="77" t="s">
        <v>1738</v>
      </c>
      <c r="B495" s="76" t="s">
        <v>7669</v>
      </c>
    </row>
    <row r="496" spans="1:2" ht="15">
      <c r="A496" s="77" t="s">
        <v>1739</v>
      </c>
      <c r="B496" s="76" t="s">
        <v>7669</v>
      </c>
    </row>
    <row r="497" spans="1:2" ht="15">
      <c r="A497" s="77" t="s">
        <v>1740</v>
      </c>
      <c r="B497" s="76" t="s">
        <v>7669</v>
      </c>
    </row>
    <row r="498" spans="1:2" ht="15">
      <c r="A498" s="77" t="s">
        <v>1741</v>
      </c>
      <c r="B498" s="76" t="s">
        <v>7669</v>
      </c>
    </row>
    <row r="499" spans="1:2" ht="15">
      <c r="A499" s="77" t="s">
        <v>1742</v>
      </c>
      <c r="B499" s="76" t="s">
        <v>7669</v>
      </c>
    </row>
    <row r="500" spans="1:2" ht="15">
      <c r="A500" s="77" t="s">
        <v>330</v>
      </c>
      <c r="B500" s="76" t="s">
        <v>7669</v>
      </c>
    </row>
    <row r="501" spans="1:2" ht="15">
      <c r="A501" s="77" t="s">
        <v>1743</v>
      </c>
      <c r="B501" s="76" t="s">
        <v>7669</v>
      </c>
    </row>
    <row r="502" spans="1:2" ht="15">
      <c r="A502" s="77" t="s">
        <v>1744</v>
      </c>
      <c r="B502" s="76" t="s">
        <v>7669</v>
      </c>
    </row>
    <row r="503" spans="1:2" ht="15">
      <c r="A503" s="77" t="s">
        <v>1745</v>
      </c>
      <c r="B503" s="76" t="s">
        <v>7669</v>
      </c>
    </row>
    <row r="504" spans="1:2" ht="15">
      <c r="A504" s="77" t="s">
        <v>1746</v>
      </c>
      <c r="B504" s="76" t="s">
        <v>7669</v>
      </c>
    </row>
    <row r="505" spans="1:2" ht="15">
      <c r="A505" s="77" t="s">
        <v>1747</v>
      </c>
      <c r="B505" s="76" t="s">
        <v>7669</v>
      </c>
    </row>
    <row r="506" spans="1:2" ht="15">
      <c r="A506" s="77" t="s">
        <v>1748</v>
      </c>
      <c r="B506" s="76" t="s">
        <v>7669</v>
      </c>
    </row>
    <row r="507" spans="1:2" ht="15">
      <c r="A507" s="77" t="s">
        <v>1749</v>
      </c>
      <c r="B507" s="76" t="s">
        <v>7669</v>
      </c>
    </row>
    <row r="508" spans="1:2" ht="15">
      <c r="A508" s="77" t="s">
        <v>1750</v>
      </c>
      <c r="B508" s="76" t="s">
        <v>7669</v>
      </c>
    </row>
    <row r="509" spans="1:2" ht="15">
      <c r="A509" s="77" t="s">
        <v>1751</v>
      </c>
      <c r="B509" s="76" t="s">
        <v>7669</v>
      </c>
    </row>
    <row r="510" spans="1:2" ht="15">
      <c r="A510" s="77" t="s">
        <v>1752</v>
      </c>
      <c r="B510" s="76" t="s">
        <v>7669</v>
      </c>
    </row>
    <row r="511" spans="1:2" ht="15">
      <c r="A511" s="77" t="s">
        <v>1753</v>
      </c>
      <c r="B511" s="76" t="s">
        <v>7669</v>
      </c>
    </row>
    <row r="512" spans="1:2" ht="15">
      <c r="A512" s="77" t="s">
        <v>1754</v>
      </c>
      <c r="B512" s="76" t="s">
        <v>7669</v>
      </c>
    </row>
    <row r="513" spans="1:2" ht="15">
      <c r="A513" s="77" t="s">
        <v>1755</v>
      </c>
      <c r="B513" s="76" t="s">
        <v>7669</v>
      </c>
    </row>
    <row r="514" spans="1:2" ht="15">
      <c r="A514" s="77" t="s">
        <v>1756</v>
      </c>
      <c r="B514" s="76" t="s">
        <v>7669</v>
      </c>
    </row>
    <row r="515" spans="1:2" ht="15">
      <c r="A515" s="77" t="s">
        <v>1757</v>
      </c>
      <c r="B515" s="76" t="s">
        <v>7669</v>
      </c>
    </row>
    <row r="516" spans="1:2" ht="15">
      <c r="A516" s="77" t="s">
        <v>1758</v>
      </c>
      <c r="B516" s="76" t="s">
        <v>7669</v>
      </c>
    </row>
    <row r="517" spans="1:2" ht="15">
      <c r="A517" s="77" t="s">
        <v>1759</v>
      </c>
      <c r="B517" s="76" t="s">
        <v>7669</v>
      </c>
    </row>
    <row r="518" spans="1:2" ht="15">
      <c r="A518" s="77" t="s">
        <v>1760</v>
      </c>
      <c r="B518" s="76" t="s">
        <v>7669</v>
      </c>
    </row>
    <row r="519" spans="1:2" ht="15">
      <c r="A519" s="77" t="s">
        <v>336</v>
      </c>
      <c r="B519" s="76" t="s">
        <v>7669</v>
      </c>
    </row>
    <row r="520" spans="1:2" ht="15">
      <c r="A520" s="77" t="s">
        <v>1761</v>
      </c>
      <c r="B520" s="76" t="s">
        <v>7669</v>
      </c>
    </row>
    <row r="521" spans="1:2" ht="15">
      <c r="A521" s="77" t="s">
        <v>1762</v>
      </c>
      <c r="B521" s="76" t="s">
        <v>7669</v>
      </c>
    </row>
    <row r="522" spans="1:2" ht="15">
      <c r="A522" s="77" t="s">
        <v>1763</v>
      </c>
      <c r="B522" s="76" t="s">
        <v>7669</v>
      </c>
    </row>
    <row r="523" spans="1:2" ht="15">
      <c r="A523" s="77" t="s">
        <v>1764</v>
      </c>
      <c r="B523" s="76" t="s">
        <v>7669</v>
      </c>
    </row>
    <row r="524" spans="1:2" ht="15">
      <c r="A524" s="77" t="s">
        <v>1765</v>
      </c>
      <c r="B524" s="76" t="s">
        <v>7669</v>
      </c>
    </row>
    <row r="525" spans="1:2" ht="15">
      <c r="A525" s="77" t="s">
        <v>1766</v>
      </c>
      <c r="B525" s="76" t="s">
        <v>7669</v>
      </c>
    </row>
    <row r="526" spans="1:2" ht="15">
      <c r="A526" s="77" t="s">
        <v>1767</v>
      </c>
      <c r="B526" s="76" t="s">
        <v>7669</v>
      </c>
    </row>
    <row r="527" spans="1:2" ht="15">
      <c r="A527" s="77" t="s">
        <v>1768</v>
      </c>
      <c r="B527" s="76" t="s">
        <v>7669</v>
      </c>
    </row>
    <row r="528" spans="1:2" ht="15">
      <c r="A528" s="77" t="s">
        <v>1769</v>
      </c>
      <c r="B528" s="76" t="s">
        <v>7669</v>
      </c>
    </row>
    <row r="529" spans="1:2" ht="15">
      <c r="A529" s="77" t="s">
        <v>1770</v>
      </c>
      <c r="B529" s="76" t="s">
        <v>7669</v>
      </c>
    </row>
    <row r="530" spans="1:2" ht="15">
      <c r="A530" s="77" t="s">
        <v>1771</v>
      </c>
      <c r="B530" s="76" t="s">
        <v>7670</v>
      </c>
    </row>
    <row r="531" spans="1:2" ht="15">
      <c r="A531" s="77" t="s">
        <v>900</v>
      </c>
      <c r="B531" s="76" t="s">
        <v>7670</v>
      </c>
    </row>
    <row r="532" spans="1:2" ht="15">
      <c r="A532" s="77" t="s">
        <v>1772</v>
      </c>
      <c r="B532" s="76" t="s">
        <v>7670</v>
      </c>
    </row>
    <row r="533" spans="1:2" ht="15">
      <c r="A533" s="77" t="s">
        <v>1773</v>
      </c>
      <c r="B533" s="76" t="s">
        <v>7670</v>
      </c>
    </row>
    <row r="534" spans="1:2" ht="15">
      <c r="A534" s="77" t="s">
        <v>1774</v>
      </c>
      <c r="B534" s="76" t="s">
        <v>7670</v>
      </c>
    </row>
    <row r="535" spans="1:2" ht="15">
      <c r="A535" s="77" t="s">
        <v>1775</v>
      </c>
      <c r="B535" s="76" t="s">
        <v>7670</v>
      </c>
    </row>
    <row r="536" spans="1:2" ht="15">
      <c r="A536" s="77" t="s">
        <v>554</v>
      </c>
      <c r="B536" s="76" t="s">
        <v>7670</v>
      </c>
    </row>
    <row r="537" spans="1:2" ht="15">
      <c r="A537" s="77" t="s">
        <v>1776</v>
      </c>
      <c r="B537" s="76" t="s">
        <v>7670</v>
      </c>
    </row>
    <row r="538" spans="1:2" ht="15">
      <c r="A538" s="77" t="s">
        <v>1777</v>
      </c>
      <c r="B538" s="76" t="s">
        <v>7670</v>
      </c>
    </row>
    <row r="539" spans="1:2" ht="15">
      <c r="A539" s="77" t="s">
        <v>1778</v>
      </c>
      <c r="B539" s="76" t="s">
        <v>7670</v>
      </c>
    </row>
    <row r="540" spans="1:2" ht="15">
      <c r="A540" s="77" t="s">
        <v>1779</v>
      </c>
      <c r="B540" s="76" t="s">
        <v>7670</v>
      </c>
    </row>
    <row r="541" spans="1:2" ht="15">
      <c r="A541" s="77" t="s">
        <v>1780</v>
      </c>
      <c r="B541" s="76" t="s">
        <v>7670</v>
      </c>
    </row>
    <row r="542" spans="1:2" ht="15">
      <c r="A542" s="77" t="s">
        <v>1781</v>
      </c>
      <c r="B542" s="76" t="s">
        <v>7670</v>
      </c>
    </row>
    <row r="543" spans="1:2" ht="15">
      <c r="A543" s="77" t="s">
        <v>1782</v>
      </c>
      <c r="B543" s="76" t="s">
        <v>7670</v>
      </c>
    </row>
    <row r="544" spans="1:2" ht="15">
      <c r="A544" s="77" t="s">
        <v>643</v>
      </c>
      <c r="B544" s="76" t="s">
        <v>7670</v>
      </c>
    </row>
    <row r="545" spans="1:2" ht="15">
      <c r="A545" s="77" t="s">
        <v>976</v>
      </c>
      <c r="B545" s="76" t="s">
        <v>7670</v>
      </c>
    </row>
    <row r="546" spans="1:2" ht="15">
      <c r="A546" s="77" t="s">
        <v>1783</v>
      </c>
      <c r="B546" s="76" t="s">
        <v>7670</v>
      </c>
    </row>
    <row r="547" spans="1:2" ht="15">
      <c r="A547" s="77" t="s">
        <v>1784</v>
      </c>
      <c r="B547" s="76" t="s">
        <v>7670</v>
      </c>
    </row>
    <row r="548" spans="1:2" ht="15">
      <c r="A548" s="77" t="s">
        <v>860</v>
      </c>
      <c r="B548" s="76" t="s">
        <v>7670</v>
      </c>
    </row>
    <row r="549" spans="1:2" ht="15">
      <c r="A549" s="77" t="s">
        <v>775</v>
      </c>
      <c r="B549" s="76" t="s">
        <v>7670</v>
      </c>
    </row>
    <row r="550" spans="1:2" ht="15">
      <c r="A550" s="77" t="s">
        <v>1785</v>
      </c>
      <c r="B550" s="76" t="s">
        <v>7670</v>
      </c>
    </row>
    <row r="551" spans="1:2" ht="15">
      <c r="A551" s="77" t="s">
        <v>831</v>
      </c>
      <c r="B551" s="76" t="s">
        <v>7670</v>
      </c>
    </row>
    <row r="552" spans="1:2" ht="15">
      <c r="A552" s="77" t="s">
        <v>1786</v>
      </c>
      <c r="B552" s="76" t="s">
        <v>7670</v>
      </c>
    </row>
    <row r="553" spans="1:2" ht="15">
      <c r="A553" s="77" t="s">
        <v>1787</v>
      </c>
      <c r="B553" s="76" t="s">
        <v>7670</v>
      </c>
    </row>
    <row r="554" spans="1:2" ht="15">
      <c r="A554" s="77" t="s">
        <v>1788</v>
      </c>
      <c r="B554" s="76" t="s">
        <v>7670</v>
      </c>
    </row>
    <row r="555" spans="1:2" ht="15">
      <c r="A555" s="77" t="s">
        <v>1789</v>
      </c>
      <c r="B555" s="76" t="s">
        <v>7670</v>
      </c>
    </row>
    <row r="556" spans="1:2" ht="15">
      <c r="A556" s="77" t="s">
        <v>471</v>
      </c>
      <c r="B556" s="76" t="s">
        <v>7670</v>
      </c>
    </row>
    <row r="557" spans="1:2" ht="15">
      <c r="A557" s="77" t="s">
        <v>1790</v>
      </c>
      <c r="B557" s="76" t="s">
        <v>7670</v>
      </c>
    </row>
    <row r="558" spans="1:2" ht="15">
      <c r="A558" s="77" t="s">
        <v>863</v>
      </c>
      <c r="B558" s="76" t="s">
        <v>7670</v>
      </c>
    </row>
    <row r="559" spans="1:2" ht="15">
      <c r="A559" s="77" t="s">
        <v>1791</v>
      </c>
      <c r="B559" s="76" t="s">
        <v>7670</v>
      </c>
    </row>
    <row r="560" spans="1:2" ht="15">
      <c r="A560" s="77" t="s">
        <v>1792</v>
      </c>
      <c r="B560" s="76" t="s">
        <v>7670</v>
      </c>
    </row>
    <row r="561" spans="1:2" ht="15">
      <c r="A561" s="77" t="s">
        <v>1793</v>
      </c>
      <c r="B561" s="76" t="s">
        <v>7670</v>
      </c>
    </row>
    <row r="562" spans="1:2" ht="15">
      <c r="A562" s="77" t="s">
        <v>1794</v>
      </c>
      <c r="B562" s="76" t="s">
        <v>7670</v>
      </c>
    </row>
    <row r="563" spans="1:2" ht="15">
      <c r="A563" s="77" t="s">
        <v>1795</v>
      </c>
      <c r="B563" s="76" t="s">
        <v>7670</v>
      </c>
    </row>
    <row r="564" spans="1:2" ht="15">
      <c r="A564" s="77" t="s">
        <v>1203</v>
      </c>
      <c r="B564" s="76" t="s">
        <v>7670</v>
      </c>
    </row>
    <row r="565" spans="1:2" ht="15">
      <c r="A565" s="77" t="s">
        <v>1796</v>
      </c>
      <c r="B565" s="76" t="s">
        <v>7670</v>
      </c>
    </row>
    <row r="566" spans="1:2" ht="15">
      <c r="A566" s="77" t="s">
        <v>572</v>
      </c>
      <c r="B566" s="76" t="s">
        <v>7670</v>
      </c>
    </row>
    <row r="567" spans="1:2" ht="15">
      <c r="A567" s="77" t="s">
        <v>1196</v>
      </c>
      <c r="B567" s="76" t="s">
        <v>7670</v>
      </c>
    </row>
    <row r="568" spans="1:2" ht="15">
      <c r="A568" s="77" t="s">
        <v>1797</v>
      </c>
      <c r="B568" s="76" t="s">
        <v>7670</v>
      </c>
    </row>
    <row r="569" spans="1:2" ht="15">
      <c r="A569" s="77" t="s">
        <v>1798</v>
      </c>
      <c r="B569" s="76" t="s">
        <v>7670</v>
      </c>
    </row>
    <row r="570" spans="1:2" ht="15">
      <c r="A570" s="77" t="s">
        <v>1799</v>
      </c>
      <c r="B570" s="76" t="s">
        <v>7670</v>
      </c>
    </row>
    <row r="571" spans="1:2" ht="15">
      <c r="A571" s="77" t="s">
        <v>1800</v>
      </c>
      <c r="B571" s="76" t="s">
        <v>7670</v>
      </c>
    </row>
    <row r="572" spans="1:2" ht="15">
      <c r="A572" s="77" t="s">
        <v>1801</v>
      </c>
      <c r="B572" s="76" t="s">
        <v>7670</v>
      </c>
    </row>
    <row r="573" spans="1:2" ht="15">
      <c r="A573" s="77" t="s">
        <v>1802</v>
      </c>
      <c r="B573" s="76" t="s">
        <v>7670</v>
      </c>
    </row>
    <row r="574" spans="1:2" ht="15">
      <c r="A574" s="77" t="s">
        <v>1803</v>
      </c>
      <c r="B574" s="76" t="s">
        <v>7670</v>
      </c>
    </row>
    <row r="575" spans="1:2" ht="15">
      <c r="A575" s="77" t="s">
        <v>1804</v>
      </c>
      <c r="B575" s="76" t="s">
        <v>7670</v>
      </c>
    </row>
    <row r="576" spans="1:2" ht="15">
      <c r="A576" s="77" t="s">
        <v>1805</v>
      </c>
      <c r="B576" s="76" t="s">
        <v>7670</v>
      </c>
    </row>
    <row r="577" spans="1:2" ht="15">
      <c r="A577" s="77" t="s">
        <v>408</v>
      </c>
      <c r="B577" s="76" t="s">
        <v>7670</v>
      </c>
    </row>
    <row r="578" spans="1:2" ht="15">
      <c r="A578" s="77" t="s">
        <v>647</v>
      </c>
      <c r="B578" s="76" t="s">
        <v>7670</v>
      </c>
    </row>
    <row r="579" spans="1:2" ht="15">
      <c r="A579" s="77" t="s">
        <v>1806</v>
      </c>
      <c r="B579" s="76" t="s">
        <v>7670</v>
      </c>
    </row>
    <row r="580" spans="1:2" ht="15">
      <c r="A580" s="77" t="s">
        <v>1807</v>
      </c>
      <c r="B580" s="76" t="s">
        <v>7670</v>
      </c>
    </row>
    <row r="581" spans="1:2" ht="15">
      <c r="A581" s="77" t="s">
        <v>618</v>
      </c>
      <c r="B581" s="76" t="s">
        <v>7670</v>
      </c>
    </row>
    <row r="582" spans="1:2" ht="15">
      <c r="A582" s="77" t="s">
        <v>1808</v>
      </c>
      <c r="B582" s="76" t="s">
        <v>7670</v>
      </c>
    </row>
    <row r="583" spans="1:2" ht="15">
      <c r="A583" s="77" t="s">
        <v>1809</v>
      </c>
      <c r="B583" s="76" t="s">
        <v>7670</v>
      </c>
    </row>
    <row r="584" spans="1:2" ht="15">
      <c r="A584" s="77" t="s">
        <v>1810</v>
      </c>
      <c r="B584" s="76" t="s">
        <v>7670</v>
      </c>
    </row>
    <row r="585" spans="1:2" ht="15">
      <c r="A585" s="77" t="s">
        <v>1811</v>
      </c>
      <c r="B585" s="76" t="s">
        <v>7670</v>
      </c>
    </row>
    <row r="586" spans="1:2" ht="15">
      <c r="A586" s="77" t="s">
        <v>1116</v>
      </c>
      <c r="B586" s="76" t="s">
        <v>7670</v>
      </c>
    </row>
    <row r="587" spans="1:2" ht="15">
      <c r="A587" s="77" t="s">
        <v>1812</v>
      </c>
      <c r="B587" s="76" t="s">
        <v>7670</v>
      </c>
    </row>
    <row r="588" spans="1:2" ht="15">
      <c r="A588" s="77" t="s">
        <v>1813</v>
      </c>
      <c r="B588" s="76" t="s">
        <v>7670</v>
      </c>
    </row>
    <row r="589" spans="1:2" ht="15">
      <c r="A589" s="77" t="s">
        <v>1814</v>
      </c>
      <c r="B589" s="76" t="s">
        <v>7670</v>
      </c>
    </row>
    <row r="590" spans="1:2" ht="15">
      <c r="A590" s="77" t="s">
        <v>1815</v>
      </c>
      <c r="B590" s="76" t="s">
        <v>7670</v>
      </c>
    </row>
    <row r="591" spans="1:2" ht="15">
      <c r="A591" s="77" t="s">
        <v>1816</v>
      </c>
      <c r="B591" s="76" t="s">
        <v>7670</v>
      </c>
    </row>
    <row r="592" spans="1:2" ht="15">
      <c r="A592" s="77" t="s">
        <v>1817</v>
      </c>
      <c r="B592" s="76" t="s">
        <v>7670</v>
      </c>
    </row>
    <row r="593" spans="1:2" ht="15">
      <c r="A593" s="77" t="s">
        <v>1818</v>
      </c>
      <c r="B593" s="76" t="s">
        <v>7670</v>
      </c>
    </row>
    <row r="594" spans="1:2" ht="15">
      <c r="A594" s="77" t="s">
        <v>1819</v>
      </c>
      <c r="B594" s="76" t="s">
        <v>7670</v>
      </c>
    </row>
    <row r="595" spans="1:2" ht="15">
      <c r="A595" s="77" t="s">
        <v>1820</v>
      </c>
      <c r="B595" s="76" t="s">
        <v>7670</v>
      </c>
    </row>
    <row r="596" spans="1:2" ht="15">
      <c r="A596" s="77" t="s">
        <v>1821</v>
      </c>
      <c r="B596" s="76" t="s">
        <v>7670</v>
      </c>
    </row>
    <row r="597" spans="1:2" ht="15">
      <c r="A597" s="77" t="s">
        <v>1822</v>
      </c>
      <c r="B597" s="76" t="s">
        <v>7670</v>
      </c>
    </row>
    <row r="598" spans="1:2" ht="15">
      <c r="A598" s="77" t="s">
        <v>1823</v>
      </c>
      <c r="B598" s="76" t="s">
        <v>7670</v>
      </c>
    </row>
    <row r="599" spans="1:2" ht="15">
      <c r="A599" s="77" t="s">
        <v>1824</v>
      </c>
      <c r="B599" s="76" t="s">
        <v>7670</v>
      </c>
    </row>
    <row r="600" spans="1:2" ht="15">
      <c r="A600" s="77" t="s">
        <v>535</v>
      </c>
      <c r="B600" s="76" t="s">
        <v>7670</v>
      </c>
    </row>
    <row r="601" spans="1:2" ht="15">
      <c r="A601" s="77" t="s">
        <v>1825</v>
      </c>
      <c r="B601" s="76" t="s">
        <v>7670</v>
      </c>
    </row>
    <row r="602" spans="1:2" ht="15">
      <c r="A602" s="77" t="s">
        <v>1826</v>
      </c>
      <c r="B602" s="76" t="s">
        <v>7670</v>
      </c>
    </row>
    <row r="603" spans="1:2" ht="15">
      <c r="A603" s="77" t="s">
        <v>1827</v>
      </c>
      <c r="B603" s="76" t="s">
        <v>7670</v>
      </c>
    </row>
    <row r="604" spans="1:2" ht="15">
      <c r="A604" s="77" t="s">
        <v>1828</v>
      </c>
      <c r="B604" s="76" t="s">
        <v>7670</v>
      </c>
    </row>
    <row r="605" spans="1:2" ht="15">
      <c r="A605" s="77" t="s">
        <v>916</v>
      </c>
      <c r="B605" s="76" t="s">
        <v>7670</v>
      </c>
    </row>
    <row r="606" spans="1:2" ht="15">
      <c r="A606" s="77" t="s">
        <v>1829</v>
      </c>
      <c r="B606" s="76" t="s">
        <v>7670</v>
      </c>
    </row>
    <row r="607" spans="1:2" ht="15">
      <c r="A607" s="77" t="s">
        <v>1830</v>
      </c>
      <c r="B607" s="76" t="s">
        <v>7670</v>
      </c>
    </row>
    <row r="608" spans="1:2" ht="15">
      <c r="A608" s="77" t="s">
        <v>1831</v>
      </c>
      <c r="B608" s="76" t="s">
        <v>7670</v>
      </c>
    </row>
    <row r="609" spans="1:2" ht="15">
      <c r="A609" s="77" t="s">
        <v>1832</v>
      </c>
      <c r="B609" s="76" t="s">
        <v>7670</v>
      </c>
    </row>
    <row r="610" spans="1:2" ht="15">
      <c r="A610" s="77" t="s">
        <v>1833</v>
      </c>
      <c r="B610" s="76" t="s">
        <v>7670</v>
      </c>
    </row>
    <row r="611" spans="1:2" ht="15">
      <c r="A611" s="77" t="s">
        <v>1834</v>
      </c>
      <c r="B611" s="76" t="s">
        <v>7670</v>
      </c>
    </row>
    <row r="612" spans="1:2" ht="15">
      <c r="A612" s="77" t="s">
        <v>1835</v>
      </c>
      <c r="B612" s="76" t="s">
        <v>7670</v>
      </c>
    </row>
    <row r="613" spans="1:2" ht="15">
      <c r="A613" s="77" t="s">
        <v>1836</v>
      </c>
      <c r="B613" s="76" t="s">
        <v>7670</v>
      </c>
    </row>
    <row r="614" spans="1:2" ht="15">
      <c r="A614" s="77" t="s">
        <v>1837</v>
      </c>
      <c r="B614" s="76" t="s">
        <v>7670</v>
      </c>
    </row>
    <row r="615" spans="1:2" ht="15">
      <c r="A615" s="77" t="s">
        <v>653</v>
      </c>
      <c r="B615" s="76" t="s">
        <v>7670</v>
      </c>
    </row>
    <row r="616" spans="1:2" ht="15">
      <c r="A616" s="77" t="s">
        <v>1838</v>
      </c>
      <c r="B616" s="76" t="s">
        <v>7670</v>
      </c>
    </row>
    <row r="617" spans="1:2" ht="15">
      <c r="A617" s="77" t="s">
        <v>1839</v>
      </c>
      <c r="B617" s="76" t="s">
        <v>7670</v>
      </c>
    </row>
    <row r="618" spans="1:2" ht="15">
      <c r="A618" s="77" t="s">
        <v>392</v>
      </c>
      <c r="B618" s="76" t="s">
        <v>7670</v>
      </c>
    </row>
    <row r="619" spans="1:2" ht="15">
      <c r="A619" s="77" t="s">
        <v>1840</v>
      </c>
      <c r="B619" s="76" t="s">
        <v>7670</v>
      </c>
    </row>
    <row r="620" spans="1:2" ht="15">
      <c r="A620" s="77" t="s">
        <v>857</v>
      </c>
      <c r="B620" s="76" t="s">
        <v>7670</v>
      </c>
    </row>
    <row r="621" spans="1:2" ht="15">
      <c r="A621" s="77" t="s">
        <v>1841</v>
      </c>
      <c r="B621" s="76" t="s">
        <v>7670</v>
      </c>
    </row>
    <row r="622" spans="1:2" ht="15">
      <c r="A622" s="77" t="s">
        <v>1842</v>
      </c>
      <c r="B622" s="76" t="s">
        <v>7670</v>
      </c>
    </row>
    <row r="623" spans="1:2" ht="15">
      <c r="A623" s="77" t="s">
        <v>1843</v>
      </c>
      <c r="B623" s="76" t="s">
        <v>7670</v>
      </c>
    </row>
    <row r="624" spans="1:2" ht="15">
      <c r="A624" s="77" t="s">
        <v>1844</v>
      </c>
      <c r="B624" s="76" t="s">
        <v>7670</v>
      </c>
    </row>
    <row r="625" spans="1:2" ht="15">
      <c r="A625" s="77" t="s">
        <v>1845</v>
      </c>
      <c r="B625" s="76" t="s">
        <v>7670</v>
      </c>
    </row>
    <row r="626" spans="1:2" ht="15">
      <c r="A626" s="77" t="s">
        <v>1846</v>
      </c>
      <c r="B626" s="76" t="s">
        <v>7670</v>
      </c>
    </row>
    <row r="627" spans="1:2" ht="15">
      <c r="A627" s="77" t="s">
        <v>1847</v>
      </c>
      <c r="B627" s="76" t="s">
        <v>7670</v>
      </c>
    </row>
    <row r="628" spans="1:2" ht="15">
      <c r="A628" s="77" t="s">
        <v>1848</v>
      </c>
      <c r="B628" s="76" t="s">
        <v>7670</v>
      </c>
    </row>
    <row r="629" spans="1:2" ht="15">
      <c r="A629" s="77" t="s">
        <v>1849</v>
      </c>
      <c r="B629" s="76" t="s">
        <v>7670</v>
      </c>
    </row>
    <row r="630" spans="1:2" ht="15">
      <c r="A630" s="77" t="s">
        <v>1850</v>
      </c>
      <c r="B630" s="76" t="s">
        <v>7670</v>
      </c>
    </row>
    <row r="631" spans="1:2" ht="15">
      <c r="A631" s="77" t="s">
        <v>1851</v>
      </c>
      <c r="B631" s="76" t="s">
        <v>7670</v>
      </c>
    </row>
    <row r="632" spans="1:2" ht="15">
      <c r="A632" s="77" t="s">
        <v>1852</v>
      </c>
      <c r="B632" s="76" t="s">
        <v>7670</v>
      </c>
    </row>
    <row r="633" spans="1:2" ht="15">
      <c r="A633" s="77" t="s">
        <v>1853</v>
      </c>
      <c r="B633" s="76" t="s">
        <v>7670</v>
      </c>
    </row>
    <row r="634" spans="1:2" ht="15">
      <c r="A634" s="77" t="s">
        <v>1854</v>
      </c>
      <c r="B634" s="76" t="s">
        <v>7670</v>
      </c>
    </row>
    <row r="635" spans="1:2" ht="15">
      <c r="A635" s="77" t="s">
        <v>797</v>
      </c>
      <c r="B635" s="76" t="s">
        <v>7670</v>
      </c>
    </row>
    <row r="636" spans="1:2" ht="15">
      <c r="A636" s="77" t="s">
        <v>1855</v>
      </c>
      <c r="B636" s="76" t="s">
        <v>7670</v>
      </c>
    </row>
    <row r="637" spans="1:2" ht="15">
      <c r="A637" s="77" t="s">
        <v>835</v>
      </c>
      <c r="B637" s="76" t="s">
        <v>7670</v>
      </c>
    </row>
    <row r="638" spans="1:2" ht="15">
      <c r="A638" s="77" t="s">
        <v>1856</v>
      </c>
      <c r="B638" s="76" t="s">
        <v>7670</v>
      </c>
    </row>
    <row r="639" spans="1:2" ht="15">
      <c r="A639" s="77" t="s">
        <v>1857</v>
      </c>
      <c r="B639" s="76" t="s">
        <v>7670</v>
      </c>
    </row>
    <row r="640" spans="1:2" ht="15">
      <c r="A640" s="77" t="s">
        <v>1858</v>
      </c>
      <c r="B640" s="76" t="s">
        <v>7670</v>
      </c>
    </row>
    <row r="641" spans="1:2" ht="15">
      <c r="A641" s="77" t="s">
        <v>1859</v>
      </c>
      <c r="B641" s="76" t="s">
        <v>7670</v>
      </c>
    </row>
    <row r="642" spans="1:2" ht="15">
      <c r="A642" s="77" t="s">
        <v>1860</v>
      </c>
      <c r="B642" s="76" t="s">
        <v>7670</v>
      </c>
    </row>
    <row r="643" spans="1:2" ht="15">
      <c r="A643" s="77" t="s">
        <v>1861</v>
      </c>
      <c r="B643" s="76" t="s">
        <v>7670</v>
      </c>
    </row>
    <row r="644" spans="1:2" ht="15">
      <c r="A644" s="77" t="s">
        <v>817</v>
      </c>
      <c r="B644" s="76" t="s">
        <v>7670</v>
      </c>
    </row>
    <row r="645" spans="1:2" ht="15">
      <c r="A645" s="77" t="s">
        <v>934</v>
      </c>
      <c r="B645" s="76" t="s">
        <v>7670</v>
      </c>
    </row>
    <row r="646" spans="1:2" ht="15">
      <c r="A646" s="77" t="s">
        <v>1862</v>
      </c>
      <c r="B646" s="76" t="s">
        <v>7670</v>
      </c>
    </row>
    <row r="647" spans="1:2" ht="15">
      <c r="A647" s="77" t="s">
        <v>1863</v>
      </c>
      <c r="B647" s="76" t="s">
        <v>7670</v>
      </c>
    </row>
    <row r="648" spans="1:2" ht="15">
      <c r="A648" s="77" t="s">
        <v>1864</v>
      </c>
      <c r="B648" s="76" t="s">
        <v>7670</v>
      </c>
    </row>
    <row r="649" spans="1:2" ht="15">
      <c r="A649" s="77" t="s">
        <v>1865</v>
      </c>
      <c r="B649" s="76" t="s">
        <v>7670</v>
      </c>
    </row>
    <row r="650" spans="1:2" ht="15">
      <c r="A650" s="77" t="s">
        <v>885</v>
      </c>
      <c r="B650" s="76" t="s">
        <v>7670</v>
      </c>
    </row>
    <row r="651" spans="1:2" ht="15">
      <c r="A651" s="77" t="s">
        <v>1866</v>
      </c>
      <c r="B651" s="76" t="s">
        <v>7670</v>
      </c>
    </row>
    <row r="652" spans="1:2" ht="15">
      <c r="A652" s="77" t="s">
        <v>1867</v>
      </c>
      <c r="B652" s="76" t="s">
        <v>7670</v>
      </c>
    </row>
    <row r="653" spans="1:2" ht="15">
      <c r="A653" s="77" t="s">
        <v>1868</v>
      </c>
      <c r="B653" s="76" t="s">
        <v>7670</v>
      </c>
    </row>
    <row r="654" spans="1:2" ht="15">
      <c r="A654" s="77" t="s">
        <v>1869</v>
      </c>
      <c r="B654" s="76" t="s">
        <v>7670</v>
      </c>
    </row>
    <row r="655" spans="1:2" ht="15">
      <c r="A655" s="77" t="s">
        <v>1870</v>
      </c>
      <c r="B655" s="76" t="s">
        <v>7670</v>
      </c>
    </row>
    <row r="656" spans="1:2" ht="15">
      <c r="A656" s="77" t="s">
        <v>1871</v>
      </c>
      <c r="B656" s="76" t="s">
        <v>7670</v>
      </c>
    </row>
    <row r="657" spans="1:2" ht="15">
      <c r="A657" s="77" t="s">
        <v>1872</v>
      </c>
      <c r="B657" s="76" t="s">
        <v>7670</v>
      </c>
    </row>
    <row r="658" spans="1:2" ht="15">
      <c r="A658" s="77" t="s">
        <v>1873</v>
      </c>
      <c r="B658" s="76" t="s">
        <v>7670</v>
      </c>
    </row>
    <row r="659" spans="1:2" ht="15">
      <c r="A659" s="77" t="s">
        <v>1874</v>
      </c>
      <c r="B659" s="76" t="s">
        <v>7670</v>
      </c>
    </row>
    <row r="660" spans="1:2" ht="15">
      <c r="A660" s="77" t="s">
        <v>1875</v>
      </c>
      <c r="B660" s="76" t="s">
        <v>7670</v>
      </c>
    </row>
    <row r="661" spans="1:2" ht="15">
      <c r="A661" s="77" t="s">
        <v>1876</v>
      </c>
      <c r="B661" s="76" t="s">
        <v>7670</v>
      </c>
    </row>
    <row r="662" spans="1:2" ht="15">
      <c r="A662" s="77" t="s">
        <v>1877</v>
      </c>
      <c r="B662" s="76" t="s">
        <v>7670</v>
      </c>
    </row>
    <row r="663" spans="1:2" ht="15">
      <c r="A663" s="77" t="s">
        <v>1878</v>
      </c>
      <c r="B663" s="76" t="s">
        <v>7670</v>
      </c>
    </row>
    <row r="664" spans="1:2" ht="15">
      <c r="A664" s="77" t="s">
        <v>1879</v>
      </c>
      <c r="B664" s="76" t="s">
        <v>7670</v>
      </c>
    </row>
    <row r="665" spans="1:2" ht="15">
      <c r="A665" s="77" t="s">
        <v>1880</v>
      </c>
      <c r="B665" s="76" t="s">
        <v>7670</v>
      </c>
    </row>
    <row r="666" spans="1:2" ht="15">
      <c r="A666" s="77" t="s">
        <v>1881</v>
      </c>
      <c r="B666" s="76" t="s">
        <v>7670</v>
      </c>
    </row>
    <row r="667" spans="1:2" ht="15">
      <c r="A667" s="77" t="s">
        <v>1882</v>
      </c>
      <c r="B667" s="76" t="s">
        <v>7670</v>
      </c>
    </row>
    <row r="668" spans="1:2" ht="15">
      <c r="A668" s="77" t="s">
        <v>1883</v>
      </c>
      <c r="B668" s="76" t="s">
        <v>7670</v>
      </c>
    </row>
    <row r="669" spans="1:2" ht="15">
      <c r="A669" s="77" t="s">
        <v>1884</v>
      </c>
      <c r="B669" s="76" t="s">
        <v>7670</v>
      </c>
    </row>
    <row r="670" spans="1:2" ht="15">
      <c r="A670" s="77" t="s">
        <v>1885</v>
      </c>
      <c r="B670" s="76" t="s">
        <v>7670</v>
      </c>
    </row>
    <row r="671" spans="1:2" ht="15">
      <c r="A671" s="77" t="s">
        <v>1205</v>
      </c>
      <c r="B671" s="76" t="s">
        <v>7670</v>
      </c>
    </row>
    <row r="672" spans="1:2" ht="15">
      <c r="A672" s="77" t="s">
        <v>1886</v>
      </c>
      <c r="B672" s="76" t="s">
        <v>7670</v>
      </c>
    </row>
    <row r="673" spans="1:2" ht="15">
      <c r="A673" s="77" t="s">
        <v>1887</v>
      </c>
      <c r="B673" s="76" t="s">
        <v>7670</v>
      </c>
    </row>
    <row r="674" spans="1:2" ht="15">
      <c r="A674" s="77" t="s">
        <v>1888</v>
      </c>
      <c r="B674" s="76" t="s">
        <v>7670</v>
      </c>
    </row>
    <row r="675" spans="1:2" ht="15">
      <c r="A675" s="77" t="s">
        <v>1208</v>
      </c>
      <c r="B675" s="76" t="s">
        <v>7670</v>
      </c>
    </row>
    <row r="676" spans="1:2" ht="15">
      <c r="A676" s="77" t="s">
        <v>1261</v>
      </c>
      <c r="B676" s="76" t="s">
        <v>7670</v>
      </c>
    </row>
    <row r="677" spans="1:2" ht="15">
      <c r="A677" s="77" t="s">
        <v>1889</v>
      </c>
      <c r="B677" s="76" t="s">
        <v>7670</v>
      </c>
    </row>
    <row r="678" spans="1:2" ht="15">
      <c r="A678" s="77" t="s">
        <v>1890</v>
      </c>
      <c r="B678" s="76" t="s">
        <v>7670</v>
      </c>
    </row>
    <row r="679" spans="1:2" ht="15">
      <c r="A679" s="77" t="s">
        <v>1891</v>
      </c>
      <c r="B679" s="76" t="s">
        <v>7670</v>
      </c>
    </row>
    <row r="680" spans="1:2" ht="15">
      <c r="A680" s="77" t="s">
        <v>1892</v>
      </c>
      <c r="B680" s="76" t="s">
        <v>7670</v>
      </c>
    </row>
    <row r="681" spans="1:2" ht="15">
      <c r="A681" s="77" t="s">
        <v>1893</v>
      </c>
      <c r="B681" s="76" t="s">
        <v>7670</v>
      </c>
    </row>
    <row r="682" spans="1:2" ht="15">
      <c r="A682" s="77" t="s">
        <v>557</v>
      </c>
      <c r="B682" s="76" t="s">
        <v>7670</v>
      </c>
    </row>
    <row r="683" spans="1:2" ht="15">
      <c r="A683" s="77" t="s">
        <v>1894</v>
      </c>
      <c r="B683" s="76" t="s">
        <v>7670</v>
      </c>
    </row>
    <row r="684" spans="1:2" ht="15">
      <c r="A684" s="77" t="s">
        <v>407</v>
      </c>
      <c r="B684" s="76" t="s">
        <v>7670</v>
      </c>
    </row>
    <row r="685" spans="1:2" ht="15">
      <c r="A685" s="77" t="s">
        <v>413</v>
      </c>
      <c r="B685" s="76" t="s">
        <v>7670</v>
      </c>
    </row>
    <row r="686" spans="1:2" ht="15">
      <c r="A686" s="77" t="s">
        <v>1895</v>
      </c>
      <c r="B686" s="76" t="s">
        <v>7670</v>
      </c>
    </row>
    <row r="687" spans="1:2" ht="15">
      <c r="A687" s="77" t="s">
        <v>1896</v>
      </c>
      <c r="B687" s="76" t="s">
        <v>7670</v>
      </c>
    </row>
    <row r="688" spans="1:2" ht="15">
      <c r="A688" s="77" t="s">
        <v>1897</v>
      </c>
      <c r="B688" s="76" t="s">
        <v>7670</v>
      </c>
    </row>
    <row r="689" spans="1:2" ht="15">
      <c r="A689" s="77" t="s">
        <v>410</v>
      </c>
      <c r="B689" s="76" t="s">
        <v>7670</v>
      </c>
    </row>
    <row r="690" spans="1:2" ht="15">
      <c r="A690" s="77" t="s">
        <v>1898</v>
      </c>
      <c r="B690" s="76" t="s">
        <v>7670</v>
      </c>
    </row>
    <row r="691" spans="1:2" ht="15">
      <c r="A691" s="77" t="s">
        <v>442</v>
      </c>
      <c r="B691" s="76" t="s">
        <v>7670</v>
      </c>
    </row>
    <row r="692" spans="1:2" ht="15">
      <c r="A692" s="77" t="s">
        <v>600</v>
      </c>
      <c r="B692" s="76" t="s">
        <v>7670</v>
      </c>
    </row>
    <row r="693" spans="1:2" ht="15">
      <c r="A693" s="77" t="s">
        <v>1052</v>
      </c>
      <c r="B693" s="76" t="s">
        <v>7670</v>
      </c>
    </row>
    <row r="694" spans="1:2" ht="15">
      <c r="A694" s="77" t="s">
        <v>426</v>
      </c>
      <c r="B694" s="76" t="s">
        <v>7670</v>
      </c>
    </row>
    <row r="695" spans="1:2" ht="15">
      <c r="A695" s="77" t="s">
        <v>1899</v>
      </c>
      <c r="B695" s="76" t="s">
        <v>7670</v>
      </c>
    </row>
    <row r="696" spans="1:2" ht="15">
      <c r="A696" s="77" t="s">
        <v>1140</v>
      </c>
      <c r="B696" s="76" t="s">
        <v>7670</v>
      </c>
    </row>
    <row r="697" spans="1:2" ht="15">
      <c r="A697" s="77" t="s">
        <v>1900</v>
      </c>
      <c r="B697" s="76" t="s">
        <v>7670</v>
      </c>
    </row>
    <row r="698" spans="1:2" ht="15">
      <c r="A698" s="77" t="s">
        <v>1901</v>
      </c>
      <c r="B698" s="76" t="s">
        <v>7670</v>
      </c>
    </row>
    <row r="699" spans="1:2" ht="15">
      <c r="A699" s="77" t="s">
        <v>1902</v>
      </c>
      <c r="B699" s="76" t="s">
        <v>7670</v>
      </c>
    </row>
    <row r="700" spans="1:2" ht="15">
      <c r="A700" s="77" t="s">
        <v>567</v>
      </c>
      <c r="B700" s="76" t="s">
        <v>7670</v>
      </c>
    </row>
    <row r="701" spans="1:2" ht="15">
      <c r="A701" s="77" t="s">
        <v>659</v>
      </c>
      <c r="B701" s="76" t="s">
        <v>7670</v>
      </c>
    </row>
    <row r="702" spans="1:2" ht="15">
      <c r="A702" s="77" t="s">
        <v>1903</v>
      </c>
      <c r="B702" s="76" t="s">
        <v>7670</v>
      </c>
    </row>
    <row r="703" spans="1:2" ht="15">
      <c r="A703" s="77" t="s">
        <v>582</v>
      </c>
      <c r="B703" s="76" t="s">
        <v>7670</v>
      </c>
    </row>
    <row r="704" spans="1:2" ht="15">
      <c r="A704" s="77" t="s">
        <v>1904</v>
      </c>
      <c r="B704" s="76" t="s">
        <v>7670</v>
      </c>
    </row>
    <row r="705" spans="1:2" ht="15">
      <c r="A705" s="77" t="s">
        <v>1905</v>
      </c>
      <c r="B705" s="76" t="s">
        <v>7670</v>
      </c>
    </row>
    <row r="706" spans="1:2" ht="15">
      <c r="A706" s="77" t="s">
        <v>1906</v>
      </c>
      <c r="B706" s="76" t="s">
        <v>7670</v>
      </c>
    </row>
    <row r="707" spans="1:2" ht="15">
      <c r="A707" s="77" t="s">
        <v>427</v>
      </c>
      <c r="B707" s="76" t="s">
        <v>7670</v>
      </c>
    </row>
    <row r="708" spans="1:2" ht="15">
      <c r="A708" s="77" t="s">
        <v>1907</v>
      </c>
      <c r="B708" s="76" t="s">
        <v>7670</v>
      </c>
    </row>
    <row r="709" spans="1:2" ht="15">
      <c r="A709" s="77" t="s">
        <v>1908</v>
      </c>
      <c r="B709" s="76" t="s">
        <v>7670</v>
      </c>
    </row>
    <row r="710" spans="1:2" ht="15">
      <c r="A710" s="77" t="s">
        <v>1909</v>
      </c>
      <c r="B710" s="76" t="s">
        <v>7670</v>
      </c>
    </row>
    <row r="711" spans="1:2" ht="15">
      <c r="A711" s="77" t="s">
        <v>1910</v>
      </c>
      <c r="B711" s="76" t="s">
        <v>7670</v>
      </c>
    </row>
    <row r="712" spans="1:2" ht="15">
      <c r="A712" s="77" t="s">
        <v>1911</v>
      </c>
      <c r="B712" s="76" t="s">
        <v>7670</v>
      </c>
    </row>
    <row r="713" spans="1:2" ht="15">
      <c r="A713" s="77" t="s">
        <v>1912</v>
      </c>
      <c r="B713" s="76" t="s">
        <v>7670</v>
      </c>
    </row>
    <row r="714" spans="1:2" ht="15">
      <c r="A714" s="77" t="s">
        <v>1913</v>
      </c>
      <c r="B714" s="76" t="s">
        <v>7670</v>
      </c>
    </row>
    <row r="715" spans="1:2" ht="15">
      <c r="A715" s="77" t="s">
        <v>1914</v>
      </c>
      <c r="B715" s="76" t="s">
        <v>7670</v>
      </c>
    </row>
    <row r="716" spans="1:2" ht="15">
      <c r="A716" s="77" t="s">
        <v>1915</v>
      </c>
      <c r="B716" s="76" t="s">
        <v>7670</v>
      </c>
    </row>
    <row r="717" spans="1:2" ht="15">
      <c r="A717" s="77" t="s">
        <v>1916</v>
      </c>
      <c r="B717" s="76" t="s">
        <v>7670</v>
      </c>
    </row>
    <row r="718" spans="1:2" ht="15">
      <c r="A718" s="77" t="s">
        <v>1917</v>
      </c>
      <c r="B718" s="76" t="s">
        <v>7670</v>
      </c>
    </row>
    <row r="719" spans="1:2" ht="15">
      <c r="A719" s="77" t="s">
        <v>1918</v>
      </c>
      <c r="B719" s="76" t="s">
        <v>7670</v>
      </c>
    </row>
    <row r="720" spans="1:2" ht="15">
      <c r="A720" s="77" t="s">
        <v>627</v>
      </c>
      <c r="B720" s="76" t="s">
        <v>7670</v>
      </c>
    </row>
    <row r="721" spans="1:2" ht="15">
      <c r="A721" s="77" t="s">
        <v>561</v>
      </c>
      <c r="B721" s="76" t="s">
        <v>7670</v>
      </c>
    </row>
    <row r="722" spans="1:2" ht="15">
      <c r="A722" s="77" t="s">
        <v>1919</v>
      </c>
      <c r="B722" s="76" t="s">
        <v>7670</v>
      </c>
    </row>
    <row r="723" spans="1:2" ht="15">
      <c r="A723" s="77" t="s">
        <v>1920</v>
      </c>
      <c r="B723" s="76" t="s">
        <v>7670</v>
      </c>
    </row>
    <row r="724" spans="1:2" ht="15">
      <c r="A724" s="77" t="s">
        <v>1921</v>
      </c>
      <c r="B724" s="76" t="s">
        <v>7670</v>
      </c>
    </row>
    <row r="725" spans="1:2" ht="15">
      <c r="A725" s="77" t="s">
        <v>370</v>
      </c>
      <c r="B725" s="76" t="s">
        <v>7670</v>
      </c>
    </row>
    <row r="726" spans="1:2" ht="15">
      <c r="A726" s="77" t="s">
        <v>1922</v>
      </c>
      <c r="B726" s="76" t="s">
        <v>7670</v>
      </c>
    </row>
    <row r="727" spans="1:2" ht="15">
      <c r="A727" s="77" t="s">
        <v>1923</v>
      </c>
      <c r="B727" s="76" t="s">
        <v>7670</v>
      </c>
    </row>
    <row r="728" spans="1:2" ht="15">
      <c r="A728" s="77" t="s">
        <v>1924</v>
      </c>
      <c r="B728" s="76" t="s">
        <v>7670</v>
      </c>
    </row>
    <row r="729" spans="1:2" ht="15">
      <c r="A729" s="77" t="s">
        <v>398</v>
      </c>
      <c r="B729" s="76" t="s">
        <v>7670</v>
      </c>
    </row>
    <row r="730" spans="1:2" ht="15">
      <c r="A730" s="77" t="s">
        <v>1925</v>
      </c>
      <c r="B730" s="76" t="s">
        <v>7670</v>
      </c>
    </row>
    <row r="731" spans="1:2" ht="15">
      <c r="A731" s="77" t="s">
        <v>1926</v>
      </c>
      <c r="B731" s="76" t="s">
        <v>7670</v>
      </c>
    </row>
    <row r="732" spans="1:2" ht="15">
      <c r="A732" s="77" t="s">
        <v>1927</v>
      </c>
      <c r="B732" s="76" t="s">
        <v>7670</v>
      </c>
    </row>
    <row r="733" spans="1:2" ht="15">
      <c r="A733" s="77" t="s">
        <v>1928</v>
      </c>
      <c r="B733" s="76" t="s">
        <v>7670</v>
      </c>
    </row>
    <row r="734" spans="1:2" ht="15">
      <c r="A734" s="77" t="s">
        <v>1929</v>
      </c>
      <c r="B734" s="76" t="s">
        <v>7670</v>
      </c>
    </row>
    <row r="735" spans="1:2" ht="15">
      <c r="A735" s="77" t="s">
        <v>1930</v>
      </c>
      <c r="B735" s="76" t="s">
        <v>7670</v>
      </c>
    </row>
    <row r="736" spans="1:2" ht="15">
      <c r="A736" s="77" t="s">
        <v>1012</v>
      </c>
      <c r="B736" s="76" t="s">
        <v>7670</v>
      </c>
    </row>
    <row r="737" spans="1:2" ht="15">
      <c r="A737" s="77" t="s">
        <v>1931</v>
      </c>
      <c r="B737" s="76" t="s">
        <v>7670</v>
      </c>
    </row>
    <row r="738" spans="1:2" ht="15">
      <c r="A738" s="77" t="s">
        <v>777</v>
      </c>
      <c r="B738" s="76" t="s">
        <v>7670</v>
      </c>
    </row>
    <row r="739" spans="1:2" ht="15">
      <c r="A739" s="77" t="s">
        <v>1932</v>
      </c>
      <c r="B739" s="76" t="s">
        <v>7670</v>
      </c>
    </row>
    <row r="740" spans="1:2" ht="15">
      <c r="A740" s="77" t="s">
        <v>749</v>
      </c>
      <c r="B740" s="76" t="s">
        <v>7670</v>
      </c>
    </row>
    <row r="741" spans="1:2" ht="15">
      <c r="A741" s="77" t="s">
        <v>1933</v>
      </c>
      <c r="B741" s="76" t="s">
        <v>7670</v>
      </c>
    </row>
    <row r="742" spans="1:2" ht="15">
      <c r="A742" s="77" t="s">
        <v>1934</v>
      </c>
      <c r="B742" s="76" t="s">
        <v>7670</v>
      </c>
    </row>
    <row r="743" spans="1:2" ht="15">
      <c r="A743" s="77" t="s">
        <v>1935</v>
      </c>
      <c r="B743" s="76" t="s">
        <v>7670</v>
      </c>
    </row>
    <row r="744" spans="1:2" ht="15">
      <c r="A744" s="77" t="s">
        <v>1936</v>
      </c>
      <c r="B744" s="76" t="s">
        <v>7670</v>
      </c>
    </row>
    <row r="745" spans="1:2" ht="15">
      <c r="A745" s="77" t="s">
        <v>718</v>
      </c>
      <c r="B745" s="76" t="s">
        <v>7670</v>
      </c>
    </row>
    <row r="746" spans="1:2" ht="15">
      <c r="A746" s="77" t="s">
        <v>662</v>
      </c>
      <c r="B746" s="76" t="s">
        <v>7670</v>
      </c>
    </row>
    <row r="747" spans="1:2" ht="15">
      <c r="A747" s="77" t="s">
        <v>1937</v>
      </c>
      <c r="B747" s="76" t="s">
        <v>7670</v>
      </c>
    </row>
    <row r="748" spans="1:2" ht="15">
      <c r="A748" s="77" t="s">
        <v>1938</v>
      </c>
      <c r="B748" s="76" t="s">
        <v>7670</v>
      </c>
    </row>
    <row r="749" spans="1:2" ht="15">
      <c r="A749" s="77" t="s">
        <v>507</v>
      </c>
      <c r="B749" s="76" t="s">
        <v>7670</v>
      </c>
    </row>
    <row r="750" spans="1:2" ht="15">
      <c r="A750" s="77" t="s">
        <v>674</v>
      </c>
      <c r="B750" s="76" t="s">
        <v>7670</v>
      </c>
    </row>
    <row r="751" spans="1:2" ht="15">
      <c r="A751" s="77" t="s">
        <v>1939</v>
      </c>
      <c r="B751" s="76" t="s">
        <v>7670</v>
      </c>
    </row>
    <row r="752" spans="1:2" ht="15">
      <c r="A752" s="77" t="s">
        <v>1940</v>
      </c>
      <c r="B752" s="76" t="s">
        <v>7670</v>
      </c>
    </row>
    <row r="753" spans="1:2" ht="15">
      <c r="A753" s="77" t="s">
        <v>1941</v>
      </c>
      <c r="B753" s="76" t="s">
        <v>7670</v>
      </c>
    </row>
    <row r="754" spans="1:2" ht="15">
      <c r="A754" s="77" t="s">
        <v>1942</v>
      </c>
      <c r="B754" s="76" t="s">
        <v>7670</v>
      </c>
    </row>
    <row r="755" spans="1:2" ht="15">
      <c r="A755" s="77" t="s">
        <v>1943</v>
      </c>
      <c r="B755" s="76" t="s">
        <v>7670</v>
      </c>
    </row>
    <row r="756" spans="1:2" ht="15">
      <c r="A756" s="77" t="s">
        <v>1944</v>
      </c>
      <c r="B756" s="76" t="s">
        <v>7670</v>
      </c>
    </row>
    <row r="757" spans="1:2" ht="15">
      <c r="A757" s="77" t="s">
        <v>1095</v>
      </c>
      <c r="B757" s="76" t="s">
        <v>7670</v>
      </c>
    </row>
    <row r="758" spans="1:2" ht="15">
      <c r="A758" s="77" t="s">
        <v>498</v>
      </c>
      <c r="B758" s="76" t="s">
        <v>7670</v>
      </c>
    </row>
    <row r="759" spans="1:2" ht="15">
      <c r="A759" s="77" t="s">
        <v>449</v>
      </c>
      <c r="B759" s="76" t="s">
        <v>7670</v>
      </c>
    </row>
    <row r="760" spans="1:2" ht="15">
      <c r="A760" s="77" t="s">
        <v>1945</v>
      </c>
      <c r="B760" s="76" t="s">
        <v>7670</v>
      </c>
    </row>
    <row r="761" spans="1:2" ht="15">
      <c r="A761" s="77" t="s">
        <v>1234</v>
      </c>
      <c r="B761" s="76" t="s">
        <v>7670</v>
      </c>
    </row>
    <row r="762" spans="1:2" ht="15">
      <c r="A762" s="77" t="s">
        <v>1946</v>
      </c>
      <c r="B762" s="76" t="s">
        <v>7670</v>
      </c>
    </row>
    <row r="763" spans="1:2" ht="15">
      <c r="A763" s="77" t="s">
        <v>752</v>
      </c>
      <c r="B763" s="76" t="s">
        <v>7670</v>
      </c>
    </row>
    <row r="764" spans="1:2" ht="15">
      <c r="A764" s="77" t="s">
        <v>961</v>
      </c>
      <c r="B764" s="76" t="s">
        <v>7670</v>
      </c>
    </row>
    <row r="765" spans="1:2" ht="15">
      <c r="A765" s="77" t="s">
        <v>1947</v>
      </c>
      <c r="B765" s="76" t="s">
        <v>7670</v>
      </c>
    </row>
    <row r="766" spans="1:2" ht="15">
      <c r="A766" s="77" t="s">
        <v>445</v>
      </c>
      <c r="B766" s="76" t="s">
        <v>7670</v>
      </c>
    </row>
    <row r="767" spans="1:2" ht="15">
      <c r="A767" s="77" t="s">
        <v>1948</v>
      </c>
      <c r="B767" s="76" t="s">
        <v>7670</v>
      </c>
    </row>
    <row r="768" spans="1:2" ht="15">
      <c r="A768" s="77" t="s">
        <v>731</v>
      </c>
      <c r="B768" s="76" t="s">
        <v>7670</v>
      </c>
    </row>
    <row r="769" spans="1:2" ht="15">
      <c r="A769" s="77" t="s">
        <v>1949</v>
      </c>
      <c r="B769" s="76" t="s">
        <v>7670</v>
      </c>
    </row>
    <row r="770" spans="1:2" ht="15">
      <c r="A770" s="77" t="s">
        <v>605</v>
      </c>
      <c r="B770" s="76" t="s">
        <v>7670</v>
      </c>
    </row>
    <row r="771" spans="1:2" ht="15">
      <c r="A771" s="77" t="s">
        <v>1950</v>
      </c>
      <c r="B771" s="76" t="s">
        <v>7670</v>
      </c>
    </row>
    <row r="772" spans="1:2" ht="15">
      <c r="A772" s="77" t="s">
        <v>1951</v>
      </c>
      <c r="B772" s="76" t="s">
        <v>7670</v>
      </c>
    </row>
    <row r="773" spans="1:2" ht="15">
      <c r="A773" s="77" t="s">
        <v>1952</v>
      </c>
      <c r="B773" s="76" t="s">
        <v>7670</v>
      </c>
    </row>
    <row r="774" spans="1:2" ht="15">
      <c r="A774" s="77" t="s">
        <v>1953</v>
      </c>
      <c r="B774" s="76" t="s">
        <v>7670</v>
      </c>
    </row>
    <row r="775" spans="1:2" ht="15">
      <c r="A775" s="77" t="s">
        <v>1954</v>
      </c>
      <c r="B775" s="76" t="s">
        <v>7670</v>
      </c>
    </row>
    <row r="776" spans="1:2" ht="15">
      <c r="A776" s="77" t="s">
        <v>1955</v>
      </c>
      <c r="B776" s="76" t="s">
        <v>7670</v>
      </c>
    </row>
    <row r="777" spans="1:2" ht="15">
      <c r="A777" s="77" t="s">
        <v>1956</v>
      </c>
      <c r="B777" s="76" t="s">
        <v>7670</v>
      </c>
    </row>
    <row r="778" spans="1:2" ht="15">
      <c r="A778" s="77" t="s">
        <v>1957</v>
      </c>
      <c r="B778" s="76" t="s">
        <v>7670</v>
      </c>
    </row>
    <row r="779" spans="1:2" ht="15">
      <c r="A779" s="77" t="s">
        <v>1958</v>
      </c>
      <c r="B779" s="76" t="s">
        <v>7670</v>
      </c>
    </row>
    <row r="780" spans="1:2" ht="15">
      <c r="A780" s="77" t="s">
        <v>744</v>
      </c>
      <c r="B780" s="76" t="s">
        <v>7670</v>
      </c>
    </row>
    <row r="781" spans="1:2" ht="15">
      <c r="A781" s="77" t="s">
        <v>506</v>
      </c>
      <c r="B781" s="76" t="s">
        <v>7670</v>
      </c>
    </row>
    <row r="782" spans="1:2" ht="15">
      <c r="A782" s="77" t="s">
        <v>1959</v>
      </c>
      <c r="B782" s="76" t="s">
        <v>7670</v>
      </c>
    </row>
    <row r="783" spans="1:2" ht="15">
      <c r="A783" s="77" t="s">
        <v>1960</v>
      </c>
      <c r="B783" s="76" t="s">
        <v>7670</v>
      </c>
    </row>
    <row r="784" spans="1:2" ht="15">
      <c r="A784" s="77" t="s">
        <v>577</v>
      </c>
      <c r="B784" s="76" t="s">
        <v>7670</v>
      </c>
    </row>
    <row r="785" spans="1:2" ht="15">
      <c r="A785" s="77" t="s">
        <v>1961</v>
      </c>
      <c r="B785" s="76" t="s">
        <v>7670</v>
      </c>
    </row>
    <row r="786" spans="1:2" ht="15">
      <c r="A786" s="77" t="s">
        <v>1962</v>
      </c>
      <c r="B786" s="76" t="s">
        <v>7670</v>
      </c>
    </row>
    <row r="787" spans="1:2" ht="15">
      <c r="A787" s="77" t="s">
        <v>1963</v>
      </c>
      <c r="B787" s="76" t="s">
        <v>7670</v>
      </c>
    </row>
    <row r="788" spans="1:2" ht="15">
      <c r="A788" s="77" t="s">
        <v>1964</v>
      </c>
      <c r="B788" s="76" t="s">
        <v>7670</v>
      </c>
    </row>
    <row r="789" spans="1:2" ht="15">
      <c r="A789" s="77" t="s">
        <v>466</v>
      </c>
      <c r="B789" s="76" t="s">
        <v>7670</v>
      </c>
    </row>
    <row r="790" spans="1:2" ht="15">
      <c r="A790" s="77" t="s">
        <v>1965</v>
      </c>
      <c r="B790" s="76" t="s">
        <v>7670</v>
      </c>
    </row>
    <row r="791" spans="1:2" ht="15">
      <c r="A791" s="77" t="s">
        <v>960</v>
      </c>
      <c r="B791" s="76" t="s">
        <v>7670</v>
      </c>
    </row>
    <row r="792" spans="1:2" ht="15">
      <c r="A792" s="77" t="s">
        <v>1966</v>
      </c>
      <c r="B792" s="76" t="s">
        <v>7670</v>
      </c>
    </row>
    <row r="793" spans="1:2" ht="15">
      <c r="A793" s="77" t="s">
        <v>690</v>
      </c>
      <c r="B793" s="76" t="s">
        <v>7670</v>
      </c>
    </row>
    <row r="794" spans="1:2" ht="15">
      <c r="A794" s="77" t="s">
        <v>1967</v>
      </c>
      <c r="B794" s="76" t="s">
        <v>7670</v>
      </c>
    </row>
    <row r="795" spans="1:2" ht="15">
      <c r="A795" s="77" t="s">
        <v>1968</v>
      </c>
      <c r="B795" s="76" t="s">
        <v>7670</v>
      </c>
    </row>
    <row r="796" spans="1:2" ht="15">
      <c r="A796" s="77" t="s">
        <v>1969</v>
      </c>
      <c r="B796" s="76" t="s">
        <v>7670</v>
      </c>
    </row>
    <row r="797" spans="1:2" ht="15">
      <c r="A797" s="77" t="s">
        <v>1970</v>
      </c>
      <c r="B797" s="76" t="s">
        <v>7670</v>
      </c>
    </row>
    <row r="798" spans="1:2" ht="15">
      <c r="A798" s="77" t="s">
        <v>809</v>
      </c>
      <c r="B798" s="76" t="s">
        <v>7670</v>
      </c>
    </row>
    <row r="799" spans="1:2" ht="15">
      <c r="A799" s="77" t="s">
        <v>1971</v>
      </c>
      <c r="B799" s="76" t="s">
        <v>7670</v>
      </c>
    </row>
    <row r="800" spans="1:2" ht="15">
      <c r="A800" s="77" t="s">
        <v>1972</v>
      </c>
      <c r="B800" s="76" t="s">
        <v>7670</v>
      </c>
    </row>
    <row r="801" spans="1:2" ht="15">
      <c r="A801" s="77" t="s">
        <v>1973</v>
      </c>
      <c r="B801" s="76" t="s">
        <v>7670</v>
      </c>
    </row>
    <row r="802" spans="1:2" ht="15">
      <c r="A802" s="77" t="s">
        <v>588</v>
      </c>
      <c r="B802" s="76" t="s">
        <v>7670</v>
      </c>
    </row>
    <row r="803" spans="1:2" ht="15">
      <c r="A803" s="77" t="s">
        <v>1974</v>
      </c>
      <c r="B803" s="76" t="s">
        <v>7670</v>
      </c>
    </row>
    <row r="804" spans="1:2" ht="15">
      <c r="A804" s="77" t="s">
        <v>1151</v>
      </c>
      <c r="B804" s="76" t="s">
        <v>7670</v>
      </c>
    </row>
    <row r="805" spans="1:2" ht="15">
      <c r="A805" s="77" t="s">
        <v>1975</v>
      </c>
      <c r="B805" s="76" t="s">
        <v>7670</v>
      </c>
    </row>
    <row r="806" spans="1:2" ht="15">
      <c r="A806" s="77" t="s">
        <v>1976</v>
      </c>
      <c r="B806" s="76" t="s">
        <v>7670</v>
      </c>
    </row>
    <row r="807" spans="1:2" ht="15">
      <c r="A807" s="77" t="s">
        <v>1977</v>
      </c>
      <c r="B807" s="76" t="s">
        <v>7670</v>
      </c>
    </row>
    <row r="808" spans="1:2" ht="15">
      <c r="A808" s="77" t="s">
        <v>546</v>
      </c>
      <c r="B808" s="76" t="s">
        <v>7670</v>
      </c>
    </row>
    <row r="809" spans="1:2" ht="15">
      <c r="A809" s="77" t="s">
        <v>1978</v>
      </c>
      <c r="B809" s="76" t="s">
        <v>7670</v>
      </c>
    </row>
    <row r="810" spans="1:2" ht="15">
      <c r="A810" s="77" t="s">
        <v>483</v>
      </c>
      <c r="B810" s="76" t="s">
        <v>7670</v>
      </c>
    </row>
    <row r="811" spans="1:2" ht="15">
      <c r="A811" s="77" t="s">
        <v>1979</v>
      </c>
      <c r="B811" s="76" t="s">
        <v>7670</v>
      </c>
    </row>
    <row r="812" spans="1:2" ht="15">
      <c r="A812" s="77" t="s">
        <v>1980</v>
      </c>
      <c r="B812" s="76" t="s">
        <v>7670</v>
      </c>
    </row>
    <row r="813" spans="1:2" ht="15">
      <c r="A813" s="77" t="s">
        <v>1981</v>
      </c>
      <c r="B813" s="76" t="s">
        <v>7670</v>
      </c>
    </row>
    <row r="814" spans="1:2" ht="15">
      <c r="A814" s="77" t="s">
        <v>1982</v>
      </c>
      <c r="B814" s="76" t="s">
        <v>7670</v>
      </c>
    </row>
    <row r="815" spans="1:2" ht="15">
      <c r="A815" s="77" t="s">
        <v>1983</v>
      </c>
      <c r="B815" s="76" t="s">
        <v>7670</v>
      </c>
    </row>
    <row r="816" spans="1:2" ht="15">
      <c r="A816" s="77" t="s">
        <v>1190</v>
      </c>
      <c r="B816" s="76" t="s">
        <v>7670</v>
      </c>
    </row>
    <row r="817" spans="1:2" ht="15">
      <c r="A817" s="77" t="s">
        <v>1984</v>
      </c>
      <c r="B817" s="76" t="s">
        <v>7670</v>
      </c>
    </row>
    <row r="818" spans="1:2" ht="15">
      <c r="A818" s="77" t="s">
        <v>580</v>
      </c>
      <c r="B818" s="76" t="s">
        <v>7670</v>
      </c>
    </row>
    <row r="819" spans="1:2" ht="15">
      <c r="A819" s="77" t="s">
        <v>607</v>
      </c>
      <c r="B819" s="76" t="s">
        <v>7670</v>
      </c>
    </row>
    <row r="820" spans="1:2" ht="15">
      <c r="A820" s="77" t="s">
        <v>1985</v>
      </c>
      <c r="B820" s="76" t="s">
        <v>7670</v>
      </c>
    </row>
    <row r="821" spans="1:2" ht="15">
      <c r="A821" s="77" t="s">
        <v>1249</v>
      </c>
      <c r="B821" s="76" t="s">
        <v>7670</v>
      </c>
    </row>
    <row r="822" spans="1:2" ht="15">
      <c r="A822" s="77" t="s">
        <v>1986</v>
      </c>
      <c r="B822" s="76" t="s">
        <v>7670</v>
      </c>
    </row>
    <row r="823" spans="1:2" ht="15">
      <c r="A823" s="77" t="s">
        <v>512</v>
      </c>
      <c r="B823" s="76" t="s">
        <v>7670</v>
      </c>
    </row>
    <row r="824" spans="1:2" ht="15">
      <c r="A824" s="77" t="s">
        <v>1987</v>
      </c>
      <c r="B824" s="76" t="s">
        <v>7670</v>
      </c>
    </row>
    <row r="825" spans="1:2" ht="15">
      <c r="A825" s="77" t="s">
        <v>1988</v>
      </c>
      <c r="B825" s="76" t="s">
        <v>7670</v>
      </c>
    </row>
    <row r="826" spans="1:2" ht="15">
      <c r="A826" s="77" t="s">
        <v>1989</v>
      </c>
      <c r="B826" s="76" t="s">
        <v>7670</v>
      </c>
    </row>
    <row r="827" spans="1:2" ht="15">
      <c r="A827" s="77" t="s">
        <v>1070</v>
      </c>
      <c r="B827" s="76" t="s">
        <v>7670</v>
      </c>
    </row>
    <row r="828" spans="1:2" ht="15">
      <c r="A828" s="77" t="s">
        <v>1990</v>
      </c>
      <c r="B828" s="76" t="s">
        <v>7670</v>
      </c>
    </row>
    <row r="829" spans="1:2" ht="15">
      <c r="A829" s="77" t="s">
        <v>393</v>
      </c>
      <c r="B829" s="76" t="s">
        <v>7670</v>
      </c>
    </row>
    <row r="830" spans="1:2" ht="15">
      <c r="A830" s="77" t="s">
        <v>1991</v>
      </c>
      <c r="B830" s="76" t="s">
        <v>7670</v>
      </c>
    </row>
    <row r="831" spans="1:2" ht="15">
      <c r="A831" s="77" t="s">
        <v>1992</v>
      </c>
      <c r="B831" s="76" t="s">
        <v>7670</v>
      </c>
    </row>
    <row r="832" spans="1:2" ht="15">
      <c r="A832" s="77" t="s">
        <v>1993</v>
      </c>
      <c r="B832" s="76" t="s">
        <v>7670</v>
      </c>
    </row>
    <row r="833" spans="1:2" ht="15">
      <c r="A833" s="77" t="s">
        <v>1994</v>
      </c>
      <c r="B833" s="76" t="s">
        <v>7670</v>
      </c>
    </row>
    <row r="834" spans="1:2" ht="15">
      <c r="A834" s="77" t="s">
        <v>1200</v>
      </c>
      <c r="B834" s="76" t="s">
        <v>7670</v>
      </c>
    </row>
    <row r="835" spans="1:2" ht="15">
      <c r="A835" s="77" t="s">
        <v>1118</v>
      </c>
      <c r="B835" s="76" t="s">
        <v>7670</v>
      </c>
    </row>
    <row r="836" spans="1:2" ht="15">
      <c r="A836" s="77" t="s">
        <v>1995</v>
      </c>
      <c r="B836" s="76" t="s">
        <v>7670</v>
      </c>
    </row>
    <row r="837" spans="1:2" ht="15">
      <c r="A837" s="77" t="s">
        <v>411</v>
      </c>
      <c r="B837" s="76" t="s">
        <v>7670</v>
      </c>
    </row>
    <row r="838" spans="1:2" ht="15">
      <c r="A838" s="77" t="s">
        <v>587</v>
      </c>
      <c r="B838" s="76" t="s">
        <v>7670</v>
      </c>
    </row>
    <row r="839" spans="1:2" ht="15">
      <c r="A839" s="77" t="s">
        <v>1996</v>
      </c>
      <c r="B839" s="76" t="s">
        <v>7670</v>
      </c>
    </row>
    <row r="840" spans="1:2" ht="15">
      <c r="A840" s="77" t="s">
        <v>1997</v>
      </c>
      <c r="B840" s="76" t="s">
        <v>7670</v>
      </c>
    </row>
    <row r="841" spans="1:2" ht="15">
      <c r="A841" s="77" t="s">
        <v>644</v>
      </c>
      <c r="B841" s="76" t="s">
        <v>7670</v>
      </c>
    </row>
    <row r="842" spans="1:2" ht="15">
      <c r="A842" s="77" t="s">
        <v>1998</v>
      </c>
      <c r="B842" s="76" t="s">
        <v>7670</v>
      </c>
    </row>
    <row r="843" spans="1:2" ht="15">
      <c r="A843" s="77" t="s">
        <v>758</v>
      </c>
      <c r="B843" s="76" t="s">
        <v>7670</v>
      </c>
    </row>
    <row r="844" spans="1:2" ht="15">
      <c r="A844" s="77" t="s">
        <v>1999</v>
      </c>
      <c r="B844" s="76" t="s">
        <v>7670</v>
      </c>
    </row>
    <row r="845" spans="1:2" ht="15">
      <c r="A845" s="77" t="s">
        <v>609</v>
      </c>
      <c r="B845" s="76" t="s">
        <v>7670</v>
      </c>
    </row>
    <row r="846" spans="1:2" ht="15">
      <c r="A846" s="77" t="s">
        <v>2000</v>
      </c>
      <c r="B846" s="76" t="s">
        <v>7670</v>
      </c>
    </row>
    <row r="847" spans="1:2" ht="15">
      <c r="A847" s="77" t="s">
        <v>414</v>
      </c>
      <c r="B847" s="76" t="s">
        <v>7670</v>
      </c>
    </row>
    <row r="848" spans="1:2" ht="15">
      <c r="A848" s="77" t="s">
        <v>2001</v>
      </c>
      <c r="B848" s="76" t="s">
        <v>7670</v>
      </c>
    </row>
    <row r="849" spans="1:2" ht="15">
      <c r="A849" s="77" t="s">
        <v>2002</v>
      </c>
      <c r="B849" s="76" t="s">
        <v>7670</v>
      </c>
    </row>
    <row r="850" spans="1:2" ht="15">
      <c r="A850" s="77" t="s">
        <v>2003</v>
      </c>
      <c r="B850" s="76" t="s">
        <v>7670</v>
      </c>
    </row>
    <row r="851" spans="1:2" ht="15">
      <c r="A851" s="77" t="s">
        <v>632</v>
      </c>
      <c r="B851" s="76" t="s">
        <v>7670</v>
      </c>
    </row>
    <row r="852" spans="1:2" ht="15">
      <c r="A852" s="77" t="s">
        <v>761</v>
      </c>
      <c r="B852" s="76" t="s">
        <v>7670</v>
      </c>
    </row>
    <row r="853" spans="1:2" ht="15">
      <c r="A853" s="77" t="s">
        <v>2004</v>
      </c>
      <c r="B853" s="76" t="s">
        <v>7670</v>
      </c>
    </row>
    <row r="854" spans="1:2" ht="15">
      <c r="A854" s="77" t="s">
        <v>2005</v>
      </c>
      <c r="B854" s="76" t="s">
        <v>7670</v>
      </c>
    </row>
    <row r="855" spans="1:2" ht="15">
      <c r="A855" s="77" t="s">
        <v>2006</v>
      </c>
      <c r="B855" s="76" t="s">
        <v>7670</v>
      </c>
    </row>
    <row r="856" spans="1:2" ht="15">
      <c r="A856" s="77" t="s">
        <v>2007</v>
      </c>
      <c r="B856" s="76" t="s">
        <v>7670</v>
      </c>
    </row>
    <row r="857" spans="1:2" ht="15">
      <c r="A857" s="77" t="s">
        <v>1008</v>
      </c>
      <c r="B857" s="76" t="s">
        <v>7670</v>
      </c>
    </row>
    <row r="858" spans="1:2" ht="15">
      <c r="A858" s="77" t="s">
        <v>2008</v>
      </c>
      <c r="B858" s="76" t="s">
        <v>7670</v>
      </c>
    </row>
    <row r="859" spans="1:2" ht="15">
      <c r="A859" s="77" t="s">
        <v>2009</v>
      </c>
      <c r="B859" s="76" t="s">
        <v>7670</v>
      </c>
    </row>
    <row r="860" spans="1:2" ht="15">
      <c r="A860" s="77" t="s">
        <v>581</v>
      </c>
      <c r="B860" s="76" t="s">
        <v>7670</v>
      </c>
    </row>
    <row r="861" spans="1:2" ht="15">
      <c r="A861" s="77" t="s">
        <v>2010</v>
      </c>
      <c r="B861" s="76" t="s">
        <v>7670</v>
      </c>
    </row>
    <row r="862" spans="1:2" ht="15">
      <c r="A862" s="77" t="s">
        <v>2011</v>
      </c>
      <c r="B862" s="76" t="s">
        <v>7670</v>
      </c>
    </row>
    <row r="863" spans="1:2" ht="15">
      <c r="A863" s="77" t="s">
        <v>2012</v>
      </c>
      <c r="B863" s="76" t="s">
        <v>7670</v>
      </c>
    </row>
    <row r="864" spans="1:2" ht="15">
      <c r="A864" s="77" t="s">
        <v>931</v>
      </c>
      <c r="B864" s="76" t="s">
        <v>7670</v>
      </c>
    </row>
    <row r="865" spans="1:2" ht="15">
      <c r="A865" s="77" t="s">
        <v>2013</v>
      </c>
      <c r="B865" s="76" t="s">
        <v>7670</v>
      </c>
    </row>
    <row r="866" spans="1:2" ht="15">
      <c r="A866" s="77" t="s">
        <v>2014</v>
      </c>
      <c r="B866" s="76" t="s">
        <v>7670</v>
      </c>
    </row>
    <row r="867" spans="1:2" ht="15">
      <c r="A867" s="77" t="s">
        <v>1014</v>
      </c>
      <c r="B867" s="76" t="s">
        <v>7670</v>
      </c>
    </row>
    <row r="868" spans="1:2" ht="15">
      <c r="A868" s="77" t="s">
        <v>2015</v>
      </c>
      <c r="B868" s="76" t="s">
        <v>7670</v>
      </c>
    </row>
    <row r="869" spans="1:2" ht="15">
      <c r="A869" s="77" t="s">
        <v>499</v>
      </c>
      <c r="B869" s="76" t="s">
        <v>7670</v>
      </c>
    </row>
    <row r="870" spans="1:2" ht="15">
      <c r="A870" s="77" t="s">
        <v>2016</v>
      </c>
      <c r="B870" s="76" t="s">
        <v>7670</v>
      </c>
    </row>
    <row r="871" spans="1:2" ht="15">
      <c r="A871" s="77" t="s">
        <v>2017</v>
      </c>
      <c r="B871" s="76" t="s">
        <v>7670</v>
      </c>
    </row>
    <row r="872" spans="1:2" ht="15">
      <c r="A872" s="77" t="s">
        <v>2018</v>
      </c>
      <c r="B872" s="76" t="s">
        <v>7670</v>
      </c>
    </row>
    <row r="873" spans="1:2" ht="15">
      <c r="A873" s="77" t="s">
        <v>730</v>
      </c>
      <c r="B873" s="76" t="s">
        <v>7670</v>
      </c>
    </row>
    <row r="874" spans="1:2" ht="15">
      <c r="A874" s="77" t="s">
        <v>2019</v>
      </c>
      <c r="B874" s="76" t="s">
        <v>7670</v>
      </c>
    </row>
    <row r="875" spans="1:2" ht="15">
      <c r="A875" s="77" t="s">
        <v>2020</v>
      </c>
      <c r="B875" s="76" t="s">
        <v>7670</v>
      </c>
    </row>
    <row r="876" spans="1:2" ht="15">
      <c r="A876" s="77" t="s">
        <v>2021</v>
      </c>
      <c r="B876" s="76" t="s">
        <v>7670</v>
      </c>
    </row>
    <row r="877" spans="1:2" ht="15">
      <c r="A877" s="77" t="s">
        <v>2022</v>
      </c>
      <c r="B877" s="76" t="s">
        <v>7670</v>
      </c>
    </row>
    <row r="878" spans="1:2" ht="15">
      <c r="A878" s="77" t="s">
        <v>2023</v>
      </c>
      <c r="B878" s="76" t="s">
        <v>7670</v>
      </c>
    </row>
    <row r="879" spans="1:2" ht="15">
      <c r="A879" s="77" t="s">
        <v>2024</v>
      </c>
      <c r="B879" s="76" t="s">
        <v>7670</v>
      </c>
    </row>
    <row r="880" spans="1:2" ht="15">
      <c r="A880" s="77" t="s">
        <v>2025</v>
      </c>
      <c r="B880" s="76" t="s">
        <v>7670</v>
      </c>
    </row>
    <row r="881" spans="1:2" ht="15">
      <c r="A881" s="77" t="s">
        <v>681</v>
      </c>
      <c r="B881" s="76" t="s">
        <v>7670</v>
      </c>
    </row>
    <row r="882" spans="1:2" ht="15">
      <c r="A882" s="77" t="s">
        <v>646</v>
      </c>
      <c r="B882" s="76" t="s">
        <v>7670</v>
      </c>
    </row>
    <row r="883" spans="1:2" ht="15">
      <c r="A883" s="77" t="s">
        <v>2026</v>
      </c>
      <c r="B883" s="76" t="s">
        <v>7670</v>
      </c>
    </row>
    <row r="884" spans="1:2" ht="15">
      <c r="A884" s="77" t="s">
        <v>2027</v>
      </c>
      <c r="B884" s="76" t="s">
        <v>7670</v>
      </c>
    </row>
    <row r="885" spans="1:2" ht="15">
      <c r="A885" s="77" t="s">
        <v>2028</v>
      </c>
      <c r="B885" s="76" t="s">
        <v>7670</v>
      </c>
    </row>
    <row r="886" spans="1:2" ht="15">
      <c r="A886" s="77" t="s">
        <v>2029</v>
      </c>
      <c r="B886" s="76" t="s">
        <v>7670</v>
      </c>
    </row>
    <row r="887" spans="1:2" ht="15">
      <c r="A887" s="77" t="s">
        <v>2030</v>
      </c>
      <c r="B887" s="76" t="s">
        <v>7670</v>
      </c>
    </row>
    <row r="888" spans="1:2" ht="15">
      <c r="A888" s="77" t="s">
        <v>2031</v>
      </c>
      <c r="B888" s="76" t="s">
        <v>7670</v>
      </c>
    </row>
    <row r="889" spans="1:2" ht="15">
      <c r="A889" s="77" t="s">
        <v>399</v>
      </c>
      <c r="B889" s="76" t="s">
        <v>7670</v>
      </c>
    </row>
    <row r="890" spans="1:2" ht="15">
      <c r="A890" s="77" t="s">
        <v>514</v>
      </c>
      <c r="B890" s="76" t="s">
        <v>7670</v>
      </c>
    </row>
    <row r="891" spans="1:2" ht="15">
      <c r="A891" s="77" t="s">
        <v>2032</v>
      </c>
      <c r="B891" s="76" t="s">
        <v>7670</v>
      </c>
    </row>
    <row r="892" spans="1:2" ht="15">
      <c r="A892" s="77" t="s">
        <v>2033</v>
      </c>
      <c r="B892" s="76" t="s">
        <v>7670</v>
      </c>
    </row>
    <row r="893" spans="1:2" ht="15">
      <c r="A893" s="77" t="s">
        <v>1217</v>
      </c>
      <c r="B893" s="76" t="s">
        <v>7670</v>
      </c>
    </row>
    <row r="894" spans="1:2" ht="15">
      <c r="A894" s="77" t="s">
        <v>1113</v>
      </c>
      <c r="B894" s="76" t="s">
        <v>7670</v>
      </c>
    </row>
    <row r="895" spans="1:2" ht="15">
      <c r="A895" s="77" t="s">
        <v>2034</v>
      </c>
      <c r="B895" s="76" t="s">
        <v>7670</v>
      </c>
    </row>
    <row r="896" spans="1:2" ht="15">
      <c r="A896" s="77" t="s">
        <v>2035</v>
      </c>
      <c r="B896" s="76" t="s">
        <v>7670</v>
      </c>
    </row>
    <row r="897" spans="1:2" ht="15">
      <c r="A897" s="77" t="s">
        <v>2036</v>
      </c>
      <c r="B897" s="76" t="s">
        <v>7670</v>
      </c>
    </row>
    <row r="898" spans="1:2" ht="15">
      <c r="A898" s="77" t="s">
        <v>2037</v>
      </c>
      <c r="B898" s="76" t="s">
        <v>7670</v>
      </c>
    </row>
    <row r="899" spans="1:2" ht="15">
      <c r="A899" s="77" t="s">
        <v>2038</v>
      </c>
      <c r="B899" s="76" t="s">
        <v>7670</v>
      </c>
    </row>
    <row r="900" spans="1:2" ht="15">
      <c r="A900" s="77" t="s">
        <v>1206</v>
      </c>
      <c r="B900" s="76" t="s">
        <v>7670</v>
      </c>
    </row>
    <row r="901" spans="1:2" ht="15">
      <c r="A901" s="77" t="s">
        <v>2039</v>
      </c>
      <c r="B901" s="76" t="s">
        <v>7670</v>
      </c>
    </row>
    <row r="902" spans="1:2" ht="15">
      <c r="A902" s="77" t="s">
        <v>2040</v>
      </c>
      <c r="B902" s="76" t="s">
        <v>7670</v>
      </c>
    </row>
    <row r="903" spans="1:2" ht="15">
      <c r="A903" s="77" t="s">
        <v>2041</v>
      </c>
      <c r="B903" s="76" t="s">
        <v>7670</v>
      </c>
    </row>
    <row r="904" spans="1:2" ht="15">
      <c r="A904" s="77" t="s">
        <v>2042</v>
      </c>
      <c r="B904" s="76" t="s">
        <v>7670</v>
      </c>
    </row>
    <row r="905" spans="1:2" ht="15">
      <c r="A905" s="77" t="s">
        <v>2043</v>
      </c>
      <c r="B905" s="76" t="s">
        <v>7670</v>
      </c>
    </row>
    <row r="906" spans="1:2" ht="15">
      <c r="A906" s="77" t="s">
        <v>2044</v>
      </c>
      <c r="B906" s="76" t="s">
        <v>7670</v>
      </c>
    </row>
    <row r="907" spans="1:2" ht="15">
      <c r="A907" s="77" t="s">
        <v>957</v>
      </c>
      <c r="B907" s="76" t="s">
        <v>7670</v>
      </c>
    </row>
    <row r="908" spans="1:2" ht="15">
      <c r="A908" s="77" t="s">
        <v>472</v>
      </c>
      <c r="B908" s="76" t="s">
        <v>7670</v>
      </c>
    </row>
    <row r="909" spans="1:2" ht="15">
      <c r="A909" s="77" t="s">
        <v>2045</v>
      </c>
      <c r="B909" s="76" t="s">
        <v>7670</v>
      </c>
    </row>
    <row r="910" spans="1:2" ht="15">
      <c r="A910" s="77" t="s">
        <v>2046</v>
      </c>
      <c r="B910" s="76" t="s">
        <v>7670</v>
      </c>
    </row>
    <row r="911" spans="1:2" ht="15">
      <c r="A911" s="77" t="s">
        <v>1072</v>
      </c>
      <c r="B911" s="76" t="s">
        <v>7670</v>
      </c>
    </row>
    <row r="912" spans="1:2" ht="15">
      <c r="A912" s="77" t="s">
        <v>2047</v>
      </c>
      <c r="B912" s="76" t="s">
        <v>7670</v>
      </c>
    </row>
    <row r="913" spans="1:2" ht="15">
      <c r="A913" s="77" t="s">
        <v>2048</v>
      </c>
      <c r="B913" s="76" t="s">
        <v>7670</v>
      </c>
    </row>
    <row r="914" spans="1:2" ht="15">
      <c r="A914" s="77" t="s">
        <v>2049</v>
      </c>
      <c r="B914" s="76" t="s">
        <v>7670</v>
      </c>
    </row>
    <row r="915" spans="1:2" ht="15">
      <c r="A915" s="77" t="s">
        <v>2050</v>
      </c>
      <c r="B915" s="76" t="s">
        <v>7670</v>
      </c>
    </row>
    <row r="916" spans="1:2" ht="15">
      <c r="A916" s="77" t="s">
        <v>2051</v>
      </c>
      <c r="B916" s="76" t="s">
        <v>7670</v>
      </c>
    </row>
    <row r="917" spans="1:2" ht="15">
      <c r="A917" s="77" t="s">
        <v>2052</v>
      </c>
      <c r="B917" s="76" t="s">
        <v>7670</v>
      </c>
    </row>
    <row r="918" spans="1:2" ht="15">
      <c r="A918" s="77" t="s">
        <v>2053</v>
      </c>
      <c r="B918" s="76" t="s">
        <v>7670</v>
      </c>
    </row>
    <row r="919" spans="1:2" ht="15">
      <c r="A919" s="77" t="s">
        <v>2054</v>
      </c>
      <c r="B919" s="76" t="s">
        <v>7670</v>
      </c>
    </row>
    <row r="920" spans="1:2" ht="15">
      <c r="A920" s="77" t="s">
        <v>2055</v>
      </c>
      <c r="B920" s="76" t="s">
        <v>7670</v>
      </c>
    </row>
    <row r="921" spans="1:2" ht="15">
      <c r="A921" s="77" t="s">
        <v>2056</v>
      </c>
      <c r="B921" s="76" t="s">
        <v>7670</v>
      </c>
    </row>
    <row r="922" spans="1:2" ht="15">
      <c r="A922" s="77" t="s">
        <v>2057</v>
      </c>
      <c r="B922" s="76" t="s">
        <v>7670</v>
      </c>
    </row>
    <row r="923" spans="1:2" ht="15">
      <c r="A923" s="77" t="s">
        <v>1114</v>
      </c>
      <c r="B923" s="76" t="s">
        <v>7670</v>
      </c>
    </row>
    <row r="924" spans="1:2" ht="15">
      <c r="A924" s="77" t="s">
        <v>2058</v>
      </c>
      <c r="B924" s="76" t="s">
        <v>7670</v>
      </c>
    </row>
    <row r="925" spans="1:2" ht="15">
      <c r="A925" s="77" t="s">
        <v>2059</v>
      </c>
      <c r="B925" s="76" t="s">
        <v>7670</v>
      </c>
    </row>
    <row r="926" spans="1:2" ht="15">
      <c r="A926" s="77" t="s">
        <v>828</v>
      </c>
      <c r="B926" s="76" t="s">
        <v>7670</v>
      </c>
    </row>
    <row r="927" spans="1:2" ht="15">
      <c r="A927" s="77" t="s">
        <v>2060</v>
      </c>
      <c r="B927" s="76" t="s">
        <v>7670</v>
      </c>
    </row>
    <row r="928" spans="1:2" ht="15">
      <c r="A928" s="77" t="s">
        <v>550</v>
      </c>
      <c r="B928" s="76" t="s">
        <v>7670</v>
      </c>
    </row>
    <row r="929" spans="1:2" ht="15">
      <c r="A929" s="77" t="s">
        <v>2061</v>
      </c>
      <c r="B929" s="76" t="s">
        <v>7670</v>
      </c>
    </row>
    <row r="930" spans="1:2" ht="15">
      <c r="A930" s="77" t="s">
        <v>2062</v>
      </c>
      <c r="B930" s="76" t="s">
        <v>7670</v>
      </c>
    </row>
    <row r="931" spans="1:2" ht="15">
      <c r="A931" s="77" t="s">
        <v>2063</v>
      </c>
      <c r="B931" s="76" t="s">
        <v>7670</v>
      </c>
    </row>
    <row r="932" spans="1:2" ht="15">
      <c r="A932" s="77" t="s">
        <v>1092</v>
      </c>
      <c r="B932" s="76" t="s">
        <v>7670</v>
      </c>
    </row>
    <row r="933" spans="1:2" ht="15">
      <c r="A933" s="77" t="s">
        <v>2064</v>
      </c>
      <c r="B933" s="76" t="s">
        <v>7670</v>
      </c>
    </row>
    <row r="934" spans="1:2" ht="15">
      <c r="A934" s="77" t="s">
        <v>2065</v>
      </c>
      <c r="B934" s="76" t="s">
        <v>7670</v>
      </c>
    </row>
    <row r="935" spans="1:2" ht="15">
      <c r="A935" s="77" t="s">
        <v>362</v>
      </c>
      <c r="B935" s="76" t="s">
        <v>7670</v>
      </c>
    </row>
    <row r="936" spans="1:2" ht="15">
      <c r="A936" s="77" t="s">
        <v>2066</v>
      </c>
      <c r="B936" s="76" t="s">
        <v>7670</v>
      </c>
    </row>
    <row r="937" spans="1:2" ht="15">
      <c r="A937" s="77" t="s">
        <v>2067</v>
      </c>
      <c r="B937" s="76" t="s">
        <v>7670</v>
      </c>
    </row>
    <row r="938" spans="1:2" ht="15">
      <c r="A938" s="77" t="s">
        <v>2068</v>
      </c>
      <c r="B938" s="76" t="s">
        <v>7670</v>
      </c>
    </row>
    <row r="939" spans="1:2" ht="15">
      <c r="A939" s="77" t="s">
        <v>2069</v>
      </c>
      <c r="B939" s="76" t="s">
        <v>7670</v>
      </c>
    </row>
    <row r="940" spans="1:2" ht="15">
      <c r="A940" s="77" t="s">
        <v>819</v>
      </c>
      <c r="B940" s="76" t="s">
        <v>7670</v>
      </c>
    </row>
    <row r="941" spans="1:2" ht="15">
      <c r="A941" s="77" t="s">
        <v>2070</v>
      </c>
      <c r="B941" s="76" t="s">
        <v>7670</v>
      </c>
    </row>
    <row r="942" spans="1:2" ht="15">
      <c r="A942" s="77" t="s">
        <v>2071</v>
      </c>
      <c r="B942" s="76" t="s">
        <v>7670</v>
      </c>
    </row>
    <row r="943" spans="1:2" ht="15">
      <c r="A943" s="77" t="s">
        <v>2072</v>
      </c>
      <c r="B943" s="76" t="s">
        <v>7670</v>
      </c>
    </row>
    <row r="944" spans="1:2" ht="15">
      <c r="A944" s="77" t="s">
        <v>2073</v>
      </c>
      <c r="B944" s="76" t="s">
        <v>7670</v>
      </c>
    </row>
    <row r="945" spans="1:2" ht="15">
      <c r="A945" s="77" t="s">
        <v>2074</v>
      </c>
      <c r="B945" s="76" t="s">
        <v>7670</v>
      </c>
    </row>
    <row r="946" spans="1:2" ht="15">
      <c r="A946" s="77" t="s">
        <v>2075</v>
      </c>
      <c r="B946" s="76" t="s">
        <v>7670</v>
      </c>
    </row>
    <row r="947" spans="1:2" ht="15">
      <c r="A947" s="77" t="s">
        <v>932</v>
      </c>
      <c r="B947" s="76" t="s">
        <v>7670</v>
      </c>
    </row>
    <row r="948" spans="1:2" ht="15">
      <c r="A948" s="77" t="s">
        <v>2076</v>
      </c>
      <c r="B948" s="76" t="s">
        <v>7670</v>
      </c>
    </row>
    <row r="949" spans="1:2" ht="15">
      <c r="A949" s="77" t="s">
        <v>746</v>
      </c>
      <c r="B949" s="76" t="s">
        <v>7670</v>
      </c>
    </row>
    <row r="950" spans="1:2" ht="15">
      <c r="A950" s="77" t="s">
        <v>1024</v>
      </c>
      <c r="B950" s="76" t="s">
        <v>7670</v>
      </c>
    </row>
    <row r="951" spans="1:2" ht="15">
      <c r="A951" s="77" t="s">
        <v>2077</v>
      </c>
      <c r="B951" s="76" t="s">
        <v>7670</v>
      </c>
    </row>
    <row r="952" spans="1:2" ht="15">
      <c r="A952" s="77" t="s">
        <v>2078</v>
      </c>
      <c r="B952" s="76" t="s">
        <v>7670</v>
      </c>
    </row>
    <row r="953" spans="1:2" ht="15">
      <c r="A953" s="77" t="s">
        <v>2079</v>
      </c>
      <c r="B953" s="76" t="s">
        <v>7670</v>
      </c>
    </row>
    <row r="954" spans="1:2" ht="15">
      <c r="A954" s="77" t="s">
        <v>2080</v>
      </c>
      <c r="B954" s="76" t="s">
        <v>7670</v>
      </c>
    </row>
    <row r="955" spans="1:2" ht="15">
      <c r="A955" s="77" t="s">
        <v>2081</v>
      </c>
      <c r="B955" s="76" t="s">
        <v>7670</v>
      </c>
    </row>
    <row r="956" spans="1:2" ht="15">
      <c r="A956" s="77" t="s">
        <v>1221</v>
      </c>
      <c r="B956" s="76" t="s">
        <v>7670</v>
      </c>
    </row>
    <row r="957" spans="1:2" ht="15">
      <c r="A957" s="77" t="s">
        <v>2082</v>
      </c>
      <c r="B957" s="76" t="s">
        <v>7670</v>
      </c>
    </row>
    <row r="958" spans="1:2" ht="15">
      <c r="A958" s="77" t="s">
        <v>2083</v>
      </c>
      <c r="B958" s="76" t="s">
        <v>7670</v>
      </c>
    </row>
    <row r="959" spans="1:2" ht="15">
      <c r="A959" s="77" t="s">
        <v>2084</v>
      </c>
      <c r="B959" s="76" t="s">
        <v>7670</v>
      </c>
    </row>
    <row r="960" spans="1:2" ht="15">
      <c r="A960" s="77" t="s">
        <v>2085</v>
      </c>
      <c r="B960" s="76" t="s">
        <v>7670</v>
      </c>
    </row>
    <row r="961" spans="1:2" ht="15">
      <c r="A961" s="77" t="s">
        <v>549</v>
      </c>
      <c r="B961" s="76" t="s">
        <v>7670</v>
      </c>
    </row>
    <row r="962" spans="1:2" ht="15">
      <c r="A962" s="77" t="s">
        <v>2086</v>
      </c>
      <c r="B962" s="76" t="s">
        <v>7670</v>
      </c>
    </row>
    <row r="963" spans="1:2" ht="15">
      <c r="A963" s="77" t="s">
        <v>2087</v>
      </c>
      <c r="B963" s="76" t="s">
        <v>7670</v>
      </c>
    </row>
    <row r="964" spans="1:2" ht="15">
      <c r="A964" s="77" t="s">
        <v>2088</v>
      </c>
      <c r="B964" s="76" t="s">
        <v>7670</v>
      </c>
    </row>
    <row r="965" spans="1:2" ht="15">
      <c r="A965" s="77" t="s">
        <v>2089</v>
      </c>
      <c r="B965" s="76" t="s">
        <v>7670</v>
      </c>
    </row>
    <row r="966" spans="1:2" ht="15">
      <c r="A966" s="77" t="s">
        <v>2090</v>
      </c>
      <c r="B966" s="76" t="s">
        <v>7670</v>
      </c>
    </row>
    <row r="967" spans="1:2" ht="15">
      <c r="A967" s="77" t="s">
        <v>2091</v>
      </c>
      <c r="B967" s="76" t="s">
        <v>7670</v>
      </c>
    </row>
    <row r="968" spans="1:2" ht="15">
      <c r="A968" s="77" t="s">
        <v>2092</v>
      </c>
      <c r="B968" s="76" t="s">
        <v>7670</v>
      </c>
    </row>
    <row r="969" spans="1:2" ht="15">
      <c r="A969" s="77" t="s">
        <v>2093</v>
      </c>
      <c r="B969" s="76" t="s">
        <v>7670</v>
      </c>
    </row>
    <row r="970" spans="1:2" ht="15">
      <c r="A970" s="77" t="s">
        <v>2094</v>
      </c>
      <c r="B970" s="76" t="s">
        <v>7670</v>
      </c>
    </row>
    <row r="971" spans="1:2" ht="15">
      <c r="A971" s="77" t="s">
        <v>2095</v>
      </c>
      <c r="B971" s="76" t="s">
        <v>7670</v>
      </c>
    </row>
    <row r="972" spans="1:2" ht="15">
      <c r="A972" s="77" t="s">
        <v>2096</v>
      </c>
      <c r="B972" s="76" t="s">
        <v>7670</v>
      </c>
    </row>
    <row r="973" spans="1:2" ht="15">
      <c r="A973" s="77" t="s">
        <v>2097</v>
      </c>
      <c r="B973" s="76" t="s">
        <v>7670</v>
      </c>
    </row>
    <row r="974" spans="1:2" ht="15">
      <c r="A974" s="77" t="s">
        <v>2098</v>
      </c>
      <c r="B974" s="76" t="s">
        <v>7670</v>
      </c>
    </row>
    <row r="975" spans="1:2" ht="15">
      <c r="A975" s="77" t="s">
        <v>2099</v>
      </c>
      <c r="B975" s="76" t="s">
        <v>7670</v>
      </c>
    </row>
    <row r="976" spans="1:2" ht="15">
      <c r="A976" s="77" t="s">
        <v>1152</v>
      </c>
      <c r="B976" s="76" t="s">
        <v>7670</v>
      </c>
    </row>
    <row r="977" spans="1:2" ht="15">
      <c r="A977" s="77" t="s">
        <v>1255</v>
      </c>
      <c r="B977" s="76" t="s">
        <v>7670</v>
      </c>
    </row>
    <row r="978" spans="1:2" ht="15">
      <c r="A978" s="77" t="s">
        <v>2100</v>
      </c>
      <c r="B978" s="76" t="s">
        <v>7670</v>
      </c>
    </row>
    <row r="979" spans="1:2" ht="15">
      <c r="A979" s="77" t="s">
        <v>2101</v>
      </c>
      <c r="B979" s="76" t="s">
        <v>7670</v>
      </c>
    </row>
    <row r="980" spans="1:2" ht="15">
      <c r="A980" s="77" t="s">
        <v>490</v>
      </c>
      <c r="B980" s="76" t="s">
        <v>7670</v>
      </c>
    </row>
    <row r="981" spans="1:2" ht="15">
      <c r="A981" s="77" t="s">
        <v>818</v>
      </c>
      <c r="B981" s="76" t="s">
        <v>7670</v>
      </c>
    </row>
    <row r="982" spans="1:2" ht="15">
      <c r="A982" s="77" t="s">
        <v>606</v>
      </c>
      <c r="B982" s="76" t="s">
        <v>7670</v>
      </c>
    </row>
    <row r="983" spans="1:2" ht="15">
      <c r="A983" s="77" t="s">
        <v>2102</v>
      </c>
      <c r="B983" s="76" t="s">
        <v>7670</v>
      </c>
    </row>
    <row r="984" spans="1:2" ht="15">
      <c r="A984" s="77" t="s">
        <v>2103</v>
      </c>
      <c r="B984" s="76" t="s">
        <v>7670</v>
      </c>
    </row>
    <row r="985" spans="1:2" ht="15">
      <c r="A985" s="77" t="s">
        <v>2104</v>
      </c>
      <c r="B985" s="76" t="s">
        <v>7670</v>
      </c>
    </row>
    <row r="986" spans="1:2" ht="15">
      <c r="A986" s="77" t="s">
        <v>2105</v>
      </c>
      <c r="B986" s="76" t="s">
        <v>7670</v>
      </c>
    </row>
    <row r="987" spans="1:2" ht="15">
      <c r="A987" s="77" t="s">
        <v>2106</v>
      </c>
      <c r="B987" s="76" t="s">
        <v>7670</v>
      </c>
    </row>
    <row r="988" spans="1:2" ht="15">
      <c r="A988" s="77" t="s">
        <v>2107</v>
      </c>
      <c r="B988" s="76" t="s">
        <v>7670</v>
      </c>
    </row>
    <row r="989" spans="1:2" ht="15">
      <c r="A989" s="77" t="s">
        <v>2108</v>
      </c>
      <c r="B989" s="76" t="s">
        <v>7670</v>
      </c>
    </row>
    <row r="990" spans="1:2" ht="15">
      <c r="A990" s="77" t="s">
        <v>2109</v>
      </c>
      <c r="B990" s="76" t="s">
        <v>7670</v>
      </c>
    </row>
    <row r="991" spans="1:2" ht="15">
      <c r="A991" s="77" t="s">
        <v>765</v>
      </c>
      <c r="B991" s="76" t="s">
        <v>7670</v>
      </c>
    </row>
    <row r="992" spans="1:2" ht="15">
      <c r="A992" s="77" t="s">
        <v>470</v>
      </c>
      <c r="B992" s="76" t="s">
        <v>7670</v>
      </c>
    </row>
    <row r="993" spans="1:2" ht="15">
      <c r="A993" s="77" t="s">
        <v>2110</v>
      </c>
      <c r="B993" s="76" t="s">
        <v>7670</v>
      </c>
    </row>
    <row r="994" spans="1:2" ht="15">
      <c r="A994" s="77" t="s">
        <v>2111</v>
      </c>
      <c r="B994" s="76" t="s">
        <v>7670</v>
      </c>
    </row>
    <row r="995" spans="1:2" ht="15">
      <c r="A995" s="77" t="s">
        <v>2112</v>
      </c>
      <c r="B995" s="76" t="s">
        <v>7670</v>
      </c>
    </row>
    <row r="996" spans="1:2" ht="15">
      <c r="A996" s="77" t="s">
        <v>2113</v>
      </c>
      <c r="B996" s="76" t="s">
        <v>7670</v>
      </c>
    </row>
    <row r="997" spans="1:2" ht="15">
      <c r="A997" s="77" t="s">
        <v>2114</v>
      </c>
      <c r="B997" s="76" t="s">
        <v>7670</v>
      </c>
    </row>
    <row r="998" spans="1:2" ht="15">
      <c r="A998" s="77" t="s">
        <v>479</v>
      </c>
      <c r="B998" s="76" t="s">
        <v>7670</v>
      </c>
    </row>
    <row r="999" spans="1:2" ht="15">
      <c r="A999" s="77" t="s">
        <v>2115</v>
      </c>
      <c r="B999" s="76" t="s">
        <v>7670</v>
      </c>
    </row>
    <row r="1000" spans="1:2" ht="15">
      <c r="A1000" s="77" t="s">
        <v>846</v>
      </c>
      <c r="B1000" s="76" t="s">
        <v>7670</v>
      </c>
    </row>
    <row r="1001" spans="1:2" ht="15">
      <c r="A1001" s="77" t="s">
        <v>528</v>
      </c>
      <c r="B1001" s="76" t="s">
        <v>7670</v>
      </c>
    </row>
    <row r="1002" spans="1:2" ht="15">
      <c r="A1002" s="77" t="s">
        <v>2116</v>
      </c>
      <c r="B1002" s="76" t="s">
        <v>7670</v>
      </c>
    </row>
    <row r="1003" spans="1:2" ht="15">
      <c r="A1003" s="77" t="s">
        <v>2117</v>
      </c>
      <c r="B1003" s="76" t="s">
        <v>7670</v>
      </c>
    </row>
    <row r="1004" spans="1:2" ht="15">
      <c r="A1004" s="77" t="s">
        <v>2118</v>
      </c>
      <c r="B1004" s="76" t="s">
        <v>7670</v>
      </c>
    </row>
    <row r="1005" spans="1:2" ht="15">
      <c r="A1005" s="77" t="s">
        <v>576</v>
      </c>
      <c r="B1005" s="76" t="s">
        <v>7670</v>
      </c>
    </row>
    <row r="1006" spans="1:2" ht="15">
      <c r="A1006" s="77" t="s">
        <v>2119</v>
      </c>
      <c r="B1006" s="76" t="s">
        <v>7670</v>
      </c>
    </row>
    <row r="1007" spans="1:2" ht="15">
      <c r="A1007" s="77" t="s">
        <v>2120</v>
      </c>
      <c r="B1007" s="76" t="s">
        <v>7670</v>
      </c>
    </row>
    <row r="1008" spans="1:2" ht="15">
      <c r="A1008" s="77" t="s">
        <v>2121</v>
      </c>
      <c r="B1008" s="76" t="s">
        <v>7670</v>
      </c>
    </row>
    <row r="1009" spans="1:2" ht="15">
      <c r="A1009" s="77" t="s">
        <v>2122</v>
      </c>
      <c r="B1009" s="76" t="s">
        <v>7670</v>
      </c>
    </row>
    <row r="1010" spans="1:2" ht="15">
      <c r="A1010" s="77" t="s">
        <v>2123</v>
      </c>
      <c r="B1010" s="76" t="s">
        <v>7670</v>
      </c>
    </row>
    <row r="1011" spans="1:2" ht="15">
      <c r="A1011" s="77" t="s">
        <v>2124</v>
      </c>
      <c r="B1011" s="76" t="s">
        <v>7670</v>
      </c>
    </row>
    <row r="1012" spans="1:2" ht="15">
      <c r="A1012" s="77" t="s">
        <v>2125</v>
      </c>
      <c r="B1012" s="76" t="s">
        <v>7670</v>
      </c>
    </row>
    <row r="1013" spans="1:2" ht="15">
      <c r="A1013" s="77" t="s">
        <v>2126</v>
      </c>
      <c r="B1013" s="76" t="s">
        <v>7670</v>
      </c>
    </row>
    <row r="1014" spans="1:2" ht="15">
      <c r="A1014" s="77" t="s">
        <v>2127</v>
      </c>
      <c r="B1014" s="76" t="s">
        <v>7670</v>
      </c>
    </row>
    <row r="1015" spans="1:2" ht="15">
      <c r="A1015" s="77" t="s">
        <v>1049</v>
      </c>
      <c r="B1015" s="76" t="s">
        <v>7670</v>
      </c>
    </row>
    <row r="1016" spans="1:2" ht="15">
      <c r="A1016" s="77" t="s">
        <v>2128</v>
      </c>
      <c r="B1016" s="76" t="s">
        <v>7670</v>
      </c>
    </row>
    <row r="1017" spans="1:2" ht="15">
      <c r="A1017" s="77" t="s">
        <v>2129</v>
      </c>
      <c r="B1017" s="76" t="s">
        <v>7670</v>
      </c>
    </row>
    <row r="1018" spans="1:2" ht="15">
      <c r="A1018" s="77" t="s">
        <v>2130</v>
      </c>
      <c r="B1018" s="76" t="s">
        <v>7670</v>
      </c>
    </row>
    <row r="1019" spans="1:2" ht="15">
      <c r="A1019" s="77" t="s">
        <v>2131</v>
      </c>
      <c r="B1019" s="76" t="s">
        <v>7670</v>
      </c>
    </row>
    <row r="1020" spans="1:2" ht="15">
      <c r="A1020" s="77" t="s">
        <v>591</v>
      </c>
      <c r="B1020" s="76" t="s">
        <v>7670</v>
      </c>
    </row>
    <row r="1021" spans="1:2" ht="15">
      <c r="A1021" s="77" t="s">
        <v>2132</v>
      </c>
      <c r="B1021" s="76" t="s">
        <v>7670</v>
      </c>
    </row>
    <row r="1022" spans="1:2" ht="15">
      <c r="A1022" s="77" t="s">
        <v>2133</v>
      </c>
      <c r="B1022" s="76" t="s">
        <v>7670</v>
      </c>
    </row>
    <row r="1023" spans="1:2" ht="15">
      <c r="A1023" s="77" t="s">
        <v>2134</v>
      </c>
      <c r="B1023" s="76" t="s">
        <v>7670</v>
      </c>
    </row>
    <row r="1024" spans="1:2" ht="15">
      <c r="A1024" s="77" t="s">
        <v>423</v>
      </c>
      <c r="B1024" s="76" t="s">
        <v>7670</v>
      </c>
    </row>
    <row r="1025" spans="1:2" ht="15">
      <c r="A1025" s="77" t="s">
        <v>2135</v>
      </c>
      <c r="B1025" s="76" t="s">
        <v>7670</v>
      </c>
    </row>
    <row r="1026" spans="1:2" ht="15">
      <c r="A1026" s="77" t="s">
        <v>794</v>
      </c>
      <c r="B1026" s="76" t="s">
        <v>7670</v>
      </c>
    </row>
    <row r="1027" spans="1:2" ht="15">
      <c r="A1027" s="77" t="s">
        <v>688</v>
      </c>
      <c r="B1027" s="76" t="s">
        <v>7670</v>
      </c>
    </row>
    <row r="1028" spans="1:2" ht="15">
      <c r="A1028" s="77" t="s">
        <v>2136</v>
      </c>
      <c r="B1028" s="76" t="s">
        <v>7670</v>
      </c>
    </row>
    <row r="1029" spans="1:2" ht="15">
      <c r="A1029" s="77" t="s">
        <v>2137</v>
      </c>
      <c r="B1029" s="76" t="s">
        <v>7670</v>
      </c>
    </row>
    <row r="1030" spans="1:2" ht="15">
      <c r="A1030" s="77" t="s">
        <v>2138</v>
      </c>
      <c r="B1030" s="76" t="s">
        <v>7670</v>
      </c>
    </row>
    <row r="1031" spans="1:2" ht="15">
      <c r="A1031" s="77" t="s">
        <v>2139</v>
      </c>
      <c r="B1031" s="76" t="s">
        <v>7670</v>
      </c>
    </row>
    <row r="1032" spans="1:2" ht="15">
      <c r="A1032" s="77" t="s">
        <v>2140</v>
      </c>
      <c r="B1032" s="76" t="s">
        <v>7670</v>
      </c>
    </row>
    <row r="1033" spans="1:2" ht="15">
      <c r="A1033" s="77" t="s">
        <v>2141</v>
      </c>
      <c r="B1033" s="76" t="s">
        <v>7670</v>
      </c>
    </row>
    <row r="1034" spans="1:2" ht="15">
      <c r="A1034" s="77" t="s">
        <v>2142</v>
      </c>
      <c r="B1034" s="76" t="s">
        <v>7670</v>
      </c>
    </row>
    <row r="1035" spans="1:2" ht="15">
      <c r="A1035" s="77" t="s">
        <v>2143</v>
      </c>
      <c r="B1035" s="76" t="s">
        <v>7670</v>
      </c>
    </row>
    <row r="1036" spans="1:2" ht="15">
      <c r="A1036" s="77" t="s">
        <v>2144</v>
      </c>
      <c r="B1036" s="76" t="s">
        <v>7670</v>
      </c>
    </row>
    <row r="1037" spans="1:2" ht="15">
      <c r="A1037" s="77" t="s">
        <v>2145</v>
      </c>
      <c r="B1037" s="76" t="s">
        <v>7670</v>
      </c>
    </row>
    <row r="1038" spans="1:2" ht="15">
      <c r="A1038" s="77" t="s">
        <v>837</v>
      </c>
      <c r="B1038" s="76" t="s">
        <v>7670</v>
      </c>
    </row>
    <row r="1039" spans="1:2" ht="15">
      <c r="A1039" s="77" t="s">
        <v>771</v>
      </c>
      <c r="B1039" s="76" t="s">
        <v>7670</v>
      </c>
    </row>
    <row r="1040" spans="1:2" ht="15">
      <c r="A1040" s="77" t="s">
        <v>2146</v>
      </c>
      <c r="B1040" s="76" t="s">
        <v>7670</v>
      </c>
    </row>
    <row r="1041" spans="1:2" ht="15">
      <c r="A1041" s="77" t="s">
        <v>454</v>
      </c>
      <c r="B1041" s="76" t="s">
        <v>7670</v>
      </c>
    </row>
    <row r="1042" spans="1:2" ht="15">
      <c r="A1042" s="77" t="s">
        <v>2147</v>
      </c>
      <c r="B1042" s="76" t="s">
        <v>7670</v>
      </c>
    </row>
    <row r="1043" spans="1:2" ht="15">
      <c r="A1043" s="77" t="s">
        <v>2148</v>
      </c>
      <c r="B1043" s="76" t="s">
        <v>7670</v>
      </c>
    </row>
    <row r="1044" spans="1:2" ht="15">
      <c r="A1044" s="77" t="s">
        <v>2149</v>
      </c>
      <c r="B1044" s="76" t="s">
        <v>7670</v>
      </c>
    </row>
    <row r="1045" spans="1:2" ht="15">
      <c r="A1045" s="77" t="s">
        <v>2150</v>
      </c>
      <c r="B1045" s="76" t="s">
        <v>7670</v>
      </c>
    </row>
    <row r="1046" spans="1:2" ht="15">
      <c r="A1046" s="77" t="s">
        <v>2151</v>
      </c>
      <c r="B1046" s="76" t="s">
        <v>7670</v>
      </c>
    </row>
    <row r="1047" spans="1:2" ht="15">
      <c r="A1047" s="77" t="s">
        <v>2152</v>
      </c>
      <c r="B1047" s="76" t="s">
        <v>7670</v>
      </c>
    </row>
    <row r="1048" spans="1:2" ht="15">
      <c r="A1048" s="77" t="s">
        <v>2153</v>
      </c>
      <c r="B1048" s="76" t="s">
        <v>7670</v>
      </c>
    </row>
    <row r="1049" spans="1:2" ht="15">
      <c r="A1049" s="77" t="s">
        <v>2154</v>
      </c>
      <c r="B1049" s="76" t="s">
        <v>7670</v>
      </c>
    </row>
    <row r="1050" spans="1:2" ht="15">
      <c r="A1050" s="77" t="s">
        <v>2155</v>
      </c>
      <c r="B1050" s="76" t="s">
        <v>7670</v>
      </c>
    </row>
    <row r="1051" spans="1:2" ht="15">
      <c r="A1051" s="77" t="s">
        <v>740</v>
      </c>
      <c r="B1051" s="76" t="s">
        <v>7670</v>
      </c>
    </row>
    <row r="1052" spans="1:2" ht="15">
      <c r="A1052" s="77" t="s">
        <v>2156</v>
      </c>
      <c r="B1052" s="76" t="s">
        <v>7670</v>
      </c>
    </row>
    <row r="1053" spans="1:2" ht="15">
      <c r="A1053" s="77" t="s">
        <v>2157</v>
      </c>
      <c r="B1053" s="76" t="s">
        <v>7670</v>
      </c>
    </row>
    <row r="1054" spans="1:2" ht="15">
      <c r="A1054" s="77" t="s">
        <v>697</v>
      </c>
      <c r="B1054" s="76" t="s">
        <v>7670</v>
      </c>
    </row>
    <row r="1055" spans="1:2" ht="15">
      <c r="A1055" s="77" t="s">
        <v>2158</v>
      </c>
      <c r="B1055" s="76" t="s">
        <v>7670</v>
      </c>
    </row>
    <row r="1056" spans="1:2" ht="15">
      <c r="A1056" s="77" t="s">
        <v>2159</v>
      </c>
      <c r="B1056" s="76" t="s">
        <v>7670</v>
      </c>
    </row>
    <row r="1057" spans="1:2" ht="15">
      <c r="A1057" s="77" t="s">
        <v>888</v>
      </c>
      <c r="B1057" s="76" t="s">
        <v>7670</v>
      </c>
    </row>
    <row r="1058" spans="1:2" ht="15">
      <c r="A1058" s="77" t="s">
        <v>2160</v>
      </c>
      <c r="B1058" s="76" t="s">
        <v>7670</v>
      </c>
    </row>
    <row r="1059" spans="1:2" ht="15">
      <c r="A1059" s="77" t="s">
        <v>2161</v>
      </c>
      <c r="B1059" s="76" t="s">
        <v>7670</v>
      </c>
    </row>
    <row r="1060" spans="1:2" ht="15">
      <c r="A1060" s="77" t="s">
        <v>2162</v>
      </c>
      <c r="B1060" s="76" t="s">
        <v>7670</v>
      </c>
    </row>
    <row r="1061" spans="1:2" ht="15">
      <c r="A1061" s="77" t="s">
        <v>2163</v>
      </c>
      <c r="B1061" s="76" t="s">
        <v>7670</v>
      </c>
    </row>
    <row r="1062" spans="1:2" ht="15">
      <c r="A1062" s="77" t="s">
        <v>2164</v>
      </c>
      <c r="B1062" s="76" t="s">
        <v>7670</v>
      </c>
    </row>
    <row r="1063" spans="1:2" ht="15">
      <c r="A1063" s="77" t="s">
        <v>2165</v>
      </c>
      <c r="B1063" s="76" t="s">
        <v>7670</v>
      </c>
    </row>
    <row r="1064" spans="1:2" ht="15">
      <c r="A1064" s="77" t="s">
        <v>2166</v>
      </c>
      <c r="B1064" s="76" t="s">
        <v>7670</v>
      </c>
    </row>
    <row r="1065" spans="1:2" ht="15">
      <c r="A1065" s="77" t="s">
        <v>2167</v>
      </c>
      <c r="B1065" s="76" t="s">
        <v>7670</v>
      </c>
    </row>
    <row r="1066" spans="1:2" ht="15">
      <c r="A1066" s="77" t="s">
        <v>2168</v>
      </c>
      <c r="B1066" s="76" t="s">
        <v>7670</v>
      </c>
    </row>
    <row r="1067" spans="1:2" ht="15">
      <c r="A1067" s="77" t="s">
        <v>2169</v>
      </c>
      <c r="B1067" s="76" t="s">
        <v>7670</v>
      </c>
    </row>
    <row r="1068" spans="1:2" ht="15">
      <c r="A1068" s="77" t="s">
        <v>2170</v>
      </c>
      <c r="B1068" s="76" t="s">
        <v>7670</v>
      </c>
    </row>
    <row r="1069" spans="1:2" ht="15">
      <c r="A1069" s="77" t="s">
        <v>2171</v>
      </c>
      <c r="B1069" s="76" t="s">
        <v>7670</v>
      </c>
    </row>
    <row r="1070" spans="1:2" ht="15">
      <c r="A1070" s="77" t="s">
        <v>2172</v>
      </c>
      <c r="B1070" s="76" t="s">
        <v>7670</v>
      </c>
    </row>
    <row r="1071" spans="1:2" ht="15">
      <c r="A1071" s="77" t="s">
        <v>2173</v>
      </c>
      <c r="B1071" s="76" t="s">
        <v>7670</v>
      </c>
    </row>
    <row r="1072" spans="1:2" ht="15">
      <c r="A1072" s="77" t="s">
        <v>657</v>
      </c>
      <c r="B1072" s="76" t="s">
        <v>7670</v>
      </c>
    </row>
    <row r="1073" spans="1:2" ht="15">
      <c r="A1073" s="77" t="s">
        <v>2174</v>
      </c>
      <c r="B1073" s="76" t="s">
        <v>7670</v>
      </c>
    </row>
    <row r="1074" spans="1:2" ht="15">
      <c r="A1074" s="77" t="s">
        <v>430</v>
      </c>
      <c r="B1074" s="76" t="s">
        <v>7670</v>
      </c>
    </row>
    <row r="1075" spans="1:2" ht="15">
      <c r="A1075" s="77" t="s">
        <v>511</v>
      </c>
      <c r="B1075" s="76" t="s">
        <v>7670</v>
      </c>
    </row>
    <row r="1076" spans="1:2" ht="15">
      <c r="A1076" s="77" t="s">
        <v>1041</v>
      </c>
      <c r="B1076" s="76" t="s">
        <v>7670</v>
      </c>
    </row>
    <row r="1077" spans="1:2" ht="15">
      <c r="A1077" s="77" t="s">
        <v>2175</v>
      </c>
      <c r="B1077" s="76" t="s">
        <v>7670</v>
      </c>
    </row>
    <row r="1078" spans="1:2" ht="15">
      <c r="A1078" s="77" t="s">
        <v>538</v>
      </c>
      <c r="B1078" s="76" t="s">
        <v>7670</v>
      </c>
    </row>
    <row r="1079" spans="1:2" ht="15">
      <c r="A1079" s="77" t="s">
        <v>2176</v>
      </c>
      <c r="B1079" s="76" t="s">
        <v>7670</v>
      </c>
    </row>
    <row r="1080" spans="1:2" ht="15">
      <c r="A1080" s="77" t="s">
        <v>2177</v>
      </c>
      <c r="B1080" s="76" t="s">
        <v>7670</v>
      </c>
    </row>
    <row r="1081" spans="1:2" ht="15">
      <c r="A1081" s="77" t="s">
        <v>705</v>
      </c>
      <c r="B1081" s="76" t="s">
        <v>7670</v>
      </c>
    </row>
    <row r="1082" spans="1:2" ht="15">
      <c r="A1082" s="77" t="s">
        <v>658</v>
      </c>
      <c r="B1082" s="76" t="s">
        <v>7670</v>
      </c>
    </row>
    <row r="1083" spans="1:2" ht="15">
      <c r="A1083" s="77" t="s">
        <v>2178</v>
      </c>
      <c r="B1083" s="76" t="s">
        <v>7670</v>
      </c>
    </row>
    <row r="1084" spans="1:2" ht="15">
      <c r="A1084" s="77" t="s">
        <v>2179</v>
      </c>
      <c r="B1084" s="76" t="s">
        <v>7670</v>
      </c>
    </row>
    <row r="1085" spans="1:2" ht="15">
      <c r="A1085" s="77" t="s">
        <v>2180</v>
      </c>
      <c r="B1085" s="76" t="s">
        <v>7670</v>
      </c>
    </row>
    <row r="1086" spans="1:2" ht="15">
      <c r="A1086" s="77" t="s">
        <v>1189</v>
      </c>
      <c r="B1086" s="76" t="s">
        <v>7670</v>
      </c>
    </row>
    <row r="1087" spans="1:2" ht="15">
      <c r="A1087" s="77" t="s">
        <v>2181</v>
      </c>
      <c r="B1087" s="76" t="s">
        <v>7670</v>
      </c>
    </row>
    <row r="1088" spans="1:2" ht="15">
      <c r="A1088" s="77" t="s">
        <v>2182</v>
      </c>
      <c r="B1088" s="76" t="s">
        <v>7670</v>
      </c>
    </row>
    <row r="1089" spans="1:2" ht="15">
      <c r="A1089" s="77" t="s">
        <v>387</v>
      </c>
      <c r="B1089" s="76" t="s">
        <v>7670</v>
      </c>
    </row>
    <row r="1090" spans="1:2" ht="15">
      <c r="A1090" s="77" t="s">
        <v>2183</v>
      </c>
      <c r="B1090" s="76" t="s">
        <v>7670</v>
      </c>
    </row>
    <row r="1091" spans="1:2" ht="15">
      <c r="A1091" s="77" t="s">
        <v>2184</v>
      </c>
      <c r="B1091" s="76" t="s">
        <v>7670</v>
      </c>
    </row>
    <row r="1092" spans="1:2" ht="15">
      <c r="A1092" s="77" t="s">
        <v>2185</v>
      </c>
      <c r="B1092" s="76" t="s">
        <v>7670</v>
      </c>
    </row>
    <row r="1093" spans="1:2" ht="15">
      <c r="A1093" s="77" t="s">
        <v>1202</v>
      </c>
      <c r="B1093" s="76" t="s">
        <v>7670</v>
      </c>
    </row>
    <row r="1094" spans="1:2" ht="15">
      <c r="A1094" s="77" t="s">
        <v>1079</v>
      </c>
      <c r="B1094" s="76" t="s">
        <v>7670</v>
      </c>
    </row>
    <row r="1095" spans="1:2" ht="15">
      <c r="A1095" s="77" t="s">
        <v>2186</v>
      </c>
      <c r="B1095" s="76" t="s">
        <v>7670</v>
      </c>
    </row>
    <row r="1096" spans="1:2" ht="15">
      <c r="A1096" s="77" t="s">
        <v>791</v>
      </c>
      <c r="B1096" s="76" t="s">
        <v>7670</v>
      </c>
    </row>
    <row r="1097" spans="1:2" ht="15">
      <c r="A1097" s="77" t="s">
        <v>2187</v>
      </c>
      <c r="B1097" s="76" t="s">
        <v>7670</v>
      </c>
    </row>
    <row r="1098" spans="1:2" ht="15">
      <c r="A1098" s="77" t="s">
        <v>2188</v>
      </c>
      <c r="B1098" s="76" t="s">
        <v>7670</v>
      </c>
    </row>
    <row r="1099" spans="1:2" ht="15">
      <c r="A1099" s="77" t="s">
        <v>2189</v>
      </c>
      <c r="B1099" s="76" t="s">
        <v>7670</v>
      </c>
    </row>
    <row r="1100" spans="1:2" ht="15">
      <c r="A1100" s="77" t="s">
        <v>2190</v>
      </c>
      <c r="B1100" s="76" t="s">
        <v>7670</v>
      </c>
    </row>
    <row r="1101" spans="1:2" ht="15">
      <c r="A1101" s="77" t="s">
        <v>2191</v>
      </c>
      <c r="B1101" s="76" t="s">
        <v>7670</v>
      </c>
    </row>
    <row r="1102" spans="1:2" ht="15">
      <c r="A1102" s="77" t="s">
        <v>2192</v>
      </c>
      <c r="B1102" s="76" t="s">
        <v>7670</v>
      </c>
    </row>
    <row r="1103" spans="1:2" ht="15">
      <c r="A1103" s="77" t="s">
        <v>2193</v>
      </c>
      <c r="B1103" s="76" t="s">
        <v>7670</v>
      </c>
    </row>
    <row r="1104" spans="1:2" ht="15">
      <c r="A1104" s="77" t="s">
        <v>839</v>
      </c>
      <c r="B1104" s="76" t="s">
        <v>7670</v>
      </c>
    </row>
    <row r="1105" spans="1:2" ht="15">
      <c r="A1105" s="77" t="s">
        <v>2194</v>
      </c>
      <c r="B1105" s="76" t="s">
        <v>7670</v>
      </c>
    </row>
    <row r="1106" spans="1:2" ht="15">
      <c r="A1106" s="77" t="s">
        <v>2195</v>
      </c>
      <c r="B1106" s="76" t="s">
        <v>7670</v>
      </c>
    </row>
    <row r="1107" spans="1:2" ht="15">
      <c r="A1107" s="77" t="s">
        <v>1187</v>
      </c>
      <c r="B1107" s="76" t="s">
        <v>7670</v>
      </c>
    </row>
    <row r="1108" spans="1:2" ht="15">
      <c r="A1108" s="77" t="s">
        <v>2196</v>
      </c>
      <c r="B1108" s="76" t="s">
        <v>7670</v>
      </c>
    </row>
    <row r="1109" spans="1:2" ht="15">
      <c r="A1109" s="77" t="s">
        <v>2197</v>
      </c>
      <c r="B1109" s="76" t="s">
        <v>7670</v>
      </c>
    </row>
    <row r="1110" spans="1:2" ht="15">
      <c r="A1110" s="77" t="s">
        <v>2198</v>
      </c>
      <c r="B1110" s="76" t="s">
        <v>7670</v>
      </c>
    </row>
    <row r="1111" spans="1:2" ht="15">
      <c r="A1111" s="77" t="s">
        <v>2199</v>
      </c>
      <c r="B1111" s="76" t="s">
        <v>7670</v>
      </c>
    </row>
    <row r="1112" spans="1:2" ht="15">
      <c r="A1112" s="77" t="s">
        <v>2200</v>
      </c>
      <c r="B1112" s="76" t="s">
        <v>7670</v>
      </c>
    </row>
    <row r="1113" spans="1:2" ht="15">
      <c r="A1113" s="77" t="s">
        <v>2201</v>
      </c>
      <c r="B1113" s="76" t="s">
        <v>7670</v>
      </c>
    </row>
    <row r="1114" spans="1:2" ht="15">
      <c r="A1114" s="77" t="s">
        <v>2202</v>
      </c>
      <c r="B1114" s="76" t="s">
        <v>7670</v>
      </c>
    </row>
    <row r="1115" spans="1:2" ht="15">
      <c r="A1115" s="77" t="s">
        <v>2203</v>
      </c>
      <c r="B1115" s="76" t="s">
        <v>7670</v>
      </c>
    </row>
    <row r="1116" spans="1:2" ht="15">
      <c r="A1116" s="77" t="s">
        <v>2204</v>
      </c>
      <c r="B1116" s="76" t="s">
        <v>7670</v>
      </c>
    </row>
    <row r="1117" spans="1:2" ht="15">
      <c r="A1117" s="77" t="s">
        <v>2205</v>
      </c>
      <c r="B1117" s="76" t="s">
        <v>7670</v>
      </c>
    </row>
    <row r="1118" spans="1:2" ht="15">
      <c r="A1118" s="77" t="s">
        <v>2206</v>
      </c>
      <c r="B1118" s="76" t="s">
        <v>7670</v>
      </c>
    </row>
    <row r="1119" spans="1:2" ht="15">
      <c r="A1119" s="77" t="s">
        <v>2207</v>
      </c>
      <c r="B1119" s="76" t="s">
        <v>7670</v>
      </c>
    </row>
    <row r="1120" spans="1:2" ht="15">
      <c r="A1120" s="77" t="s">
        <v>2208</v>
      </c>
      <c r="B1120" s="76" t="s">
        <v>7670</v>
      </c>
    </row>
    <row r="1121" spans="1:2" ht="15">
      <c r="A1121" s="77" t="s">
        <v>2209</v>
      </c>
      <c r="B1121" s="76" t="s">
        <v>7670</v>
      </c>
    </row>
    <row r="1122" spans="1:2" ht="15">
      <c r="A1122" s="77" t="s">
        <v>2210</v>
      </c>
      <c r="B1122" s="76" t="s">
        <v>7670</v>
      </c>
    </row>
    <row r="1123" spans="1:2" ht="15">
      <c r="A1123" s="77" t="s">
        <v>2211</v>
      </c>
      <c r="B1123" s="76" t="s">
        <v>7670</v>
      </c>
    </row>
    <row r="1124" spans="1:2" ht="15">
      <c r="A1124" s="77" t="s">
        <v>597</v>
      </c>
      <c r="B1124" s="76" t="s">
        <v>7670</v>
      </c>
    </row>
    <row r="1125" spans="1:2" ht="15">
      <c r="A1125" s="77" t="s">
        <v>2212</v>
      </c>
      <c r="B1125" s="76" t="s">
        <v>7670</v>
      </c>
    </row>
    <row r="1126" spans="1:2" ht="15">
      <c r="A1126" s="77" t="s">
        <v>2213</v>
      </c>
      <c r="B1126" s="76" t="s">
        <v>7670</v>
      </c>
    </row>
    <row r="1127" spans="1:2" ht="15">
      <c r="A1127" s="77" t="s">
        <v>2214</v>
      </c>
      <c r="B1127" s="76" t="s">
        <v>7670</v>
      </c>
    </row>
    <row r="1128" spans="1:2" ht="15">
      <c r="A1128" s="77" t="s">
        <v>2215</v>
      </c>
      <c r="B1128" s="76" t="s">
        <v>7670</v>
      </c>
    </row>
    <row r="1129" spans="1:2" ht="15">
      <c r="A1129" s="77" t="s">
        <v>2216</v>
      </c>
      <c r="B1129" s="76" t="s">
        <v>7670</v>
      </c>
    </row>
    <row r="1130" spans="1:2" ht="15">
      <c r="A1130" s="77" t="s">
        <v>2217</v>
      </c>
      <c r="B1130" s="76" t="s">
        <v>7670</v>
      </c>
    </row>
    <row r="1131" spans="1:2" ht="15">
      <c r="A1131" s="77" t="s">
        <v>2218</v>
      </c>
      <c r="B1131" s="76" t="s">
        <v>7670</v>
      </c>
    </row>
    <row r="1132" spans="1:2" ht="15">
      <c r="A1132" s="77" t="s">
        <v>2219</v>
      </c>
      <c r="B1132" s="76" t="s">
        <v>7670</v>
      </c>
    </row>
    <row r="1133" spans="1:2" ht="15">
      <c r="A1133" s="77" t="s">
        <v>2220</v>
      </c>
      <c r="B1133" s="76" t="s">
        <v>7670</v>
      </c>
    </row>
    <row r="1134" spans="1:2" ht="15">
      <c r="A1134" s="77" t="s">
        <v>2221</v>
      </c>
      <c r="B1134" s="76" t="s">
        <v>7670</v>
      </c>
    </row>
    <row r="1135" spans="1:2" ht="15">
      <c r="A1135" s="77" t="s">
        <v>2222</v>
      </c>
      <c r="B1135" s="76" t="s">
        <v>7670</v>
      </c>
    </row>
    <row r="1136" spans="1:2" ht="15">
      <c r="A1136" s="77" t="s">
        <v>2223</v>
      </c>
      <c r="B1136" s="76" t="s">
        <v>7670</v>
      </c>
    </row>
    <row r="1137" spans="1:2" ht="15">
      <c r="A1137" s="77" t="s">
        <v>2224</v>
      </c>
      <c r="B1137" s="76" t="s">
        <v>7670</v>
      </c>
    </row>
    <row r="1138" spans="1:2" ht="15">
      <c r="A1138" s="77" t="s">
        <v>2225</v>
      </c>
      <c r="B1138" s="76" t="s">
        <v>7670</v>
      </c>
    </row>
    <row r="1139" spans="1:2" ht="15">
      <c r="A1139" s="77" t="s">
        <v>2226</v>
      </c>
      <c r="B1139" s="76" t="s">
        <v>7670</v>
      </c>
    </row>
    <row r="1140" spans="1:2" ht="15">
      <c r="A1140" s="77" t="s">
        <v>2227</v>
      </c>
      <c r="B1140" s="76" t="s">
        <v>7670</v>
      </c>
    </row>
    <row r="1141" spans="1:2" ht="15">
      <c r="A1141" s="77" t="s">
        <v>2228</v>
      </c>
      <c r="B1141" s="76" t="s">
        <v>7670</v>
      </c>
    </row>
    <row r="1142" spans="1:2" ht="15">
      <c r="A1142" s="77" t="s">
        <v>2229</v>
      </c>
      <c r="B1142" s="76" t="s">
        <v>7670</v>
      </c>
    </row>
    <row r="1143" spans="1:2" ht="15">
      <c r="A1143" s="77" t="s">
        <v>2230</v>
      </c>
      <c r="B1143" s="76" t="s">
        <v>7670</v>
      </c>
    </row>
    <row r="1144" spans="1:2" ht="15">
      <c r="A1144" s="77" t="s">
        <v>2231</v>
      </c>
      <c r="B1144" s="76" t="s">
        <v>7670</v>
      </c>
    </row>
    <row r="1145" spans="1:2" ht="15">
      <c r="A1145" s="77" t="s">
        <v>2232</v>
      </c>
      <c r="B1145" s="76" t="s">
        <v>7670</v>
      </c>
    </row>
    <row r="1146" spans="1:2" ht="15">
      <c r="A1146" s="77" t="s">
        <v>2233</v>
      </c>
      <c r="B1146" s="76" t="s">
        <v>7670</v>
      </c>
    </row>
    <row r="1147" spans="1:2" ht="15">
      <c r="A1147" s="77" t="s">
        <v>836</v>
      </c>
      <c r="B1147" s="76" t="s">
        <v>7670</v>
      </c>
    </row>
    <row r="1148" spans="1:2" ht="15">
      <c r="A1148" s="77" t="s">
        <v>1156</v>
      </c>
      <c r="B1148" s="76" t="s">
        <v>7670</v>
      </c>
    </row>
    <row r="1149" spans="1:2" ht="15">
      <c r="A1149" s="77" t="s">
        <v>2234</v>
      </c>
      <c r="B1149" s="76" t="s">
        <v>7670</v>
      </c>
    </row>
    <row r="1150" spans="1:2" ht="15">
      <c r="A1150" s="77" t="s">
        <v>2235</v>
      </c>
      <c r="B1150" s="76" t="s">
        <v>7670</v>
      </c>
    </row>
    <row r="1151" spans="1:2" ht="15">
      <c r="A1151" s="77" t="s">
        <v>2236</v>
      </c>
      <c r="B1151" s="76" t="s">
        <v>7670</v>
      </c>
    </row>
    <row r="1152" spans="1:2" ht="15">
      <c r="A1152" s="77" t="s">
        <v>2237</v>
      </c>
      <c r="B1152" s="76" t="s">
        <v>7670</v>
      </c>
    </row>
    <row r="1153" spans="1:2" ht="15">
      <c r="A1153" s="77" t="s">
        <v>792</v>
      </c>
      <c r="B1153" s="76" t="s">
        <v>7670</v>
      </c>
    </row>
    <row r="1154" spans="1:2" ht="15">
      <c r="A1154" s="77" t="s">
        <v>2238</v>
      </c>
      <c r="B1154" s="76" t="s">
        <v>7670</v>
      </c>
    </row>
    <row r="1155" spans="1:2" ht="15">
      <c r="A1155" s="77" t="s">
        <v>509</v>
      </c>
      <c r="B1155" s="76" t="s">
        <v>7670</v>
      </c>
    </row>
    <row r="1156" spans="1:2" ht="15">
      <c r="A1156" s="77" t="s">
        <v>2239</v>
      </c>
      <c r="B1156" s="76" t="s">
        <v>7670</v>
      </c>
    </row>
    <row r="1157" spans="1:2" ht="15">
      <c r="A1157" s="77" t="s">
        <v>2240</v>
      </c>
      <c r="B1157" s="76" t="s">
        <v>7670</v>
      </c>
    </row>
    <row r="1158" spans="1:2" ht="15">
      <c r="A1158" s="77" t="s">
        <v>834</v>
      </c>
      <c r="B1158" s="76" t="s">
        <v>7670</v>
      </c>
    </row>
    <row r="1159" spans="1:2" ht="15">
      <c r="A1159" s="77" t="s">
        <v>2241</v>
      </c>
      <c r="B1159" s="76" t="s">
        <v>7670</v>
      </c>
    </row>
    <row r="1160" spans="1:2" ht="15">
      <c r="A1160" s="77" t="s">
        <v>2242</v>
      </c>
      <c r="B1160" s="76" t="s">
        <v>7670</v>
      </c>
    </row>
    <row r="1161" spans="1:2" ht="15">
      <c r="A1161" s="77" t="s">
        <v>360</v>
      </c>
      <c r="B1161" s="76" t="s">
        <v>7670</v>
      </c>
    </row>
    <row r="1162" spans="1:2" ht="15">
      <c r="A1162" s="77" t="s">
        <v>2243</v>
      </c>
      <c r="B1162" s="76" t="s">
        <v>7670</v>
      </c>
    </row>
    <row r="1163" spans="1:2" ht="15">
      <c r="A1163" s="77" t="s">
        <v>2244</v>
      </c>
      <c r="B1163" s="76" t="s">
        <v>7670</v>
      </c>
    </row>
    <row r="1164" spans="1:2" ht="15">
      <c r="A1164" s="77" t="s">
        <v>447</v>
      </c>
      <c r="B1164" s="76" t="s">
        <v>7670</v>
      </c>
    </row>
    <row r="1165" spans="1:2" ht="15">
      <c r="A1165" s="77" t="s">
        <v>2245</v>
      </c>
      <c r="B1165" s="76" t="s">
        <v>7670</v>
      </c>
    </row>
    <row r="1166" spans="1:2" ht="15">
      <c r="A1166" s="77" t="s">
        <v>368</v>
      </c>
      <c r="B1166" s="76" t="s">
        <v>7670</v>
      </c>
    </row>
    <row r="1167" spans="1:2" ht="15">
      <c r="A1167" s="77" t="s">
        <v>2246</v>
      </c>
      <c r="B1167" s="76" t="s">
        <v>7670</v>
      </c>
    </row>
    <row r="1168" spans="1:2" ht="15">
      <c r="A1168" s="77" t="s">
        <v>2247</v>
      </c>
      <c r="B1168" s="76" t="s">
        <v>7670</v>
      </c>
    </row>
    <row r="1169" spans="1:2" ht="15">
      <c r="A1169" s="77" t="s">
        <v>2248</v>
      </c>
      <c r="B1169" s="76" t="s">
        <v>7670</v>
      </c>
    </row>
    <row r="1170" spans="1:2" ht="15">
      <c r="A1170" s="77" t="s">
        <v>2249</v>
      </c>
      <c r="B1170" s="76" t="s">
        <v>7670</v>
      </c>
    </row>
    <row r="1171" spans="1:2" ht="15">
      <c r="A1171" s="77" t="s">
        <v>2250</v>
      </c>
      <c r="B1171" s="76" t="s">
        <v>7670</v>
      </c>
    </row>
    <row r="1172" spans="1:2" ht="15">
      <c r="A1172" s="77" t="s">
        <v>727</v>
      </c>
      <c r="B1172" s="76" t="s">
        <v>7670</v>
      </c>
    </row>
    <row r="1173" spans="1:2" ht="15">
      <c r="A1173" s="77" t="s">
        <v>2251</v>
      </c>
      <c r="B1173" s="76" t="s">
        <v>7670</v>
      </c>
    </row>
    <row r="1174" spans="1:2" ht="15">
      <c r="A1174" s="77" t="s">
        <v>2252</v>
      </c>
      <c r="B1174" s="76" t="s">
        <v>7670</v>
      </c>
    </row>
    <row r="1175" spans="1:2" ht="15">
      <c r="A1175" s="77" t="s">
        <v>2253</v>
      </c>
      <c r="B1175" s="76" t="s">
        <v>7670</v>
      </c>
    </row>
    <row r="1176" spans="1:2" ht="15">
      <c r="A1176" s="77" t="s">
        <v>803</v>
      </c>
      <c r="B1176" s="76" t="s">
        <v>7670</v>
      </c>
    </row>
    <row r="1177" spans="1:2" ht="15">
      <c r="A1177" s="77" t="s">
        <v>2254</v>
      </c>
      <c r="B1177" s="76" t="s">
        <v>7670</v>
      </c>
    </row>
    <row r="1178" spans="1:2" ht="15">
      <c r="A1178" s="77" t="s">
        <v>2255</v>
      </c>
      <c r="B1178" s="76" t="s">
        <v>7670</v>
      </c>
    </row>
    <row r="1179" spans="1:2" ht="15">
      <c r="A1179" s="77" t="s">
        <v>1109</v>
      </c>
      <c r="B1179" s="76" t="s">
        <v>7670</v>
      </c>
    </row>
    <row r="1180" spans="1:2" ht="15">
      <c r="A1180" s="77" t="s">
        <v>2256</v>
      </c>
      <c r="B1180" s="76" t="s">
        <v>7670</v>
      </c>
    </row>
    <row r="1181" spans="1:2" ht="15">
      <c r="A1181" s="77" t="s">
        <v>2257</v>
      </c>
      <c r="B1181" s="76" t="s">
        <v>7670</v>
      </c>
    </row>
    <row r="1182" spans="1:2" ht="15">
      <c r="A1182" s="77" t="s">
        <v>2258</v>
      </c>
      <c r="B1182" s="76" t="s">
        <v>7670</v>
      </c>
    </row>
    <row r="1183" spans="1:2" ht="15">
      <c r="A1183" s="77" t="s">
        <v>2259</v>
      </c>
      <c r="B1183" s="76" t="s">
        <v>7670</v>
      </c>
    </row>
    <row r="1184" spans="1:2" ht="15">
      <c r="A1184" s="77" t="s">
        <v>432</v>
      </c>
      <c r="B1184" s="76" t="s">
        <v>7670</v>
      </c>
    </row>
    <row r="1185" spans="1:2" ht="15">
      <c r="A1185" s="77" t="s">
        <v>2260</v>
      </c>
      <c r="B1185" s="76" t="s">
        <v>7670</v>
      </c>
    </row>
    <row r="1186" spans="1:2" ht="15">
      <c r="A1186" s="77" t="s">
        <v>2261</v>
      </c>
      <c r="B1186" s="76" t="s">
        <v>7670</v>
      </c>
    </row>
    <row r="1187" spans="1:2" ht="15">
      <c r="A1187" s="77" t="s">
        <v>2262</v>
      </c>
      <c r="B1187" s="76" t="s">
        <v>7670</v>
      </c>
    </row>
    <row r="1188" spans="1:2" ht="15">
      <c r="A1188" s="77" t="s">
        <v>2263</v>
      </c>
      <c r="B1188" s="76" t="s">
        <v>7670</v>
      </c>
    </row>
    <row r="1189" spans="1:2" ht="15">
      <c r="A1189" s="77" t="s">
        <v>2264</v>
      </c>
      <c r="B1189" s="76" t="s">
        <v>7670</v>
      </c>
    </row>
    <row r="1190" spans="1:2" ht="15">
      <c r="A1190" s="77" t="s">
        <v>2265</v>
      </c>
      <c r="B1190" s="76" t="s">
        <v>7670</v>
      </c>
    </row>
    <row r="1191" spans="1:2" ht="15">
      <c r="A1191" s="77" t="s">
        <v>2266</v>
      </c>
      <c r="B1191" s="76" t="s">
        <v>7670</v>
      </c>
    </row>
    <row r="1192" spans="1:2" ht="15">
      <c r="A1192" s="77" t="s">
        <v>2267</v>
      </c>
      <c r="B1192" s="76" t="s">
        <v>7670</v>
      </c>
    </row>
    <row r="1193" spans="1:2" ht="15">
      <c r="A1193" s="77" t="s">
        <v>2268</v>
      </c>
      <c r="B1193" s="76" t="s">
        <v>7670</v>
      </c>
    </row>
    <row r="1194" spans="1:2" ht="15">
      <c r="A1194" s="77" t="s">
        <v>2269</v>
      </c>
      <c r="B1194" s="76" t="s">
        <v>7670</v>
      </c>
    </row>
    <row r="1195" spans="1:2" ht="15">
      <c r="A1195" s="77" t="s">
        <v>2270</v>
      </c>
      <c r="B1195" s="76" t="s">
        <v>7670</v>
      </c>
    </row>
    <row r="1196" spans="1:2" ht="15">
      <c r="A1196" s="77" t="s">
        <v>975</v>
      </c>
      <c r="B1196" s="76" t="s">
        <v>7670</v>
      </c>
    </row>
    <row r="1197" spans="1:2" ht="15">
      <c r="A1197" s="77" t="s">
        <v>946</v>
      </c>
      <c r="B1197" s="76" t="s">
        <v>7670</v>
      </c>
    </row>
    <row r="1198" spans="1:2" ht="15">
      <c r="A1198" s="77" t="s">
        <v>1273</v>
      </c>
      <c r="B1198" s="76" t="s">
        <v>7670</v>
      </c>
    </row>
    <row r="1199" spans="1:2" ht="15">
      <c r="A1199" s="77" t="s">
        <v>737</v>
      </c>
      <c r="B1199" s="76" t="s">
        <v>7670</v>
      </c>
    </row>
    <row r="1200" spans="1:2" ht="15">
      <c r="A1200" s="77" t="s">
        <v>2271</v>
      </c>
      <c r="B1200" s="76" t="s">
        <v>7670</v>
      </c>
    </row>
    <row r="1201" spans="1:2" ht="15">
      <c r="A1201" s="77" t="s">
        <v>2272</v>
      </c>
      <c r="B1201" s="76" t="s">
        <v>7670</v>
      </c>
    </row>
    <row r="1202" spans="1:2" ht="15">
      <c r="A1202" s="77" t="s">
        <v>2273</v>
      </c>
      <c r="B1202" s="76" t="s">
        <v>7670</v>
      </c>
    </row>
    <row r="1203" spans="1:2" ht="15">
      <c r="A1203" s="77" t="s">
        <v>2274</v>
      </c>
      <c r="B1203" s="76" t="s">
        <v>7670</v>
      </c>
    </row>
    <row r="1204" spans="1:2" ht="15">
      <c r="A1204" s="77" t="s">
        <v>2275</v>
      </c>
      <c r="B1204" s="76" t="s">
        <v>7670</v>
      </c>
    </row>
    <row r="1205" spans="1:2" ht="15">
      <c r="A1205" s="77" t="s">
        <v>2276</v>
      </c>
      <c r="B1205" s="76" t="s">
        <v>7670</v>
      </c>
    </row>
    <row r="1206" spans="1:2" ht="15">
      <c r="A1206" s="77" t="s">
        <v>2277</v>
      </c>
      <c r="B1206" s="76" t="s">
        <v>7670</v>
      </c>
    </row>
    <row r="1207" spans="1:2" ht="15">
      <c r="A1207" s="77" t="s">
        <v>2278</v>
      </c>
      <c r="B1207" s="76" t="s">
        <v>7670</v>
      </c>
    </row>
    <row r="1208" spans="1:2" ht="15">
      <c r="A1208" s="77" t="s">
        <v>1010</v>
      </c>
      <c r="B1208" s="76" t="s">
        <v>7670</v>
      </c>
    </row>
    <row r="1209" spans="1:2" ht="15">
      <c r="A1209" s="77" t="s">
        <v>2279</v>
      </c>
      <c r="B1209" s="76" t="s">
        <v>7670</v>
      </c>
    </row>
    <row r="1210" spans="1:2" ht="15">
      <c r="A1210" s="77" t="s">
        <v>2280</v>
      </c>
      <c r="B1210" s="76" t="s">
        <v>7670</v>
      </c>
    </row>
    <row r="1211" spans="1:2" ht="15">
      <c r="A1211" s="77" t="s">
        <v>2281</v>
      </c>
      <c r="B1211" s="76" t="s">
        <v>7670</v>
      </c>
    </row>
    <row r="1212" spans="1:2" ht="15">
      <c r="A1212" s="77" t="s">
        <v>2282</v>
      </c>
      <c r="B1212" s="76" t="s">
        <v>7670</v>
      </c>
    </row>
    <row r="1213" spans="1:2" ht="15">
      <c r="A1213" s="77" t="s">
        <v>2283</v>
      </c>
      <c r="B1213" s="76" t="s">
        <v>7670</v>
      </c>
    </row>
    <row r="1214" spans="1:2" ht="15">
      <c r="A1214" s="77" t="s">
        <v>502</v>
      </c>
      <c r="B1214" s="76" t="s">
        <v>7670</v>
      </c>
    </row>
    <row r="1215" spans="1:2" ht="15">
      <c r="A1215" s="77" t="s">
        <v>492</v>
      </c>
      <c r="B1215" s="76" t="s">
        <v>7670</v>
      </c>
    </row>
    <row r="1216" spans="1:2" ht="15">
      <c r="A1216" s="77" t="s">
        <v>2284</v>
      </c>
      <c r="B1216" s="76" t="s">
        <v>7670</v>
      </c>
    </row>
    <row r="1217" spans="1:2" ht="15">
      <c r="A1217" s="77" t="s">
        <v>2285</v>
      </c>
      <c r="B1217" s="76" t="s">
        <v>7670</v>
      </c>
    </row>
    <row r="1218" spans="1:2" ht="15">
      <c r="A1218" s="77" t="s">
        <v>539</v>
      </c>
      <c r="B1218" s="76" t="s">
        <v>7670</v>
      </c>
    </row>
    <row r="1219" spans="1:2" ht="15">
      <c r="A1219" s="77" t="s">
        <v>2286</v>
      </c>
      <c r="B1219" s="76" t="s">
        <v>7670</v>
      </c>
    </row>
    <row r="1220" spans="1:2" ht="15">
      <c r="A1220" s="77" t="s">
        <v>2287</v>
      </c>
      <c r="B1220" s="76" t="s">
        <v>7670</v>
      </c>
    </row>
    <row r="1221" spans="1:2" ht="15">
      <c r="A1221" s="77" t="s">
        <v>2288</v>
      </c>
      <c r="B1221" s="76" t="s">
        <v>7670</v>
      </c>
    </row>
    <row r="1222" spans="1:2" ht="15">
      <c r="A1222" s="77" t="s">
        <v>2289</v>
      </c>
      <c r="B1222" s="76" t="s">
        <v>7670</v>
      </c>
    </row>
    <row r="1223" spans="1:2" ht="15">
      <c r="A1223" s="77" t="s">
        <v>421</v>
      </c>
      <c r="B1223" s="76" t="s">
        <v>7670</v>
      </c>
    </row>
    <row r="1224" spans="1:2" ht="15">
      <c r="A1224" s="77" t="s">
        <v>2290</v>
      </c>
      <c r="B1224" s="76" t="s">
        <v>7670</v>
      </c>
    </row>
    <row r="1225" spans="1:2" ht="15">
      <c r="A1225" s="77" t="s">
        <v>2291</v>
      </c>
      <c r="B1225" s="76" t="s">
        <v>7670</v>
      </c>
    </row>
    <row r="1226" spans="1:2" ht="15">
      <c r="A1226" s="77" t="s">
        <v>424</v>
      </c>
      <c r="B1226" s="76" t="s">
        <v>7670</v>
      </c>
    </row>
    <row r="1227" spans="1:2" ht="15">
      <c r="A1227" s="77" t="s">
        <v>468</v>
      </c>
      <c r="B1227" s="76" t="s">
        <v>7670</v>
      </c>
    </row>
    <row r="1228" spans="1:2" ht="15">
      <c r="A1228" s="77" t="s">
        <v>2292</v>
      </c>
      <c r="B1228" s="76" t="s">
        <v>7670</v>
      </c>
    </row>
    <row r="1229" spans="1:2" ht="15">
      <c r="A1229" s="77" t="s">
        <v>2293</v>
      </c>
      <c r="B1229" s="76" t="s">
        <v>7670</v>
      </c>
    </row>
    <row r="1230" spans="1:2" ht="15">
      <c r="A1230" s="77" t="s">
        <v>800</v>
      </c>
      <c r="B1230" s="76" t="s">
        <v>7670</v>
      </c>
    </row>
    <row r="1231" spans="1:2" ht="15">
      <c r="A1231" s="77" t="s">
        <v>1134</v>
      </c>
      <c r="B1231" s="76" t="s">
        <v>7670</v>
      </c>
    </row>
    <row r="1232" spans="1:2" ht="15">
      <c r="A1232" s="77" t="s">
        <v>1043</v>
      </c>
      <c r="B1232" s="76" t="s">
        <v>7670</v>
      </c>
    </row>
    <row r="1233" spans="1:2" ht="15">
      <c r="A1233" s="77" t="s">
        <v>2294</v>
      </c>
      <c r="B1233" s="76" t="s">
        <v>7670</v>
      </c>
    </row>
    <row r="1234" spans="1:2" ht="15">
      <c r="A1234" s="77" t="s">
        <v>2295</v>
      </c>
      <c r="B1234" s="76" t="s">
        <v>7670</v>
      </c>
    </row>
    <row r="1235" spans="1:2" ht="15">
      <c r="A1235" s="77" t="s">
        <v>455</v>
      </c>
      <c r="B1235" s="76" t="s">
        <v>7670</v>
      </c>
    </row>
    <row r="1236" spans="1:2" ht="15">
      <c r="A1236" s="77" t="s">
        <v>2296</v>
      </c>
      <c r="B1236" s="76" t="s">
        <v>7670</v>
      </c>
    </row>
    <row r="1237" spans="1:2" ht="15">
      <c r="A1237" s="77" t="s">
        <v>2297</v>
      </c>
      <c r="B1237" s="76" t="s">
        <v>7670</v>
      </c>
    </row>
    <row r="1238" spans="1:2" ht="15">
      <c r="A1238" s="77" t="s">
        <v>2298</v>
      </c>
      <c r="B1238" s="76" t="s">
        <v>7670</v>
      </c>
    </row>
    <row r="1239" spans="1:2" ht="15">
      <c r="A1239" s="77" t="s">
        <v>2299</v>
      </c>
      <c r="B1239" s="76" t="s">
        <v>7670</v>
      </c>
    </row>
    <row r="1240" spans="1:2" ht="15">
      <c r="A1240" s="77" t="s">
        <v>2300</v>
      </c>
      <c r="B1240" s="76" t="s">
        <v>7670</v>
      </c>
    </row>
    <row r="1241" spans="1:2" ht="15">
      <c r="A1241" s="77" t="s">
        <v>2301</v>
      </c>
      <c r="B1241" s="76" t="s">
        <v>7670</v>
      </c>
    </row>
    <row r="1242" spans="1:2" ht="15">
      <c r="A1242" s="77" t="s">
        <v>2302</v>
      </c>
      <c r="B1242" s="76" t="s">
        <v>7670</v>
      </c>
    </row>
    <row r="1243" spans="1:2" ht="15">
      <c r="A1243" s="77" t="s">
        <v>2303</v>
      </c>
      <c r="B1243" s="76" t="s">
        <v>7670</v>
      </c>
    </row>
    <row r="1244" spans="1:2" ht="15">
      <c r="A1244" s="77" t="s">
        <v>2304</v>
      </c>
      <c r="B1244" s="76" t="s">
        <v>7670</v>
      </c>
    </row>
    <row r="1245" spans="1:2" ht="15">
      <c r="A1245" s="77" t="s">
        <v>2305</v>
      </c>
      <c r="B1245" s="76" t="s">
        <v>7670</v>
      </c>
    </row>
    <row r="1246" spans="1:2" ht="15">
      <c r="A1246" s="77" t="s">
        <v>2306</v>
      </c>
      <c r="B1246" s="76" t="s">
        <v>7670</v>
      </c>
    </row>
    <row r="1247" spans="1:2" ht="15">
      <c r="A1247" s="77" t="s">
        <v>2307</v>
      </c>
      <c r="B1247" s="76" t="s">
        <v>7670</v>
      </c>
    </row>
    <row r="1248" spans="1:2" ht="15">
      <c r="A1248" s="77" t="s">
        <v>2308</v>
      </c>
      <c r="B1248" s="76" t="s">
        <v>7670</v>
      </c>
    </row>
    <row r="1249" spans="1:2" ht="15">
      <c r="A1249" s="77" t="s">
        <v>2309</v>
      </c>
      <c r="B1249" s="76" t="s">
        <v>7670</v>
      </c>
    </row>
    <row r="1250" spans="1:2" ht="15">
      <c r="A1250" s="77" t="s">
        <v>2310</v>
      </c>
      <c r="B1250" s="76" t="s">
        <v>7670</v>
      </c>
    </row>
    <row r="1251" spans="1:2" ht="15">
      <c r="A1251" s="77" t="s">
        <v>2311</v>
      </c>
      <c r="B1251" s="76" t="s">
        <v>7670</v>
      </c>
    </row>
    <row r="1252" spans="1:2" ht="15">
      <c r="A1252" s="77" t="s">
        <v>2312</v>
      </c>
      <c r="B1252" s="76" t="s">
        <v>7670</v>
      </c>
    </row>
    <row r="1253" spans="1:2" ht="15">
      <c r="A1253" s="77" t="s">
        <v>2313</v>
      </c>
      <c r="B1253" s="76" t="s">
        <v>7670</v>
      </c>
    </row>
    <row r="1254" spans="1:2" ht="15">
      <c r="A1254" s="77" t="s">
        <v>2314</v>
      </c>
      <c r="B1254" s="76" t="s">
        <v>7670</v>
      </c>
    </row>
    <row r="1255" spans="1:2" ht="15">
      <c r="A1255" s="77" t="s">
        <v>943</v>
      </c>
      <c r="B1255" s="76" t="s">
        <v>7670</v>
      </c>
    </row>
    <row r="1256" spans="1:2" ht="15">
      <c r="A1256" s="77" t="s">
        <v>790</v>
      </c>
      <c r="B1256" s="76" t="s">
        <v>7670</v>
      </c>
    </row>
    <row r="1257" spans="1:2" ht="15">
      <c r="A1257" s="77" t="s">
        <v>2315</v>
      </c>
      <c r="B1257" s="76" t="s">
        <v>7670</v>
      </c>
    </row>
    <row r="1258" spans="1:2" ht="15">
      <c r="A1258" s="77" t="s">
        <v>638</v>
      </c>
      <c r="B1258" s="76" t="s">
        <v>7670</v>
      </c>
    </row>
    <row r="1259" spans="1:2" ht="15">
      <c r="A1259" s="77" t="s">
        <v>2316</v>
      </c>
      <c r="B1259" s="76" t="s">
        <v>7670</v>
      </c>
    </row>
    <row r="1260" spans="1:2" ht="15">
      <c r="A1260" s="77" t="s">
        <v>2317</v>
      </c>
      <c r="B1260" s="76" t="s">
        <v>7670</v>
      </c>
    </row>
    <row r="1261" spans="1:2" ht="15">
      <c r="A1261" s="77" t="s">
        <v>2318</v>
      </c>
      <c r="B1261" s="76" t="s">
        <v>7670</v>
      </c>
    </row>
    <row r="1262" spans="1:2" ht="15">
      <c r="A1262" s="77" t="s">
        <v>841</v>
      </c>
      <c r="B1262" s="76" t="s">
        <v>7670</v>
      </c>
    </row>
    <row r="1263" spans="1:2" ht="15">
      <c r="A1263" s="77" t="s">
        <v>2319</v>
      </c>
      <c r="B1263" s="76" t="s">
        <v>7670</v>
      </c>
    </row>
    <row r="1264" spans="1:2" ht="15">
      <c r="A1264" s="77" t="s">
        <v>2320</v>
      </c>
      <c r="B1264" s="76" t="s">
        <v>7670</v>
      </c>
    </row>
    <row r="1265" spans="1:2" ht="15">
      <c r="A1265" s="77" t="s">
        <v>2321</v>
      </c>
      <c r="B1265" s="76" t="s">
        <v>7670</v>
      </c>
    </row>
    <row r="1266" spans="1:2" ht="15">
      <c r="A1266" s="77" t="s">
        <v>2322</v>
      </c>
      <c r="B1266" s="76" t="s">
        <v>7670</v>
      </c>
    </row>
    <row r="1267" spans="1:2" ht="15">
      <c r="A1267" s="77" t="s">
        <v>2323</v>
      </c>
      <c r="B1267" s="76" t="s">
        <v>7670</v>
      </c>
    </row>
    <row r="1268" spans="1:2" ht="15">
      <c r="A1268" s="77" t="s">
        <v>2324</v>
      </c>
      <c r="B1268" s="76" t="s">
        <v>7670</v>
      </c>
    </row>
    <row r="1269" spans="1:2" ht="15">
      <c r="A1269" s="77" t="s">
        <v>2325</v>
      </c>
      <c r="B1269" s="76" t="s">
        <v>7670</v>
      </c>
    </row>
    <row r="1270" spans="1:2" ht="15">
      <c r="A1270" s="77" t="s">
        <v>2326</v>
      </c>
      <c r="B1270" s="76" t="s">
        <v>7670</v>
      </c>
    </row>
    <row r="1271" spans="1:2" ht="15">
      <c r="A1271" s="77" t="s">
        <v>1066</v>
      </c>
      <c r="B1271" s="76" t="s">
        <v>7670</v>
      </c>
    </row>
    <row r="1272" spans="1:2" ht="15">
      <c r="A1272" s="77" t="s">
        <v>1232</v>
      </c>
      <c r="B1272" s="76" t="s">
        <v>7670</v>
      </c>
    </row>
    <row r="1273" spans="1:2" ht="15">
      <c r="A1273" s="77" t="s">
        <v>757</v>
      </c>
      <c r="B1273" s="76" t="s">
        <v>7670</v>
      </c>
    </row>
    <row r="1274" spans="1:2" ht="15">
      <c r="A1274" s="77" t="s">
        <v>487</v>
      </c>
      <c r="B1274" s="76" t="s">
        <v>7670</v>
      </c>
    </row>
    <row r="1275" spans="1:2" ht="15">
      <c r="A1275" s="77" t="s">
        <v>1078</v>
      </c>
      <c r="B1275" s="76" t="s">
        <v>7670</v>
      </c>
    </row>
    <row r="1276" spans="1:2" ht="15">
      <c r="A1276" s="77" t="s">
        <v>2327</v>
      </c>
      <c r="B1276" s="76" t="s">
        <v>7670</v>
      </c>
    </row>
    <row r="1277" spans="1:2" ht="15">
      <c r="A1277" s="77" t="s">
        <v>2328</v>
      </c>
      <c r="B1277" s="76" t="s">
        <v>7670</v>
      </c>
    </row>
    <row r="1278" spans="1:2" ht="15">
      <c r="A1278" s="77" t="s">
        <v>862</v>
      </c>
      <c r="B1278" s="76" t="s">
        <v>7670</v>
      </c>
    </row>
    <row r="1279" spans="1:2" ht="15">
      <c r="A1279" s="77" t="s">
        <v>2329</v>
      </c>
      <c r="B1279" s="76" t="s">
        <v>7670</v>
      </c>
    </row>
    <row r="1280" spans="1:2" ht="15">
      <c r="A1280" s="77" t="s">
        <v>2330</v>
      </c>
      <c r="B1280" s="76" t="s">
        <v>7670</v>
      </c>
    </row>
    <row r="1281" spans="1:2" ht="15">
      <c r="A1281" s="77" t="s">
        <v>2331</v>
      </c>
      <c r="B1281" s="76" t="s">
        <v>7670</v>
      </c>
    </row>
    <row r="1282" spans="1:2" ht="15">
      <c r="A1282" s="77" t="s">
        <v>2332</v>
      </c>
      <c r="B1282" s="76" t="s">
        <v>7670</v>
      </c>
    </row>
    <row r="1283" spans="1:2" ht="15">
      <c r="A1283" s="77" t="s">
        <v>2333</v>
      </c>
      <c r="B1283" s="76" t="s">
        <v>7670</v>
      </c>
    </row>
    <row r="1284" spans="1:2" ht="15">
      <c r="A1284" s="77" t="s">
        <v>2334</v>
      </c>
      <c r="B1284" s="76" t="s">
        <v>7670</v>
      </c>
    </row>
    <row r="1285" spans="1:2" ht="15">
      <c r="A1285" s="77" t="s">
        <v>812</v>
      </c>
      <c r="B1285" s="76" t="s">
        <v>7670</v>
      </c>
    </row>
    <row r="1286" spans="1:2" ht="15">
      <c r="A1286" s="77" t="s">
        <v>2335</v>
      </c>
      <c r="B1286" s="76" t="s">
        <v>7670</v>
      </c>
    </row>
    <row r="1287" spans="1:2" ht="15">
      <c r="A1287" s="77" t="s">
        <v>2336</v>
      </c>
      <c r="B1287" s="76" t="s">
        <v>7670</v>
      </c>
    </row>
    <row r="1288" spans="1:2" ht="15">
      <c r="A1288" s="77" t="s">
        <v>2337</v>
      </c>
      <c r="B1288" s="76" t="s">
        <v>7670</v>
      </c>
    </row>
    <row r="1289" spans="1:2" ht="15">
      <c r="A1289" s="77" t="s">
        <v>2338</v>
      </c>
      <c r="B1289" s="76" t="s">
        <v>7670</v>
      </c>
    </row>
    <row r="1290" spans="1:2" ht="15">
      <c r="A1290" s="77" t="s">
        <v>2339</v>
      </c>
      <c r="B1290" s="76" t="s">
        <v>7670</v>
      </c>
    </row>
    <row r="1291" spans="1:2" ht="15">
      <c r="A1291" s="77" t="s">
        <v>672</v>
      </c>
      <c r="B1291" s="76" t="s">
        <v>7670</v>
      </c>
    </row>
    <row r="1292" spans="1:2" ht="15">
      <c r="A1292" s="77" t="s">
        <v>2340</v>
      </c>
      <c r="B1292" s="76" t="s">
        <v>7670</v>
      </c>
    </row>
    <row r="1293" spans="1:2" ht="15">
      <c r="A1293" s="77" t="s">
        <v>395</v>
      </c>
      <c r="B1293" s="76" t="s">
        <v>7670</v>
      </c>
    </row>
    <row r="1294" spans="1:2" ht="15">
      <c r="A1294" s="77" t="s">
        <v>2341</v>
      </c>
      <c r="B1294" s="76" t="s">
        <v>7670</v>
      </c>
    </row>
    <row r="1295" spans="1:2" ht="15">
      <c r="A1295" s="77" t="s">
        <v>684</v>
      </c>
      <c r="B1295" s="76" t="s">
        <v>7670</v>
      </c>
    </row>
    <row r="1296" spans="1:2" ht="15">
      <c r="A1296" s="77" t="s">
        <v>2342</v>
      </c>
      <c r="B1296" s="76" t="s">
        <v>7670</v>
      </c>
    </row>
    <row r="1297" spans="1:2" ht="15">
      <c r="A1297" s="77" t="s">
        <v>673</v>
      </c>
      <c r="B1297" s="76" t="s">
        <v>7670</v>
      </c>
    </row>
    <row r="1298" spans="1:2" ht="15">
      <c r="A1298" s="77" t="s">
        <v>2343</v>
      </c>
      <c r="B1298" s="76" t="s">
        <v>7670</v>
      </c>
    </row>
    <row r="1299" spans="1:2" ht="15">
      <c r="A1299" s="77" t="s">
        <v>2344</v>
      </c>
      <c r="B1299" s="76" t="s">
        <v>7670</v>
      </c>
    </row>
    <row r="1300" spans="1:2" ht="15">
      <c r="A1300" s="77" t="s">
        <v>2345</v>
      </c>
      <c r="B1300" s="76" t="s">
        <v>7670</v>
      </c>
    </row>
    <row r="1301" spans="1:2" ht="15">
      <c r="A1301" s="77" t="s">
        <v>623</v>
      </c>
      <c r="B1301" s="76" t="s">
        <v>7670</v>
      </c>
    </row>
    <row r="1302" spans="1:2" ht="15">
      <c r="A1302" s="77" t="s">
        <v>2346</v>
      </c>
      <c r="B1302" s="76" t="s">
        <v>7670</v>
      </c>
    </row>
    <row r="1303" spans="1:2" ht="15">
      <c r="A1303" s="77" t="s">
        <v>2347</v>
      </c>
      <c r="B1303" s="76" t="s">
        <v>7670</v>
      </c>
    </row>
    <row r="1304" spans="1:2" ht="15">
      <c r="A1304" s="77" t="s">
        <v>2348</v>
      </c>
      <c r="B1304" s="76" t="s">
        <v>7670</v>
      </c>
    </row>
    <row r="1305" spans="1:2" ht="15">
      <c r="A1305" s="77" t="s">
        <v>2349</v>
      </c>
      <c r="B1305" s="76" t="s">
        <v>7670</v>
      </c>
    </row>
    <row r="1306" spans="1:2" ht="15">
      <c r="A1306" s="77" t="s">
        <v>1039</v>
      </c>
      <c r="B1306" s="76" t="s">
        <v>7670</v>
      </c>
    </row>
    <row r="1307" spans="1:2" ht="15">
      <c r="A1307" s="77" t="s">
        <v>265</v>
      </c>
      <c r="B1307" s="76" t="s">
        <v>7670</v>
      </c>
    </row>
    <row r="1308" spans="1:2" ht="15">
      <c r="A1308" s="77" t="s">
        <v>2350</v>
      </c>
      <c r="B1308" s="76" t="s">
        <v>7670</v>
      </c>
    </row>
    <row r="1309" spans="1:2" ht="15">
      <c r="A1309" s="77" t="s">
        <v>505</v>
      </c>
      <c r="B1309" s="76" t="s">
        <v>7670</v>
      </c>
    </row>
    <row r="1310" spans="1:2" ht="15">
      <c r="A1310" s="77" t="s">
        <v>2351</v>
      </c>
      <c r="B1310" s="76" t="s">
        <v>7670</v>
      </c>
    </row>
    <row r="1311" spans="1:2" ht="15">
      <c r="A1311" s="77" t="s">
        <v>2352</v>
      </c>
      <c r="B1311" s="76" t="s">
        <v>7670</v>
      </c>
    </row>
    <row r="1312" spans="1:2" ht="15">
      <c r="A1312" s="77" t="s">
        <v>679</v>
      </c>
      <c r="B1312" s="76" t="s">
        <v>7670</v>
      </c>
    </row>
    <row r="1313" spans="1:2" ht="15">
      <c r="A1313" s="77" t="s">
        <v>788</v>
      </c>
      <c r="B1313" s="76" t="s">
        <v>7670</v>
      </c>
    </row>
    <row r="1314" spans="1:2" ht="15">
      <c r="A1314" s="77" t="s">
        <v>2353</v>
      </c>
      <c r="B1314" s="76" t="s">
        <v>7670</v>
      </c>
    </row>
    <row r="1315" spans="1:2" ht="15">
      <c r="A1315" s="77" t="s">
        <v>2354</v>
      </c>
      <c r="B1315" s="76" t="s">
        <v>7670</v>
      </c>
    </row>
    <row r="1316" spans="1:2" ht="15">
      <c r="A1316" s="77" t="s">
        <v>945</v>
      </c>
      <c r="B1316" s="76" t="s">
        <v>7670</v>
      </c>
    </row>
    <row r="1317" spans="1:2" ht="15">
      <c r="A1317" s="77" t="s">
        <v>898</v>
      </c>
      <c r="B1317" s="76" t="s">
        <v>7670</v>
      </c>
    </row>
    <row r="1318" spans="1:2" ht="15">
      <c r="A1318" s="77" t="s">
        <v>2355</v>
      </c>
      <c r="B1318" s="76" t="s">
        <v>7670</v>
      </c>
    </row>
    <row r="1319" spans="1:2" ht="15">
      <c r="A1319" s="77" t="s">
        <v>2356</v>
      </c>
      <c r="B1319" s="76" t="s">
        <v>7670</v>
      </c>
    </row>
    <row r="1320" spans="1:2" ht="15">
      <c r="A1320" s="77" t="s">
        <v>2357</v>
      </c>
      <c r="B1320" s="76" t="s">
        <v>7670</v>
      </c>
    </row>
    <row r="1321" spans="1:2" ht="15">
      <c r="A1321" s="77" t="s">
        <v>2358</v>
      </c>
      <c r="B1321" s="76" t="s">
        <v>7670</v>
      </c>
    </row>
    <row r="1322" spans="1:2" ht="15">
      <c r="A1322" s="77" t="s">
        <v>883</v>
      </c>
      <c r="B1322" s="76" t="s">
        <v>7670</v>
      </c>
    </row>
    <row r="1323" spans="1:2" ht="15">
      <c r="A1323" s="77" t="s">
        <v>266</v>
      </c>
      <c r="B1323" s="76" t="s">
        <v>7670</v>
      </c>
    </row>
    <row r="1324" spans="1:2" ht="15">
      <c r="A1324" s="77" t="s">
        <v>886</v>
      </c>
      <c r="B1324" s="76" t="s">
        <v>7670</v>
      </c>
    </row>
    <row r="1325" spans="1:2" ht="15">
      <c r="A1325" s="77" t="s">
        <v>2359</v>
      </c>
      <c r="B1325" s="76" t="s">
        <v>7670</v>
      </c>
    </row>
    <row r="1326" spans="1:2" ht="15">
      <c r="A1326" s="77" t="s">
        <v>2360</v>
      </c>
      <c r="B1326" s="76" t="s">
        <v>7670</v>
      </c>
    </row>
    <row r="1327" spans="1:2" ht="15">
      <c r="A1327" s="77" t="s">
        <v>2361</v>
      </c>
      <c r="B1327" s="76" t="s">
        <v>7670</v>
      </c>
    </row>
    <row r="1328" spans="1:2" ht="15">
      <c r="A1328" s="77" t="s">
        <v>2362</v>
      </c>
      <c r="B1328" s="76" t="s">
        <v>7670</v>
      </c>
    </row>
    <row r="1329" spans="1:2" ht="15">
      <c r="A1329" s="77" t="s">
        <v>2363</v>
      </c>
      <c r="B1329" s="76" t="s">
        <v>7670</v>
      </c>
    </row>
    <row r="1330" spans="1:2" ht="15">
      <c r="A1330" s="77" t="s">
        <v>2364</v>
      </c>
      <c r="B1330" s="76" t="s">
        <v>7670</v>
      </c>
    </row>
    <row r="1331" spans="1:2" ht="15">
      <c r="A1331" s="77" t="s">
        <v>2365</v>
      </c>
      <c r="B1331" s="76" t="s">
        <v>7670</v>
      </c>
    </row>
    <row r="1332" spans="1:2" ht="15">
      <c r="A1332" s="77" t="s">
        <v>1237</v>
      </c>
      <c r="B1332" s="76" t="s">
        <v>7670</v>
      </c>
    </row>
    <row r="1333" spans="1:2" ht="15">
      <c r="A1333" s="77" t="s">
        <v>2366</v>
      </c>
      <c r="B1333" s="76" t="s">
        <v>7670</v>
      </c>
    </row>
    <row r="1334" spans="1:2" ht="15">
      <c r="A1334" s="77" t="s">
        <v>747</v>
      </c>
      <c r="B1334" s="76" t="s">
        <v>7670</v>
      </c>
    </row>
    <row r="1335" spans="1:2" ht="15">
      <c r="A1335" s="77" t="s">
        <v>2367</v>
      </c>
      <c r="B1335" s="76" t="s">
        <v>7670</v>
      </c>
    </row>
    <row r="1336" spans="1:2" ht="15">
      <c r="A1336" s="77" t="s">
        <v>2368</v>
      </c>
      <c r="B1336" s="76" t="s">
        <v>7670</v>
      </c>
    </row>
    <row r="1337" spans="1:2" ht="15">
      <c r="A1337" s="77" t="s">
        <v>2369</v>
      </c>
      <c r="B1337" s="76" t="s">
        <v>7670</v>
      </c>
    </row>
    <row r="1338" spans="1:2" ht="15">
      <c r="A1338" s="77" t="s">
        <v>1153</v>
      </c>
      <c r="B1338" s="76" t="s">
        <v>7670</v>
      </c>
    </row>
    <row r="1339" spans="1:2" ht="15">
      <c r="A1339" s="77" t="s">
        <v>2370</v>
      </c>
      <c r="B1339" s="76" t="s">
        <v>7670</v>
      </c>
    </row>
    <row r="1340" spans="1:2" ht="15">
      <c r="A1340" s="77" t="s">
        <v>2371</v>
      </c>
      <c r="B1340" s="76" t="s">
        <v>7670</v>
      </c>
    </row>
    <row r="1341" spans="1:2" ht="15">
      <c r="A1341" s="77" t="s">
        <v>2372</v>
      </c>
      <c r="B1341" s="76" t="s">
        <v>7670</v>
      </c>
    </row>
    <row r="1342" spans="1:2" ht="15">
      <c r="A1342" s="77" t="s">
        <v>2373</v>
      </c>
      <c r="B1342" s="76" t="s">
        <v>7670</v>
      </c>
    </row>
    <row r="1343" spans="1:2" ht="15">
      <c r="A1343" s="77" t="s">
        <v>2374</v>
      </c>
      <c r="B1343" s="76" t="s">
        <v>7670</v>
      </c>
    </row>
    <row r="1344" spans="1:2" ht="15">
      <c r="A1344" s="77" t="s">
        <v>2375</v>
      </c>
      <c r="B1344" s="76" t="s">
        <v>7670</v>
      </c>
    </row>
    <row r="1345" spans="1:2" ht="15">
      <c r="A1345" s="77" t="s">
        <v>2376</v>
      </c>
      <c r="B1345" s="76" t="s">
        <v>7670</v>
      </c>
    </row>
    <row r="1346" spans="1:2" ht="15">
      <c r="A1346" s="77" t="s">
        <v>2377</v>
      </c>
      <c r="B1346" s="76" t="s">
        <v>7670</v>
      </c>
    </row>
    <row r="1347" spans="1:2" ht="15">
      <c r="A1347" s="77" t="s">
        <v>2378</v>
      </c>
      <c r="B1347" s="76" t="s">
        <v>7670</v>
      </c>
    </row>
    <row r="1348" spans="1:2" ht="15">
      <c r="A1348" s="77" t="s">
        <v>2379</v>
      </c>
      <c r="B1348" s="76" t="s">
        <v>7670</v>
      </c>
    </row>
    <row r="1349" spans="1:2" ht="15">
      <c r="A1349" s="77" t="s">
        <v>2380</v>
      </c>
      <c r="B1349" s="76" t="s">
        <v>7670</v>
      </c>
    </row>
    <row r="1350" spans="1:2" ht="15">
      <c r="A1350" s="77" t="s">
        <v>2381</v>
      </c>
      <c r="B1350" s="76" t="s">
        <v>7670</v>
      </c>
    </row>
    <row r="1351" spans="1:2" ht="15">
      <c r="A1351" s="77" t="s">
        <v>2382</v>
      </c>
      <c r="B1351" s="76" t="s">
        <v>7670</v>
      </c>
    </row>
    <row r="1352" spans="1:2" ht="15">
      <c r="A1352" s="77" t="s">
        <v>2383</v>
      </c>
      <c r="B1352" s="76" t="s">
        <v>7670</v>
      </c>
    </row>
    <row r="1353" spans="1:2" ht="15">
      <c r="A1353" s="77" t="s">
        <v>2384</v>
      </c>
      <c r="B1353" s="76" t="s">
        <v>7670</v>
      </c>
    </row>
    <row r="1354" spans="1:2" ht="15">
      <c r="A1354" s="77" t="s">
        <v>2385</v>
      </c>
      <c r="B1354" s="76" t="s">
        <v>7670</v>
      </c>
    </row>
    <row r="1355" spans="1:2" ht="15">
      <c r="A1355" s="77" t="s">
        <v>2386</v>
      </c>
      <c r="B1355" s="76" t="s">
        <v>7670</v>
      </c>
    </row>
    <row r="1356" spans="1:2" ht="15">
      <c r="A1356" s="77" t="s">
        <v>2387</v>
      </c>
      <c r="B1356" s="76" t="s">
        <v>7670</v>
      </c>
    </row>
    <row r="1357" spans="1:2" ht="15">
      <c r="A1357" s="77" t="s">
        <v>2388</v>
      </c>
      <c r="B1357" s="76" t="s">
        <v>7670</v>
      </c>
    </row>
    <row r="1358" spans="1:2" ht="15">
      <c r="A1358" s="77" t="s">
        <v>2389</v>
      </c>
      <c r="B1358" s="76" t="s">
        <v>7670</v>
      </c>
    </row>
    <row r="1359" spans="1:2" ht="15">
      <c r="A1359" s="77" t="s">
        <v>762</v>
      </c>
      <c r="B1359" s="76" t="s">
        <v>7670</v>
      </c>
    </row>
    <row r="1360" spans="1:2" ht="15">
      <c r="A1360" s="77" t="s">
        <v>1266</v>
      </c>
      <c r="B1360" s="76" t="s">
        <v>7670</v>
      </c>
    </row>
    <row r="1361" spans="1:2" ht="15">
      <c r="A1361" s="77" t="s">
        <v>396</v>
      </c>
      <c r="B1361" s="76" t="s">
        <v>7670</v>
      </c>
    </row>
    <row r="1362" spans="1:2" ht="15">
      <c r="A1362" s="77" t="s">
        <v>2390</v>
      </c>
      <c r="B1362" s="76" t="s">
        <v>7670</v>
      </c>
    </row>
    <row r="1363" spans="1:2" ht="15">
      <c r="A1363" s="77" t="s">
        <v>1093</v>
      </c>
      <c r="B1363" s="76" t="s">
        <v>7670</v>
      </c>
    </row>
    <row r="1364" spans="1:2" ht="15">
      <c r="A1364" s="77" t="s">
        <v>2391</v>
      </c>
      <c r="B1364" s="76" t="s">
        <v>7670</v>
      </c>
    </row>
    <row r="1365" spans="1:2" ht="15">
      <c r="A1365" s="77" t="s">
        <v>2392</v>
      </c>
      <c r="B1365" s="76" t="s">
        <v>7670</v>
      </c>
    </row>
    <row r="1366" spans="1:2" ht="15">
      <c r="A1366" s="77" t="s">
        <v>2393</v>
      </c>
      <c r="B1366" s="76" t="s">
        <v>7670</v>
      </c>
    </row>
    <row r="1367" spans="1:2" ht="15">
      <c r="A1367" s="77" t="s">
        <v>2394</v>
      </c>
      <c r="B1367" s="76" t="s">
        <v>7670</v>
      </c>
    </row>
    <row r="1368" spans="1:2" ht="15">
      <c r="A1368" s="77" t="s">
        <v>2395</v>
      </c>
      <c r="B1368" s="76" t="s">
        <v>7670</v>
      </c>
    </row>
    <row r="1369" spans="1:2" ht="15">
      <c r="A1369" s="77" t="s">
        <v>2396</v>
      </c>
      <c r="B1369" s="76" t="s">
        <v>7670</v>
      </c>
    </row>
    <row r="1370" spans="1:2" ht="15">
      <c r="A1370" s="77" t="s">
        <v>902</v>
      </c>
      <c r="B1370" s="76" t="s">
        <v>7670</v>
      </c>
    </row>
    <row r="1371" spans="1:2" ht="15">
      <c r="A1371" s="77" t="s">
        <v>953</v>
      </c>
      <c r="B1371" s="76" t="s">
        <v>7670</v>
      </c>
    </row>
    <row r="1372" spans="1:2" ht="15">
      <c r="A1372" s="77" t="s">
        <v>2397</v>
      </c>
      <c r="B1372" s="76" t="s">
        <v>7670</v>
      </c>
    </row>
    <row r="1373" spans="1:2" ht="15">
      <c r="A1373" s="77" t="s">
        <v>2398</v>
      </c>
      <c r="B1373" s="76" t="s">
        <v>7670</v>
      </c>
    </row>
    <row r="1374" spans="1:2" ht="15">
      <c r="A1374" s="77" t="s">
        <v>2399</v>
      </c>
      <c r="B1374" s="76" t="s">
        <v>7670</v>
      </c>
    </row>
    <row r="1375" spans="1:2" ht="15">
      <c r="A1375" s="77" t="s">
        <v>365</v>
      </c>
      <c r="B1375" s="76" t="s">
        <v>7670</v>
      </c>
    </row>
    <row r="1376" spans="1:2" ht="15">
      <c r="A1376" s="77" t="s">
        <v>2400</v>
      </c>
      <c r="B1376" s="76" t="s">
        <v>7670</v>
      </c>
    </row>
    <row r="1377" spans="1:2" ht="15">
      <c r="A1377" s="77" t="s">
        <v>1258</v>
      </c>
      <c r="B1377" s="76" t="s">
        <v>7670</v>
      </c>
    </row>
    <row r="1378" spans="1:2" ht="15">
      <c r="A1378" s="77" t="s">
        <v>2401</v>
      </c>
      <c r="B1378" s="76" t="s">
        <v>7670</v>
      </c>
    </row>
    <row r="1379" spans="1:2" ht="15">
      <c r="A1379" s="77" t="s">
        <v>2402</v>
      </c>
      <c r="B1379" s="76" t="s">
        <v>7670</v>
      </c>
    </row>
    <row r="1380" spans="1:2" ht="15">
      <c r="A1380" s="77" t="s">
        <v>2403</v>
      </c>
      <c r="B1380" s="76" t="s">
        <v>7670</v>
      </c>
    </row>
    <row r="1381" spans="1:2" ht="15">
      <c r="A1381" s="77" t="s">
        <v>2404</v>
      </c>
      <c r="B1381" s="76" t="s">
        <v>7670</v>
      </c>
    </row>
    <row r="1382" spans="1:2" ht="15">
      <c r="A1382" s="77" t="s">
        <v>2405</v>
      </c>
      <c r="B1382" s="76" t="s">
        <v>7670</v>
      </c>
    </row>
    <row r="1383" spans="1:2" ht="15">
      <c r="A1383" s="77" t="s">
        <v>2406</v>
      </c>
      <c r="B1383" s="76" t="s">
        <v>7670</v>
      </c>
    </row>
    <row r="1384" spans="1:2" ht="15">
      <c r="A1384" s="77" t="s">
        <v>2407</v>
      </c>
      <c r="B1384" s="76" t="s">
        <v>7670</v>
      </c>
    </row>
    <row r="1385" spans="1:2" ht="15">
      <c r="A1385" s="77" t="s">
        <v>626</v>
      </c>
      <c r="B1385" s="76" t="s">
        <v>7670</v>
      </c>
    </row>
    <row r="1386" spans="1:2" ht="15">
      <c r="A1386" s="77" t="s">
        <v>371</v>
      </c>
      <c r="B1386" s="76" t="s">
        <v>7670</v>
      </c>
    </row>
    <row r="1387" spans="1:2" ht="15">
      <c r="A1387" s="77" t="s">
        <v>460</v>
      </c>
      <c r="B1387" s="76" t="s">
        <v>7670</v>
      </c>
    </row>
    <row r="1388" spans="1:2" ht="15">
      <c r="A1388" s="77" t="s">
        <v>782</v>
      </c>
      <c r="B1388" s="76" t="s">
        <v>7670</v>
      </c>
    </row>
    <row r="1389" spans="1:2" ht="15">
      <c r="A1389" s="77" t="s">
        <v>2408</v>
      </c>
      <c r="B1389" s="76" t="s">
        <v>7670</v>
      </c>
    </row>
    <row r="1390" spans="1:2" ht="15">
      <c r="A1390" s="77" t="s">
        <v>375</v>
      </c>
      <c r="B1390" s="76" t="s">
        <v>7670</v>
      </c>
    </row>
    <row r="1391" spans="1:2" ht="15">
      <c r="A1391" s="77" t="s">
        <v>2409</v>
      </c>
      <c r="B1391" s="76" t="s">
        <v>7670</v>
      </c>
    </row>
    <row r="1392" spans="1:2" ht="15">
      <c r="A1392" s="77" t="s">
        <v>1155</v>
      </c>
      <c r="B1392" s="76" t="s">
        <v>7670</v>
      </c>
    </row>
    <row r="1393" spans="1:2" ht="15">
      <c r="A1393" s="77" t="s">
        <v>2410</v>
      </c>
      <c r="B1393" s="76" t="s">
        <v>7670</v>
      </c>
    </row>
    <row r="1394" spans="1:2" ht="15">
      <c r="A1394" s="77" t="s">
        <v>2411</v>
      </c>
      <c r="B1394" s="76" t="s">
        <v>7670</v>
      </c>
    </row>
    <row r="1395" spans="1:2" ht="15">
      <c r="A1395" s="77" t="s">
        <v>2412</v>
      </c>
      <c r="B1395" s="76" t="s">
        <v>7670</v>
      </c>
    </row>
    <row r="1396" spans="1:2" ht="15">
      <c r="A1396" s="77" t="s">
        <v>2413</v>
      </c>
      <c r="B1396" s="76" t="s">
        <v>7670</v>
      </c>
    </row>
    <row r="1397" spans="1:2" ht="15">
      <c r="A1397" s="77" t="s">
        <v>2414</v>
      </c>
      <c r="B1397" s="76" t="s">
        <v>7670</v>
      </c>
    </row>
    <row r="1398" spans="1:2" ht="15">
      <c r="A1398" s="77" t="s">
        <v>2415</v>
      </c>
      <c r="B1398" s="76" t="s">
        <v>7670</v>
      </c>
    </row>
    <row r="1399" spans="1:2" ht="15">
      <c r="A1399" s="77" t="s">
        <v>2416</v>
      </c>
      <c r="B1399" s="76" t="s">
        <v>7670</v>
      </c>
    </row>
    <row r="1400" spans="1:2" ht="15">
      <c r="A1400" s="77" t="s">
        <v>2417</v>
      </c>
      <c r="B1400" s="76" t="s">
        <v>7670</v>
      </c>
    </row>
    <row r="1401" spans="1:2" ht="15">
      <c r="A1401" s="77" t="s">
        <v>2418</v>
      </c>
      <c r="B1401" s="76" t="s">
        <v>7670</v>
      </c>
    </row>
    <row r="1402" spans="1:2" ht="15">
      <c r="A1402" s="77" t="s">
        <v>2419</v>
      </c>
      <c r="B1402" s="76" t="s">
        <v>7670</v>
      </c>
    </row>
    <row r="1403" spans="1:2" ht="15">
      <c r="A1403" s="77" t="s">
        <v>2420</v>
      </c>
      <c r="B1403" s="76" t="s">
        <v>7670</v>
      </c>
    </row>
    <row r="1404" spans="1:2" ht="15">
      <c r="A1404" s="77" t="s">
        <v>2421</v>
      </c>
      <c r="B1404" s="76" t="s">
        <v>7670</v>
      </c>
    </row>
    <row r="1405" spans="1:2" ht="15">
      <c r="A1405" s="77" t="s">
        <v>2422</v>
      </c>
      <c r="B1405" s="76" t="s">
        <v>7670</v>
      </c>
    </row>
    <row r="1406" spans="1:2" ht="15">
      <c r="A1406" s="77" t="s">
        <v>2423</v>
      </c>
      <c r="B1406" s="76" t="s">
        <v>7670</v>
      </c>
    </row>
    <row r="1407" spans="1:2" ht="15">
      <c r="A1407" s="77" t="s">
        <v>556</v>
      </c>
      <c r="B1407" s="76" t="s">
        <v>7670</v>
      </c>
    </row>
    <row r="1408" spans="1:2" ht="15">
      <c r="A1408" s="77" t="s">
        <v>2424</v>
      </c>
      <c r="B1408" s="76" t="s">
        <v>7670</v>
      </c>
    </row>
    <row r="1409" spans="1:2" ht="15">
      <c r="A1409" s="77" t="s">
        <v>2425</v>
      </c>
      <c r="B1409" s="76" t="s">
        <v>7670</v>
      </c>
    </row>
    <row r="1410" spans="1:2" ht="15">
      <c r="A1410" s="77" t="s">
        <v>725</v>
      </c>
      <c r="B1410" s="76" t="s">
        <v>7670</v>
      </c>
    </row>
    <row r="1411" spans="1:2" ht="15">
      <c r="A1411" s="77" t="s">
        <v>2426</v>
      </c>
      <c r="B1411" s="76" t="s">
        <v>7670</v>
      </c>
    </row>
    <row r="1412" spans="1:2" ht="15">
      <c r="A1412" s="77" t="s">
        <v>620</v>
      </c>
      <c r="B1412" s="76" t="s">
        <v>7670</v>
      </c>
    </row>
    <row r="1413" spans="1:2" ht="15">
      <c r="A1413" s="77" t="s">
        <v>376</v>
      </c>
      <c r="B1413" s="76" t="s">
        <v>7670</v>
      </c>
    </row>
    <row r="1414" spans="1:2" ht="15">
      <c r="A1414" s="77" t="s">
        <v>2427</v>
      </c>
      <c r="B1414" s="76" t="s">
        <v>7670</v>
      </c>
    </row>
    <row r="1415" spans="1:2" ht="15">
      <c r="A1415" s="77" t="s">
        <v>2428</v>
      </c>
      <c r="B1415" s="76" t="s">
        <v>7670</v>
      </c>
    </row>
    <row r="1416" spans="1:2" ht="15">
      <c r="A1416" s="77" t="s">
        <v>2429</v>
      </c>
      <c r="B1416" s="76" t="s">
        <v>7670</v>
      </c>
    </row>
    <row r="1417" spans="1:2" ht="15">
      <c r="A1417" s="77" t="s">
        <v>2430</v>
      </c>
      <c r="B1417" s="76" t="s">
        <v>7670</v>
      </c>
    </row>
    <row r="1418" spans="1:2" ht="15">
      <c r="A1418" s="77" t="s">
        <v>2431</v>
      </c>
      <c r="B1418" s="76" t="s">
        <v>7670</v>
      </c>
    </row>
    <row r="1419" spans="1:2" ht="15">
      <c r="A1419" s="77" t="s">
        <v>2432</v>
      </c>
      <c r="B1419" s="76" t="s">
        <v>7670</v>
      </c>
    </row>
    <row r="1420" spans="1:2" ht="15">
      <c r="A1420" s="77" t="s">
        <v>2433</v>
      </c>
      <c r="B1420" s="76" t="s">
        <v>7670</v>
      </c>
    </row>
    <row r="1421" spans="1:2" ht="15">
      <c r="A1421" s="77" t="s">
        <v>2434</v>
      </c>
      <c r="B1421" s="76" t="s">
        <v>7670</v>
      </c>
    </row>
    <row r="1422" spans="1:2" ht="15">
      <c r="A1422" s="77" t="s">
        <v>2435</v>
      </c>
      <c r="B1422" s="76" t="s">
        <v>7670</v>
      </c>
    </row>
    <row r="1423" spans="1:2" ht="15">
      <c r="A1423" s="77" t="s">
        <v>2436</v>
      </c>
      <c r="B1423" s="76" t="s">
        <v>7670</v>
      </c>
    </row>
    <row r="1424" spans="1:2" ht="15">
      <c r="A1424" s="77" t="s">
        <v>2437</v>
      </c>
      <c r="B1424" s="76" t="s">
        <v>7670</v>
      </c>
    </row>
    <row r="1425" spans="1:2" ht="15">
      <c r="A1425" s="77" t="s">
        <v>853</v>
      </c>
      <c r="B1425" s="76" t="s">
        <v>7670</v>
      </c>
    </row>
    <row r="1426" spans="1:2" ht="15">
      <c r="A1426" s="77" t="s">
        <v>2438</v>
      </c>
      <c r="B1426" s="76" t="s">
        <v>7670</v>
      </c>
    </row>
    <row r="1427" spans="1:2" ht="15">
      <c r="A1427" s="77" t="s">
        <v>2439</v>
      </c>
      <c r="B1427" s="76" t="s">
        <v>7670</v>
      </c>
    </row>
    <row r="1428" spans="1:2" ht="15">
      <c r="A1428" s="77" t="s">
        <v>942</v>
      </c>
      <c r="B1428" s="76" t="s">
        <v>7670</v>
      </c>
    </row>
    <row r="1429" spans="1:2" ht="15">
      <c r="A1429" s="77" t="s">
        <v>2440</v>
      </c>
      <c r="B1429" s="76" t="s">
        <v>7670</v>
      </c>
    </row>
    <row r="1430" spans="1:2" ht="15">
      <c r="A1430" s="77" t="s">
        <v>2441</v>
      </c>
      <c r="B1430" s="76" t="s">
        <v>7670</v>
      </c>
    </row>
    <row r="1431" spans="1:2" ht="15">
      <c r="A1431" s="77" t="s">
        <v>1265</v>
      </c>
      <c r="B1431" s="76" t="s">
        <v>7670</v>
      </c>
    </row>
    <row r="1432" spans="1:2" ht="15">
      <c r="A1432" s="77" t="s">
        <v>2442</v>
      </c>
      <c r="B1432" s="76" t="s">
        <v>7670</v>
      </c>
    </row>
    <row r="1433" spans="1:2" ht="15">
      <c r="A1433" s="77" t="s">
        <v>739</v>
      </c>
      <c r="B1433" s="76" t="s">
        <v>7670</v>
      </c>
    </row>
    <row r="1434" spans="1:2" ht="15">
      <c r="A1434" s="77" t="s">
        <v>867</v>
      </c>
      <c r="B1434" s="76" t="s">
        <v>7670</v>
      </c>
    </row>
    <row r="1435" spans="1:2" ht="15">
      <c r="A1435" s="77" t="s">
        <v>451</v>
      </c>
      <c r="B1435" s="76" t="s">
        <v>7670</v>
      </c>
    </row>
    <row r="1436" spans="1:2" ht="15">
      <c r="A1436" s="77" t="s">
        <v>2443</v>
      </c>
      <c r="B1436" s="76" t="s">
        <v>7670</v>
      </c>
    </row>
    <row r="1437" spans="1:2" ht="15">
      <c r="A1437" s="77" t="s">
        <v>2444</v>
      </c>
      <c r="B1437" s="76" t="s">
        <v>7670</v>
      </c>
    </row>
    <row r="1438" spans="1:2" ht="15">
      <c r="A1438" s="77" t="s">
        <v>2445</v>
      </c>
      <c r="B1438" s="76" t="s">
        <v>7670</v>
      </c>
    </row>
    <row r="1439" spans="1:2" ht="15">
      <c r="A1439" s="77" t="s">
        <v>2446</v>
      </c>
      <c r="B1439" s="76" t="s">
        <v>7670</v>
      </c>
    </row>
    <row r="1440" spans="1:2" ht="15">
      <c r="A1440" s="77" t="s">
        <v>2447</v>
      </c>
      <c r="B1440" s="76" t="s">
        <v>7670</v>
      </c>
    </row>
    <row r="1441" spans="1:2" ht="15">
      <c r="A1441" s="77" t="s">
        <v>2448</v>
      </c>
      <c r="B1441" s="76" t="s">
        <v>7670</v>
      </c>
    </row>
    <row r="1442" spans="1:2" ht="15">
      <c r="A1442" s="77" t="s">
        <v>2449</v>
      </c>
      <c r="B1442" s="76" t="s">
        <v>7670</v>
      </c>
    </row>
    <row r="1443" spans="1:2" ht="15">
      <c r="A1443" s="77" t="s">
        <v>2450</v>
      </c>
      <c r="B1443" s="76" t="s">
        <v>7670</v>
      </c>
    </row>
    <row r="1444" spans="1:2" ht="15">
      <c r="A1444" s="77" t="s">
        <v>409</v>
      </c>
      <c r="B1444" s="76" t="s">
        <v>7670</v>
      </c>
    </row>
    <row r="1445" spans="1:2" ht="15">
      <c r="A1445" s="77" t="s">
        <v>1207</v>
      </c>
      <c r="B1445" s="76" t="s">
        <v>7670</v>
      </c>
    </row>
    <row r="1446" spans="1:2" ht="15">
      <c r="A1446" s="77" t="s">
        <v>2451</v>
      </c>
      <c r="B1446" s="76" t="s">
        <v>7670</v>
      </c>
    </row>
    <row r="1447" spans="1:2" ht="15">
      <c r="A1447" s="77" t="s">
        <v>335</v>
      </c>
      <c r="B1447" s="76" t="s">
        <v>7670</v>
      </c>
    </row>
    <row r="1448" spans="1:2" ht="15">
      <c r="A1448" s="77" t="s">
        <v>489</v>
      </c>
      <c r="B1448" s="76" t="s">
        <v>7670</v>
      </c>
    </row>
    <row r="1449" spans="1:2" ht="15">
      <c r="A1449" s="77" t="s">
        <v>631</v>
      </c>
      <c r="B1449" s="76" t="s">
        <v>7670</v>
      </c>
    </row>
    <row r="1450" spans="1:2" ht="15">
      <c r="A1450" s="77" t="s">
        <v>2452</v>
      </c>
      <c r="B1450" s="76" t="s">
        <v>7670</v>
      </c>
    </row>
    <row r="1451" spans="1:2" ht="15">
      <c r="A1451" s="77" t="s">
        <v>579</v>
      </c>
      <c r="B1451" s="76" t="s">
        <v>7670</v>
      </c>
    </row>
    <row r="1452" spans="1:2" ht="15">
      <c r="A1452" s="77" t="s">
        <v>691</v>
      </c>
      <c r="B1452" s="76" t="s">
        <v>7670</v>
      </c>
    </row>
    <row r="1453" spans="1:2" ht="15">
      <c r="A1453" s="77" t="s">
        <v>2453</v>
      </c>
      <c r="B1453" s="76" t="s">
        <v>7670</v>
      </c>
    </row>
    <row r="1454" spans="1:2" ht="15">
      <c r="A1454" s="77" t="s">
        <v>629</v>
      </c>
      <c r="B1454" s="76" t="s">
        <v>7670</v>
      </c>
    </row>
    <row r="1455" spans="1:2" ht="15">
      <c r="A1455" s="77" t="s">
        <v>2454</v>
      </c>
      <c r="B1455" s="76" t="s">
        <v>7670</v>
      </c>
    </row>
    <row r="1456" spans="1:2" ht="15">
      <c r="A1456" s="77" t="s">
        <v>709</v>
      </c>
      <c r="B1456" s="76" t="s">
        <v>7670</v>
      </c>
    </row>
    <row r="1457" spans="1:2" ht="15">
      <c r="A1457" s="77" t="s">
        <v>2455</v>
      </c>
      <c r="B1457" s="76" t="s">
        <v>7670</v>
      </c>
    </row>
    <row r="1458" spans="1:2" ht="15">
      <c r="A1458" s="77" t="s">
        <v>2456</v>
      </c>
      <c r="B1458" s="76" t="s">
        <v>7670</v>
      </c>
    </row>
    <row r="1459" spans="1:2" ht="15">
      <c r="A1459" s="77" t="s">
        <v>553</v>
      </c>
      <c r="B1459" s="76" t="s">
        <v>7670</v>
      </c>
    </row>
    <row r="1460" spans="1:2" ht="15">
      <c r="A1460" s="77" t="s">
        <v>2457</v>
      </c>
      <c r="B1460" s="76" t="s">
        <v>7670</v>
      </c>
    </row>
    <row r="1461" spans="1:2" ht="15">
      <c r="A1461" s="77" t="s">
        <v>1075</v>
      </c>
      <c r="B1461" s="76" t="s">
        <v>7670</v>
      </c>
    </row>
    <row r="1462" spans="1:2" ht="15">
      <c r="A1462" s="77" t="s">
        <v>2458</v>
      </c>
      <c r="B1462" s="76" t="s">
        <v>7670</v>
      </c>
    </row>
    <row r="1463" spans="1:2" ht="15">
      <c r="A1463" s="77" t="s">
        <v>2459</v>
      </c>
      <c r="B1463" s="76" t="s">
        <v>7670</v>
      </c>
    </row>
    <row r="1464" spans="1:2" ht="15">
      <c r="A1464" s="77" t="s">
        <v>1022</v>
      </c>
      <c r="B1464" s="76" t="s">
        <v>7670</v>
      </c>
    </row>
    <row r="1465" spans="1:2" ht="15">
      <c r="A1465" s="77" t="s">
        <v>2460</v>
      </c>
      <c r="B1465" s="76" t="s">
        <v>7670</v>
      </c>
    </row>
    <row r="1466" spans="1:2" ht="15">
      <c r="A1466" s="77" t="s">
        <v>2461</v>
      </c>
      <c r="B1466" s="76" t="s">
        <v>7670</v>
      </c>
    </row>
    <row r="1467" spans="1:2" ht="15">
      <c r="A1467" s="77" t="s">
        <v>2462</v>
      </c>
      <c r="B1467" s="76" t="s">
        <v>7670</v>
      </c>
    </row>
    <row r="1468" spans="1:2" ht="15">
      <c r="A1468" s="77" t="s">
        <v>2463</v>
      </c>
      <c r="B1468" s="76" t="s">
        <v>7670</v>
      </c>
    </row>
    <row r="1469" spans="1:2" ht="15">
      <c r="A1469" s="77" t="s">
        <v>1091</v>
      </c>
      <c r="B1469" s="76" t="s">
        <v>7670</v>
      </c>
    </row>
    <row r="1470" spans="1:2" ht="15">
      <c r="A1470" s="77" t="s">
        <v>2464</v>
      </c>
      <c r="B1470" s="76" t="s">
        <v>7670</v>
      </c>
    </row>
    <row r="1471" spans="1:2" ht="15">
      <c r="A1471" s="77" t="s">
        <v>2465</v>
      </c>
      <c r="B1471" s="76" t="s">
        <v>7670</v>
      </c>
    </row>
    <row r="1472" spans="1:2" ht="15">
      <c r="A1472" s="77" t="s">
        <v>1157</v>
      </c>
      <c r="B1472" s="76" t="s">
        <v>7670</v>
      </c>
    </row>
    <row r="1473" spans="1:2" ht="15">
      <c r="A1473" s="77" t="s">
        <v>2466</v>
      </c>
      <c r="B1473" s="76" t="s">
        <v>7670</v>
      </c>
    </row>
    <row r="1474" spans="1:2" ht="15">
      <c r="A1474" s="77" t="s">
        <v>2467</v>
      </c>
      <c r="B1474" s="76" t="s">
        <v>7670</v>
      </c>
    </row>
    <row r="1475" spans="1:2" ht="15">
      <c r="A1475" s="77" t="s">
        <v>2468</v>
      </c>
      <c r="B1475" s="76" t="s">
        <v>7670</v>
      </c>
    </row>
    <row r="1476" spans="1:2" ht="15">
      <c r="A1476" s="77" t="s">
        <v>2469</v>
      </c>
      <c r="B1476" s="76" t="s">
        <v>7670</v>
      </c>
    </row>
    <row r="1477" spans="1:2" ht="15">
      <c r="A1477" s="77" t="s">
        <v>2470</v>
      </c>
      <c r="B1477" s="76" t="s">
        <v>7670</v>
      </c>
    </row>
    <row r="1478" spans="1:2" ht="15">
      <c r="A1478" s="77" t="s">
        <v>2471</v>
      </c>
      <c r="B1478" s="76" t="s">
        <v>7670</v>
      </c>
    </row>
    <row r="1479" spans="1:2" ht="15">
      <c r="A1479" s="77" t="s">
        <v>2472</v>
      </c>
      <c r="B1479" s="76" t="s">
        <v>7670</v>
      </c>
    </row>
    <row r="1480" spans="1:2" ht="15">
      <c r="A1480" s="77" t="s">
        <v>2473</v>
      </c>
      <c r="B1480" s="76" t="s">
        <v>7670</v>
      </c>
    </row>
    <row r="1481" spans="1:2" ht="15">
      <c r="A1481" s="77" t="s">
        <v>2474</v>
      </c>
      <c r="B1481" s="76" t="s">
        <v>7670</v>
      </c>
    </row>
    <row r="1482" spans="1:2" ht="15">
      <c r="A1482" s="77" t="s">
        <v>2475</v>
      </c>
      <c r="B1482" s="76" t="s">
        <v>7670</v>
      </c>
    </row>
    <row r="1483" spans="1:2" ht="15">
      <c r="A1483" s="77" t="s">
        <v>2476</v>
      </c>
      <c r="B1483" s="76" t="s">
        <v>7670</v>
      </c>
    </row>
    <row r="1484" spans="1:2" ht="15">
      <c r="A1484" s="77" t="s">
        <v>2477</v>
      </c>
      <c r="B1484" s="76" t="s">
        <v>7670</v>
      </c>
    </row>
    <row r="1485" spans="1:2" ht="15">
      <c r="A1485" s="77" t="s">
        <v>2478</v>
      </c>
      <c r="B1485" s="76" t="s">
        <v>7670</v>
      </c>
    </row>
    <row r="1486" spans="1:2" ht="15">
      <c r="A1486" s="77" t="s">
        <v>2479</v>
      </c>
      <c r="B1486" s="76" t="s">
        <v>7670</v>
      </c>
    </row>
    <row r="1487" spans="1:2" ht="15">
      <c r="A1487" s="77" t="s">
        <v>2480</v>
      </c>
      <c r="B1487" s="76" t="s">
        <v>7670</v>
      </c>
    </row>
    <row r="1488" spans="1:2" ht="15">
      <c r="A1488" s="77" t="s">
        <v>2481</v>
      </c>
      <c r="B1488" s="76" t="s">
        <v>7670</v>
      </c>
    </row>
    <row r="1489" spans="1:2" ht="15">
      <c r="A1489" s="77" t="s">
        <v>2482</v>
      </c>
      <c r="B1489" s="76" t="s">
        <v>7670</v>
      </c>
    </row>
    <row r="1490" spans="1:2" ht="15">
      <c r="A1490" s="77" t="s">
        <v>2483</v>
      </c>
      <c r="B1490" s="76" t="s">
        <v>7670</v>
      </c>
    </row>
    <row r="1491" spans="1:2" ht="15">
      <c r="A1491" s="77" t="s">
        <v>2484</v>
      </c>
      <c r="B1491" s="76" t="s">
        <v>7670</v>
      </c>
    </row>
    <row r="1492" spans="1:2" ht="15">
      <c r="A1492" s="77" t="s">
        <v>2485</v>
      </c>
      <c r="B1492" s="76" t="s">
        <v>7670</v>
      </c>
    </row>
    <row r="1493" spans="1:2" ht="15">
      <c r="A1493" s="77" t="s">
        <v>382</v>
      </c>
      <c r="B1493" s="76" t="s">
        <v>7670</v>
      </c>
    </row>
    <row r="1494" spans="1:2" ht="15">
      <c r="A1494" s="77" t="s">
        <v>849</v>
      </c>
      <c r="B1494" s="76" t="s">
        <v>7670</v>
      </c>
    </row>
    <row r="1495" spans="1:2" ht="15">
      <c r="A1495" s="77" t="s">
        <v>2486</v>
      </c>
      <c r="B1495" s="76" t="s">
        <v>7670</v>
      </c>
    </row>
    <row r="1496" spans="1:2" ht="15">
      <c r="A1496" s="77" t="s">
        <v>2487</v>
      </c>
      <c r="B1496" s="76" t="s">
        <v>7670</v>
      </c>
    </row>
    <row r="1497" spans="1:2" ht="15">
      <c r="A1497" s="77" t="s">
        <v>369</v>
      </c>
      <c r="B1497" s="76" t="s">
        <v>7670</v>
      </c>
    </row>
    <row r="1498" spans="1:2" ht="15">
      <c r="A1498" s="77" t="s">
        <v>633</v>
      </c>
      <c r="B1498" s="76" t="s">
        <v>7670</v>
      </c>
    </row>
    <row r="1499" spans="1:2" ht="15">
      <c r="A1499" s="77" t="s">
        <v>2488</v>
      </c>
      <c r="B1499" s="76" t="s">
        <v>7670</v>
      </c>
    </row>
    <row r="1500" spans="1:2" ht="15">
      <c r="A1500" s="77" t="s">
        <v>459</v>
      </c>
      <c r="B1500" s="76" t="s">
        <v>7670</v>
      </c>
    </row>
    <row r="1501" spans="1:2" ht="15">
      <c r="A1501" s="77" t="s">
        <v>541</v>
      </c>
      <c r="B1501" s="76" t="s">
        <v>7670</v>
      </c>
    </row>
    <row r="1502" spans="1:2" ht="15">
      <c r="A1502" s="77" t="s">
        <v>2489</v>
      </c>
      <c r="B1502" s="76" t="s">
        <v>7670</v>
      </c>
    </row>
    <row r="1503" spans="1:2" ht="15">
      <c r="A1503" s="77" t="s">
        <v>966</v>
      </c>
      <c r="B1503" s="76" t="s">
        <v>7670</v>
      </c>
    </row>
    <row r="1504" spans="1:2" ht="15">
      <c r="A1504" s="77" t="s">
        <v>635</v>
      </c>
      <c r="B1504" s="76" t="s">
        <v>7670</v>
      </c>
    </row>
    <row r="1505" spans="1:2" ht="15">
      <c r="A1505" s="77" t="s">
        <v>599</v>
      </c>
      <c r="B1505" s="76" t="s">
        <v>7670</v>
      </c>
    </row>
    <row r="1506" spans="1:2" ht="15">
      <c r="A1506" s="77" t="s">
        <v>384</v>
      </c>
      <c r="B1506" s="76" t="s">
        <v>7670</v>
      </c>
    </row>
    <row r="1507" spans="1:2" ht="15">
      <c r="A1507" s="77" t="s">
        <v>501</v>
      </c>
      <c r="B1507" s="76" t="s">
        <v>7670</v>
      </c>
    </row>
    <row r="1508" spans="1:2" ht="15">
      <c r="A1508" s="77" t="s">
        <v>2490</v>
      </c>
      <c r="B1508" s="76" t="s">
        <v>7670</v>
      </c>
    </row>
    <row r="1509" spans="1:2" ht="15">
      <c r="A1509" s="77" t="s">
        <v>2491</v>
      </c>
      <c r="B1509" s="76" t="s">
        <v>7670</v>
      </c>
    </row>
    <row r="1510" spans="1:2" ht="15">
      <c r="A1510" s="77" t="s">
        <v>2492</v>
      </c>
      <c r="B1510" s="76" t="s">
        <v>7670</v>
      </c>
    </row>
    <row r="1511" spans="1:2" ht="15">
      <c r="A1511" s="77" t="s">
        <v>2493</v>
      </c>
      <c r="B1511" s="76" t="s">
        <v>7670</v>
      </c>
    </row>
    <row r="1512" spans="1:2" ht="15">
      <c r="A1512" s="77" t="s">
        <v>2494</v>
      </c>
      <c r="B1512" s="76" t="s">
        <v>7670</v>
      </c>
    </row>
    <row r="1513" spans="1:2" ht="15">
      <c r="A1513" s="77" t="s">
        <v>2495</v>
      </c>
      <c r="B1513" s="76" t="s">
        <v>7670</v>
      </c>
    </row>
    <row r="1514" spans="1:2" ht="15">
      <c r="A1514" s="77" t="s">
        <v>2496</v>
      </c>
      <c r="B1514" s="76" t="s">
        <v>7670</v>
      </c>
    </row>
    <row r="1515" spans="1:2" ht="15">
      <c r="A1515" s="77" t="s">
        <v>2497</v>
      </c>
      <c r="B1515" s="76" t="s">
        <v>7670</v>
      </c>
    </row>
    <row r="1516" spans="1:2" ht="15">
      <c r="A1516" s="77" t="s">
        <v>2498</v>
      </c>
      <c r="B1516" s="76" t="s">
        <v>7670</v>
      </c>
    </row>
    <row r="1517" spans="1:2" ht="15">
      <c r="A1517" s="77" t="s">
        <v>2499</v>
      </c>
      <c r="B1517" s="76" t="s">
        <v>7670</v>
      </c>
    </row>
    <row r="1518" spans="1:2" ht="15">
      <c r="A1518" s="77" t="s">
        <v>2500</v>
      </c>
      <c r="B1518" s="76" t="s">
        <v>7670</v>
      </c>
    </row>
    <row r="1519" spans="1:2" ht="15">
      <c r="A1519" s="77" t="s">
        <v>390</v>
      </c>
      <c r="B1519" s="76" t="s">
        <v>7670</v>
      </c>
    </row>
    <row r="1520" spans="1:2" ht="15">
      <c r="A1520" s="77" t="s">
        <v>2501</v>
      </c>
      <c r="B1520" s="76" t="s">
        <v>7670</v>
      </c>
    </row>
    <row r="1521" spans="1:2" ht="15">
      <c r="A1521" s="77" t="s">
        <v>2502</v>
      </c>
      <c r="B1521" s="76" t="s">
        <v>7670</v>
      </c>
    </row>
    <row r="1522" spans="1:2" ht="15">
      <c r="A1522" s="77" t="s">
        <v>2503</v>
      </c>
      <c r="B1522" s="76" t="s">
        <v>7670</v>
      </c>
    </row>
    <row r="1523" spans="1:2" ht="15">
      <c r="A1523" s="77" t="s">
        <v>2504</v>
      </c>
      <c r="B1523" s="76" t="s">
        <v>7670</v>
      </c>
    </row>
    <row r="1524" spans="1:2" ht="15">
      <c r="A1524" s="77" t="s">
        <v>2505</v>
      </c>
      <c r="B1524" s="76" t="s">
        <v>7670</v>
      </c>
    </row>
    <row r="1525" spans="1:2" ht="15">
      <c r="A1525" s="77" t="s">
        <v>2506</v>
      </c>
      <c r="B1525" s="76" t="s">
        <v>7670</v>
      </c>
    </row>
    <row r="1526" spans="1:2" ht="15">
      <c r="A1526" s="77" t="s">
        <v>267</v>
      </c>
      <c r="B1526" s="76" t="s">
        <v>7670</v>
      </c>
    </row>
    <row r="1527" spans="1:2" ht="15">
      <c r="A1527" s="77" t="s">
        <v>374</v>
      </c>
      <c r="B1527" s="76" t="s">
        <v>7670</v>
      </c>
    </row>
    <row r="1528" spans="1:2" ht="15">
      <c r="A1528" s="77" t="s">
        <v>2507</v>
      </c>
      <c r="B1528" s="76" t="s">
        <v>7670</v>
      </c>
    </row>
    <row r="1529" spans="1:2" ht="15">
      <c r="A1529" s="77" t="s">
        <v>457</v>
      </c>
      <c r="B1529" s="76" t="s">
        <v>7670</v>
      </c>
    </row>
    <row r="1530" spans="1:2" ht="15">
      <c r="A1530" s="77" t="s">
        <v>2508</v>
      </c>
      <c r="B1530" s="76" t="s">
        <v>7670</v>
      </c>
    </row>
    <row r="1531" spans="1:2" ht="15">
      <c r="A1531" s="77" t="s">
        <v>733</v>
      </c>
      <c r="B1531" s="76" t="s">
        <v>7670</v>
      </c>
    </row>
    <row r="1532" spans="1:2" ht="15">
      <c r="A1532" s="77" t="s">
        <v>2509</v>
      </c>
      <c r="B1532" s="76" t="s">
        <v>7670</v>
      </c>
    </row>
    <row r="1533" spans="1:2" ht="15">
      <c r="A1533" s="77" t="s">
        <v>778</v>
      </c>
      <c r="B1533" s="76" t="s">
        <v>7670</v>
      </c>
    </row>
    <row r="1534" spans="1:2" ht="15">
      <c r="A1534" s="77" t="s">
        <v>689</v>
      </c>
      <c r="B1534" s="76" t="s">
        <v>7670</v>
      </c>
    </row>
    <row r="1535" spans="1:2" ht="15">
      <c r="A1535" s="77" t="s">
        <v>610</v>
      </c>
      <c r="B1535" s="76" t="s">
        <v>7670</v>
      </c>
    </row>
    <row r="1536" spans="1:2" ht="15">
      <c r="A1536" s="77" t="s">
        <v>2510</v>
      </c>
      <c r="B1536" s="76" t="s">
        <v>7670</v>
      </c>
    </row>
    <row r="1537" spans="1:2" ht="15">
      <c r="A1537" s="77" t="s">
        <v>2511</v>
      </c>
      <c r="B1537" s="76" t="s">
        <v>7670</v>
      </c>
    </row>
    <row r="1538" spans="1:2" ht="15">
      <c r="A1538" s="77" t="s">
        <v>2512</v>
      </c>
      <c r="B1538" s="76" t="s">
        <v>7670</v>
      </c>
    </row>
    <row r="1539" spans="1:2" ht="15">
      <c r="A1539" s="77" t="s">
        <v>458</v>
      </c>
      <c r="B1539" s="76" t="s">
        <v>7670</v>
      </c>
    </row>
    <row r="1540" spans="1:2" ht="15">
      <c r="A1540" s="77" t="s">
        <v>420</v>
      </c>
      <c r="B1540" s="76" t="s">
        <v>7670</v>
      </c>
    </row>
    <row r="1541" spans="1:2" ht="15">
      <c r="A1541" s="77" t="s">
        <v>428</v>
      </c>
      <c r="B1541" s="76" t="s">
        <v>7670</v>
      </c>
    </row>
    <row r="1542" spans="1:2" ht="15">
      <c r="A1542" s="77" t="s">
        <v>2513</v>
      </c>
      <c r="B1542" s="76" t="s">
        <v>7670</v>
      </c>
    </row>
    <row r="1543" spans="1:2" ht="15">
      <c r="A1543" s="77" t="s">
        <v>412</v>
      </c>
      <c r="B1543" s="76" t="s">
        <v>7670</v>
      </c>
    </row>
    <row r="1544" spans="1:2" ht="15">
      <c r="A1544" s="77" t="s">
        <v>2514</v>
      </c>
      <c r="B1544" s="76" t="s">
        <v>7670</v>
      </c>
    </row>
    <row r="1545" spans="1:2" ht="15">
      <c r="A1545" s="77" t="s">
        <v>2515</v>
      </c>
      <c r="B1545" s="76" t="s">
        <v>7670</v>
      </c>
    </row>
    <row r="1546" spans="1:2" ht="15">
      <c r="A1546" s="77" t="s">
        <v>973</v>
      </c>
      <c r="B1546" s="76" t="s">
        <v>7670</v>
      </c>
    </row>
    <row r="1547" spans="1:2" ht="15">
      <c r="A1547" s="77" t="s">
        <v>2516</v>
      </c>
      <c r="B1547" s="76" t="s">
        <v>7670</v>
      </c>
    </row>
    <row r="1548" spans="1:2" ht="15">
      <c r="A1548" s="77" t="s">
        <v>2517</v>
      </c>
      <c r="B1548" s="76" t="s">
        <v>7670</v>
      </c>
    </row>
    <row r="1549" spans="1:2" ht="15">
      <c r="A1549" s="77" t="s">
        <v>2518</v>
      </c>
      <c r="B1549" s="76" t="s">
        <v>7670</v>
      </c>
    </row>
    <row r="1550" spans="1:2" ht="15">
      <c r="A1550" s="77" t="s">
        <v>2519</v>
      </c>
      <c r="B1550" s="76" t="s">
        <v>7670</v>
      </c>
    </row>
    <row r="1551" spans="1:2" ht="15">
      <c r="A1551" s="77" t="s">
        <v>574</v>
      </c>
      <c r="B1551" s="76" t="s">
        <v>7670</v>
      </c>
    </row>
    <row r="1552" spans="1:2" ht="15">
      <c r="A1552" s="77" t="s">
        <v>608</v>
      </c>
      <c r="B1552" s="76" t="s">
        <v>7670</v>
      </c>
    </row>
    <row r="1553" spans="1:2" ht="15">
      <c r="A1553" s="77" t="s">
        <v>2520</v>
      </c>
      <c r="B1553" s="76" t="s">
        <v>7670</v>
      </c>
    </row>
    <row r="1554" spans="1:2" ht="15">
      <c r="A1554" s="77" t="s">
        <v>2521</v>
      </c>
      <c r="B1554" s="76" t="s">
        <v>7670</v>
      </c>
    </row>
    <row r="1555" spans="1:2" ht="15">
      <c r="A1555" s="77" t="s">
        <v>2522</v>
      </c>
      <c r="B1555" s="76" t="s">
        <v>7670</v>
      </c>
    </row>
    <row r="1556" spans="1:2" ht="15">
      <c r="A1556" s="77" t="s">
        <v>2523</v>
      </c>
      <c r="B1556" s="76" t="s">
        <v>7670</v>
      </c>
    </row>
    <row r="1557" spans="1:2" ht="15">
      <c r="A1557" s="77" t="s">
        <v>2524</v>
      </c>
      <c r="B1557" s="76" t="s">
        <v>7670</v>
      </c>
    </row>
    <row r="1558" spans="1:2" ht="15">
      <c r="A1558" s="77" t="s">
        <v>2525</v>
      </c>
      <c r="B1558" s="76" t="s">
        <v>7670</v>
      </c>
    </row>
    <row r="1559" spans="1:2" ht="15">
      <c r="A1559" s="77" t="s">
        <v>2526</v>
      </c>
      <c r="B1559" s="76" t="s">
        <v>7670</v>
      </c>
    </row>
    <row r="1560" spans="1:2" ht="15">
      <c r="A1560" s="77" t="s">
        <v>2527</v>
      </c>
      <c r="B1560" s="76" t="s">
        <v>7670</v>
      </c>
    </row>
    <row r="1561" spans="1:2" ht="15">
      <c r="A1561" s="77" t="s">
        <v>2528</v>
      </c>
      <c r="B1561" s="76" t="s">
        <v>7670</v>
      </c>
    </row>
    <row r="1562" spans="1:2" ht="15">
      <c r="A1562" s="77" t="s">
        <v>2529</v>
      </c>
      <c r="B1562" s="76" t="s">
        <v>7670</v>
      </c>
    </row>
    <row r="1563" spans="1:2" ht="15">
      <c r="A1563" s="77" t="s">
        <v>2530</v>
      </c>
      <c r="B1563" s="76" t="s">
        <v>7670</v>
      </c>
    </row>
    <row r="1564" spans="1:2" ht="15">
      <c r="A1564" s="77" t="s">
        <v>2531</v>
      </c>
      <c r="B1564" s="76" t="s">
        <v>7670</v>
      </c>
    </row>
    <row r="1565" spans="1:2" ht="15">
      <c r="A1565" s="77" t="s">
        <v>2532</v>
      </c>
      <c r="B1565" s="76" t="s">
        <v>7670</v>
      </c>
    </row>
    <row r="1566" spans="1:2" ht="15">
      <c r="A1566" s="77" t="s">
        <v>2533</v>
      </c>
      <c r="B1566" s="76" t="s">
        <v>7670</v>
      </c>
    </row>
    <row r="1567" spans="1:2" ht="15">
      <c r="A1567" s="77" t="s">
        <v>2534</v>
      </c>
      <c r="B1567" s="76" t="s">
        <v>7670</v>
      </c>
    </row>
    <row r="1568" spans="1:2" ht="15">
      <c r="A1568" s="77" t="s">
        <v>2535</v>
      </c>
      <c r="B1568" s="76" t="s">
        <v>7670</v>
      </c>
    </row>
    <row r="1569" spans="1:2" ht="15">
      <c r="A1569" s="77" t="s">
        <v>2536</v>
      </c>
      <c r="B1569" s="76" t="s">
        <v>7670</v>
      </c>
    </row>
    <row r="1570" spans="1:2" ht="15">
      <c r="A1570" s="77" t="s">
        <v>1073</v>
      </c>
      <c r="B1570" s="76" t="s">
        <v>7670</v>
      </c>
    </row>
    <row r="1571" spans="1:2" ht="15">
      <c r="A1571" s="77" t="s">
        <v>2537</v>
      </c>
      <c r="B1571" s="76" t="s">
        <v>7670</v>
      </c>
    </row>
    <row r="1572" spans="1:2" ht="15">
      <c r="A1572" s="77" t="s">
        <v>1230</v>
      </c>
      <c r="B1572" s="76" t="s">
        <v>7670</v>
      </c>
    </row>
    <row r="1573" spans="1:2" ht="15">
      <c r="A1573" s="77" t="s">
        <v>2538</v>
      </c>
      <c r="B1573" s="76" t="s">
        <v>7670</v>
      </c>
    </row>
    <row r="1574" spans="1:2" ht="15">
      <c r="A1574" s="77" t="s">
        <v>2539</v>
      </c>
      <c r="B1574" s="76" t="s">
        <v>7670</v>
      </c>
    </row>
    <row r="1575" spans="1:2" ht="15">
      <c r="A1575" s="77" t="s">
        <v>2540</v>
      </c>
      <c r="B1575" s="76" t="s">
        <v>7670</v>
      </c>
    </row>
    <row r="1576" spans="1:2" ht="15">
      <c r="A1576" s="77" t="s">
        <v>2541</v>
      </c>
      <c r="B1576" s="76" t="s">
        <v>7670</v>
      </c>
    </row>
    <row r="1577" spans="1:2" ht="15">
      <c r="A1577" s="77" t="s">
        <v>2542</v>
      </c>
      <c r="B1577" s="76" t="s">
        <v>7670</v>
      </c>
    </row>
    <row r="1578" spans="1:2" ht="15">
      <c r="A1578" s="77" t="s">
        <v>2543</v>
      </c>
      <c r="B1578" s="76" t="s">
        <v>7670</v>
      </c>
    </row>
    <row r="1579" spans="1:2" ht="15">
      <c r="A1579" s="77" t="s">
        <v>2544</v>
      </c>
      <c r="B1579" s="76" t="s">
        <v>7670</v>
      </c>
    </row>
    <row r="1580" spans="1:2" ht="15">
      <c r="A1580" s="77" t="s">
        <v>2545</v>
      </c>
      <c r="B1580" s="76" t="s">
        <v>7670</v>
      </c>
    </row>
    <row r="1581" spans="1:2" ht="15">
      <c r="A1581" s="77" t="s">
        <v>2546</v>
      </c>
      <c r="B1581" s="76" t="s">
        <v>7670</v>
      </c>
    </row>
    <row r="1582" spans="1:2" ht="15">
      <c r="A1582" s="77" t="s">
        <v>2547</v>
      </c>
      <c r="B1582" s="76" t="s">
        <v>7670</v>
      </c>
    </row>
    <row r="1583" spans="1:2" ht="15">
      <c r="A1583" s="77" t="s">
        <v>2548</v>
      </c>
      <c r="B1583" s="76" t="s">
        <v>7670</v>
      </c>
    </row>
    <row r="1584" spans="1:2" ht="15">
      <c r="A1584" s="77" t="s">
        <v>1034</v>
      </c>
      <c r="B1584" s="76" t="s">
        <v>7670</v>
      </c>
    </row>
    <row r="1585" spans="1:2" ht="15">
      <c r="A1585" s="77" t="s">
        <v>2549</v>
      </c>
      <c r="B1585" s="76" t="s">
        <v>7670</v>
      </c>
    </row>
    <row r="1586" spans="1:2" ht="15">
      <c r="A1586" s="77" t="s">
        <v>2550</v>
      </c>
      <c r="B1586" s="76" t="s">
        <v>7670</v>
      </c>
    </row>
    <row r="1587" spans="1:2" ht="15">
      <c r="A1587" s="77" t="s">
        <v>2551</v>
      </c>
      <c r="B1587" s="76" t="s">
        <v>7670</v>
      </c>
    </row>
    <row r="1588" spans="1:2" ht="15">
      <c r="A1588" s="77" t="s">
        <v>2552</v>
      </c>
      <c r="B1588" s="76" t="s">
        <v>7670</v>
      </c>
    </row>
    <row r="1589" spans="1:2" ht="15">
      <c r="A1589" s="77" t="s">
        <v>1170</v>
      </c>
      <c r="B1589" s="76" t="s">
        <v>7670</v>
      </c>
    </row>
    <row r="1590" spans="1:2" ht="15">
      <c r="A1590" s="77" t="s">
        <v>2553</v>
      </c>
      <c r="B1590" s="76" t="s">
        <v>7670</v>
      </c>
    </row>
    <row r="1591" spans="1:2" ht="15">
      <c r="A1591" s="77" t="s">
        <v>2554</v>
      </c>
      <c r="B1591" s="76" t="s">
        <v>7670</v>
      </c>
    </row>
    <row r="1592" spans="1:2" ht="15">
      <c r="A1592" s="77" t="s">
        <v>2555</v>
      </c>
      <c r="B1592" s="76" t="s">
        <v>7670</v>
      </c>
    </row>
    <row r="1593" spans="1:2" ht="15">
      <c r="A1593" s="77" t="s">
        <v>2556</v>
      </c>
      <c r="B1593" s="76" t="s">
        <v>7670</v>
      </c>
    </row>
    <row r="1594" spans="1:2" ht="15">
      <c r="A1594" s="77" t="s">
        <v>2557</v>
      </c>
      <c r="B1594" s="76" t="s">
        <v>7670</v>
      </c>
    </row>
    <row r="1595" spans="1:2" ht="15">
      <c r="A1595" s="77" t="s">
        <v>2558</v>
      </c>
      <c r="B1595" s="76" t="s">
        <v>7670</v>
      </c>
    </row>
    <row r="1596" spans="1:2" ht="15">
      <c r="A1596" s="77" t="s">
        <v>2559</v>
      </c>
      <c r="B1596" s="76" t="s">
        <v>7670</v>
      </c>
    </row>
    <row r="1597" spans="1:2" ht="15">
      <c r="A1597" s="77" t="s">
        <v>2560</v>
      </c>
      <c r="B1597" s="76" t="s">
        <v>7670</v>
      </c>
    </row>
    <row r="1598" spans="1:2" ht="15">
      <c r="A1598" s="77" t="s">
        <v>2561</v>
      </c>
      <c r="B1598" s="76" t="s">
        <v>7670</v>
      </c>
    </row>
    <row r="1599" spans="1:2" ht="15">
      <c r="A1599" s="77" t="s">
        <v>2562</v>
      </c>
      <c r="B1599" s="76" t="s">
        <v>7670</v>
      </c>
    </row>
    <row r="1600" spans="1:2" ht="15">
      <c r="A1600" s="77" t="s">
        <v>2563</v>
      </c>
      <c r="B1600" s="76" t="s">
        <v>7670</v>
      </c>
    </row>
    <row r="1601" spans="1:2" ht="15">
      <c r="A1601" s="77" t="s">
        <v>2564</v>
      </c>
      <c r="B1601" s="76" t="s">
        <v>7670</v>
      </c>
    </row>
    <row r="1602" spans="1:2" ht="15">
      <c r="A1602" s="77" t="s">
        <v>444</v>
      </c>
      <c r="B1602" s="76" t="s">
        <v>7670</v>
      </c>
    </row>
    <row r="1603" spans="1:2" ht="15">
      <c r="A1603" s="77" t="s">
        <v>394</v>
      </c>
      <c r="B1603" s="76" t="s">
        <v>7670</v>
      </c>
    </row>
    <row r="1604" spans="1:2" ht="15">
      <c r="A1604" s="77" t="s">
        <v>537</v>
      </c>
      <c r="B1604" s="76" t="s">
        <v>7670</v>
      </c>
    </row>
    <row r="1605" spans="1:2" ht="15">
      <c r="A1605" s="77" t="s">
        <v>1099</v>
      </c>
      <c r="B1605" s="76" t="s">
        <v>7670</v>
      </c>
    </row>
    <row r="1606" spans="1:2" ht="15">
      <c r="A1606" s="77" t="s">
        <v>380</v>
      </c>
      <c r="B1606" s="76" t="s">
        <v>7670</v>
      </c>
    </row>
    <row r="1607" spans="1:2" ht="15">
      <c r="A1607" s="77" t="s">
        <v>1173</v>
      </c>
      <c r="B1607" s="76" t="s">
        <v>7670</v>
      </c>
    </row>
    <row r="1608" spans="1:2" ht="15">
      <c r="A1608" s="77" t="s">
        <v>1150</v>
      </c>
      <c r="B1608" s="76" t="s">
        <v>7670</v>
      </c>
    </row>
    <row r="1609" spans="1:2" ht="15">
      <c r="A1609" s="77" t="s">
        <v>2565</v>
      </c>
      <c r="B1609" s="76" t="s">
        <v>7670</v>
      </c>
    </row>
    <row r="1610" spans="1:2" ht="15">
      <c r="A1610" s="77" t="s">
        <v>692</v>
      </c>
      <c r="B1610" s="76" t="s">
        <v>7670</v>
      </c>
    </row>
    <row r="1611" spans="1:2" ht="15">
      <c r="A1611" s="77" t="s">
        <v>2566</v>
      </c>
      <c r="B1611" s="76" t="s">
        <v>7670</v>
      </c>
    </row>
    <row r="1612" spans="1:2" ht="15">
      <c r="A1612" s="77" t="s">
        <v>850</v>
      </c>
      <c r="B1612" s="76" t="s">
        <v>7670</v>
      </c>
    </row>
    <row r="1613" spans="1:2" ht="15">
      <c r="A1613" s="77" t="s">
        <v>2567</v>
      </c>
      <c r="B1613" s="76" t="s">
        <v>7670</v>
      </c>
    </row>
    <row r="1614" spans="1:2" ht="15">
      <c r="A1614" s="77" t="s">
        <v>2568</v>
      </c>
      <c r="B1614" s="76" t="s">
        <v>7670</v>
      </c>
    </row>
    <row r="1615" spans="1:2" ht="15">
      <c r="A1615" s="77" t="s">
        <v>400</v>
      </c>
      <c r="B1615" s="76" t="s">
        <v>7670</v>
      </c>
    </row>
    <row r="1616" spans="1:2" ht="15">
      <c r="A1616" s="77" t="s">
        <v>2569</v>
      </c>
      <c r="B1616" s="76" t="s">
        <v>7670</v>
      </c>
    </row>
    <row r="1617" spans="1:2" ht="15">
      <c r="A1617" s="77" t="s">
        <v>1256</v>
      </c>
      <c r="B1617" s="76" t="s">
        <v>7670</v>
      </c>
    </row>
    <row r="1618" spans="1:2" ht="15">
      <c r="A1618" s="77" t="s">
        <v>1132</v>
      </c>
      <c r="B1618" s="76" t="s">
        <v>7670</v>
      </c>
    </row>
    <row r="1619" spans="1:2" ht="15">
      <c r="A1619" s="77" t="s">
        <v>2570</v>
      </c>
      <c r="B1619" s="76" t="s">
        <v>7670</v>
      </c>
    </row>
    <row r="1620" spans="1:2" ht="15">
      <c r="A1620" s="77" t="s">
        <v>2571</v>
      </c>
      <c r="B1620" s="76" t="s">
        <v>7670</v>
      </c>
    </row>
    <row r="1621" spans="1:2" ht="15">
      <c r="A1621" s="77" t="s">
        <v>2572</v>
      </c>
      <c r="B1621" s="76" t="s">
        <v>7670</v>
      </c>
    </row>
    <row r="1622" spans="1:2" ht="15">
      <c r="A1622" s="77" t="s">
        <v>2573</v>
      </c>
      <c r="B1622" s="76" t="s">
        <v>7670</v>
      </c>
    </row>
    <row r="1623" spans="1:2" ht="15">
      <c r="A1623" s="77" t="s">
        <v>2574</v>
      </c>
      <c r="B1623" s="76" t="s">
        <v>7670</v>
      </c>
    </row>
    <row r="1624" spans="1:2" ht="15">
      <c r="A1624" s="77" t="s">
        <v>2575</v>
      </c>
      <c r="B1624" s="76" t="s">
        <v>7670</v>
      </c>
    </row>
    <row r="1625" spans="1:2" ht="15">
      <c r="A1625" s="77" t="s">
        <v>2576</v>
      </c>
      <c r="B1625" s="76" t="s">
        <v>7670</v>
      </c>
    </row>
    <row r="1626" spans="1:2" ht="15">
      <c r="A1626" s="77" t="s">
        <v>377</v>
      </c>
      <c r="B1626" s="76" t="s">
        <v>7670</v>
      </c>
    </row>
    <row r="1627" spans="1:2" ht="15">
      <c r="A1627" s="77" t="s">
        <v>784</v>
      </c>
      <c r="B1627" s="76" t="s">
        <v>7670</v>
      </c>
    </row>
    <row r="1628" spans="1:2" ht="15">
      <c r="A1628" s="77" t="s">
        <v>2577</v>
      </c>
      <c r="B1628" s="76" t="s">
        <v>7670</v>
      </c>
    </row>
    <row r="1629" spans="1:2" ht="15">
      <c r="A1629" s="77" t="s">
        <v>881</v>
      </c>
      <c r="B1629" s="76" t="s">
        <v>7670</v>
      </c>
    </row>
    <row r="1630" spans="1:2" ht="15">
      <c r="A1630" s="77" t="s">
        <v>908</v>
      </c>
      <c r="B1630" s="76" t="s">
        <v>7670</v>
      </c>
    </row>
    <row r="1631" spans="1:2" ht="15">
      <c r="A1631" s="77" t="s">
        <v>667</v>
      </c>
      <c r="B1631" s="76" t="s">
        <v>7670</v>
      </c>
    </row>
    <row r="1632" spans="1:2" ht="15">
      <c r="A1632" s="77" t="s">
        <v>2578</v>
      </c>
      <c r="B1632" s="76" t="s">
        <v>7670</v>
      </c>
    </row>
    <row r="1633" spans="1:2" ht="15">
      <c r="A1633" s="77" t="s">
        <v>2579</v>
      </c>
      <c r="B1633" s="76" t="s">
        <v>7670</v>
      </c>
    </row>
    <row r="1634" spans="1:2" ht="15">
      <c r="A1634" s="77" t="s">
        <v>2580</v>
      </c>
      <c r="B1634" s="76" t="s">
        <v>7670</v>
      </c>
    </row>
    <row r="1635" spans="1:2" ht="15">
      <c r="A1635" s="77" t="s">
        <v>2581</v>
      </c>
      <c r="B1635" s="76" t="s">
        <v>7670</v>
      </c>
    </row>
    <row r="1636" spans="1:2" ht="15">
      <c r="A1636" s="77" t="s">
        <v>2582</v>
      </c>
      <c r="B1636" s="76" t="s">
        <v>7670</v>
      </c>
    </row>
    <row r="1637" spans="1:2" ht="15">
      <c r="A1637" s="77" t="s">
        <v>2583</v>
      </c>
      <c r="B1637" s="76" t="s">
        <v>7670</v>
      </c>
    </row>
    <row r="1638" spans="1:2" ht="15">
      <c r="A1638" s="77" t="s">
        <v>2584</v>
      </c>
      <c r="B1638" s="76" t="s">
        <v>7670</v>
      </c>
    </row>
    <row r="1639" spans="1:2" ht="15">
      <c r="A1639" s="77" t="s">
        <v>840</v>
      </c>
      <c r="B1639" s="76" t="s">
        <v>7670</v>
      </c>
    </row>
    <row r="1640" spans="1:2" ht="15">
      <c r="A1640" s="77" t="s">
        <v>2585</v>
      </c>
      <c r="B1640" s="76" t="s">
        <v>7670</v>
      </c>
    </row>
    <row r="1641" spans="1:2" ht="15">
      <c r="A1641" s="77" t="s">
        <v>2586</v>
      </c>
      <c r="B1641" s="76" t="s">
        <v>7670</v>
      </c>
    </row>
    <row r="1642" spans="1:2" ht="15">
      <c r="A1642" s="77" t="s">
        <v>613</v>
      </c>
      <c r="B1642" s="76" t="s">
        <v>7670</v>
      </c>
    </row>
    <row r="1643" spans="1:2" ht="15">
      <c r="A1643" s="77" t="s">
        <v>2587</v>
      </c>
      <c r="B1643" s="76" t="s">
        <v>7670</v>
      </c>
    </row>
    <row r="1644" spans="1:2" ht="15">
      <c r="A1644" s="77" t="s">
        <v>2588</v>
      </c>
      <c r="B1644" s="76" t="s">
        <v>7670</v>
      </c>
    </row>
    <row r="1645" spans="1:2" ht="15">
      <c r="A1645" s="77" t="s">
        <v>2589</v>
      </c>
      <c r="B1645" s="76" t="s">
        <v>7670</v>
      </c>
    </row>
    <row r="1646" spans="1:2" ht="15">
      <c r="A1646" s="77" t="s">
        <v>452</v>
      </c>
      <c r="B1646" s="76" t="s">
        <v>7670</v>
      </c>
    </row>
    <row r="1647" spans="1:2" ht="15">
      <c r="A1647" s="77" t="s">
        <v>2590</v>
      </c>
      <c r="B1647" s="76" t="s">
        <v>7670</v>
      </c>
    </row>
    <row r="1648" spans="1:2" ht="15">
      <c r="A1648" s="77" t="s">
        <v>2591</v>
      </c>
      <c r="B1648" s="76" t="s">
        <v>7670</v>
      </c>
    </row>
    <row r="1649" spans="1:2" ht="15">
      <c r="A1649" s="77" t="s">
        <v>2592</v>
      </c>
      <c r="B1649" s="76" t="s">
        <v>7670</v>
      </c>
    </row>
    <row r="1650" spans="1:2" ht="15">
      <c r="A1650" s="77" t="s">
        <v>2593</v>
      </c>
      <c r="B1650" s="76" t="s">
        <v>7670</v>
      </c>
    </row>
    <row r="1651" spans="1:2" ht="15">
      <c r="A1651" s="77" t="s">
        <v>2594</v>
      </c>
      <c r="B1651" s="76" t="s">
        <v>7670</v>
      </c>
    </row>
    <row r="1652" spans="1:2" ht="15">
      <c r="A1652" s="77" t="s">
        <v>2595</v>
      </c>
      <c r="B1652" s="76" t="s">
        <v>7670</v>
      </c>
    </row>
    <row r="1653" spans="1:2" ht="15">
      <c r="A1653" s="77" t="s">
        <v>2596</v>
      </c>
      <c r="B1653" s="76" t="s">
        <v>7670</v>
      </c>
    </row>
    <row r="1654" spans="1:2" ht="15">
      <c r="A1654" s="77" t="s">
        <v>2597</v>
      </c>
      <c r="B1654" s="76" t="s">
        <v>7670</v>
      </c>
    </row>
    <row r="1655" spans="1:2" ht="15">
      <c r="A1655" s="77" t="s">
        <v>2598</v>
      </c>
      <c r="B1655" s="76" t="s">
        <v>7670</v>
      </c>
    </row>
    <row r="1656" spans="1:2" ht="15">
      <c r="A1656" s="77" t="s">
        <v>419</v>
      </c>
      <c r="B1656" s="76" t="s">
        <v>7670</v>
      </c>
    </row>
    <row r="1657" spans="1:2" ht="15">
      <c r="A1657" s="77" t="s">
        <v>2599</v>
      </c>
      <c r="B1657" s="76" t="s">
        <v>7670</v>
      </c>
    </row>
    <row r="1658" spans="1:2" ht="15">
      <c r="A1658" s="77" t="s">
        <v>378</v>
      </c>
      <c r="B1658" s="76" t="s">
        <v>7670</v>
      </c>
    </row>
    <row r="1659" spans="1:2" ht="15">
      <c r="A1659" s="77" t="s">
        <v>2600</v>
      </c>
      <c r="B1659" s="76" t="s">
        <v>7670</v>
      </c>
    </row>
    <row r="1660" spans="1:2" ht="15">
      <c r="A1660" s="77" t="s">
        <v>2601</v>
      </c>
      <c r="B1660" s="76" t="s">
        <v>7670</v>
      </c>
    </row>
    <row r="1661" spans="1:2" ht="15">
      <c r="A1661" s="77" t="s">
        <v>2602</v>
      </c>
      <c r="B1661" s="76" t="s">
        <v>7670</v>
      </c>
    </row>
    <row r="1662" spans="1:2" ht="15">
      <c r="A1662" s="77" t="s">
        <v>2603</v>
      </c>
      <c r="B1662" s="76" t="s">
        <v>7670</v>
      </c>
    </row>
    <row r="1663" spans="1:2" ht="15">
      <c r="A1663" s="77" t="s">
        <v>874</v>
      </c>
      <c r="B1663" s="76" t="s">
        <v>7670</v>
      </c>
    </row>
    <row r="1664" spans="1:2" ht="15">
      <c r="A1664" s="77" t="s">
        <v>2604</v>
      </c>
      <c r="B1664" s="76" t="s">
        <v>7670</v>
      </c>
    </row>
    <row r="1665" spans="1:2" ht="15">
      <c r="A1665" s="77" t="s">
        <v>2605</v>
      </c>
      <c r="B1665" s="76" t="s">
        <v>7670</v>
      </c>
    </row>
    <row r="1666" spans="1:2" ht="15">
      <c r="A1666" s="77" t="s">
        <v>2606</v>
      </c>
      <c r="B1666" s="76" t="s">
        <v>7670</v>
      </c>
    </row>
    <row r="1667" spans="1:2" ht="15">
      <c r="A1667" s="77" t="s">
        <v>2607</v>
      </c>
      <c r="B1667" s="76" t="s">
        <v>7670</v>
      </c>
    </row>
    <row r="1668" spans="1:2" ht="15">
      <c r="A1668" s="77" t="s">
        <v>2608</v>
      </c>
      <c r="B1668" s="76" t="s">
        <v>7670</v>
      </c>
    </row>
    <row r="1669" spans="1:2" ht="15">
      <c r="A1669" s="77" t="s">
        <v>640</v>
      </c>
      <c r="B1669" s="76" t="s">
        <v>7670</v>
      </c>
    </row>
    <row r="1670" spans="1:2" ht="15">
      <c r="A1670" s="77" t="s">
        <v>2609</v>
      </c>
      <c r="B1670" s="76" t="s">
        <v>7670</v>
      </c>
    </row>
    <row r="1671" spans="1:2" ht="15">
      <c r="A1671" s="77" t="s">
        <v>2610</v>
      </c>
      <c r="B1671" s="76" t="s">
        <v>7670</v>
      </c>
    </row>
    <row r="1672" spans="1:2" ht="15">
      <c r="A1672" s="77" t="s">
        <v>2611</v>
      </c>
      <c r="B1672" s="76" t="s">
        <v>7670</v>
      </c>
    </row>
    <row r="1673" spans="1:2" ht="15">
      <c r="A1673" s="77" t="s">
        <v>2612</v>
      </c>
      <c r="B1673" s="76" t="s">
        <v>7670</v>
      </c>
    </row>
    <row r="1674" spans="1:2" ht="15">
      <c r="A1674" s="77" t="s">
        <v>2613</v>
      </c>
      <c r="B1674" s="76" t="s">
        <v>7670</v>
      </c>
    </row>
    <row r="1675" spans="1:2" ht="15">
      <c r="A1675" s="77" t="s">
        <v>2614</v>
      </c>
      <c r="B1675" s="76" t="s">
        <v>7670</v>
      </c>
    </row>
    <row r="1676" spans="1:2" ht="15">
      <c r="A1676" s="77" t="s">
        <v>1270</v>
      </c>
      <c r="B1676" s="76" t="s">
        <v>7670</v>
      </c>
    </row>
    <row r="1677" spans="1:2" ht="15">
      <c r="A1677" s="77" t="s">
        <v>453</v>
      </c>
      <c r="B1677" s="76" t="s">
        <v>7670</v>
      </c>
    </row>
    <row r="1678" spans="1:2" ht="15">
      <c r="A1678" s="77" t="s">
        <v>2615</v>
      </c>
      <c r="B1678" s="76" t="s">
        <v>7670</v>
      </c>
    </row>
    <row r="1679" spans="1:2" ht="15">
      <c r="A1679" s="77" t="s">
        <v>2616</v>
      </c>
      <c r="B1679" s="76" t="s">
        <v>7670</v>
      </c>
    </row>
    <row r="1680" spans="1:2" ht="15">
      <c r="A1680" s="77" t="s">
        <v>434</v>
      </c>
      <c r="B1680" s="76" t="s">
        <v>7670</v>
      </c>
    </row>
    <row r="1681" spans="1:2" ht="15">
      <c r="A1681" s="77" t="s">
        <v>2617</v>
      </c>
      <c r="B1681" s="76" t="s">
        <v>7670</v>
      </c>
    </row>
    <row r="1682" spans="1:2" ht="15">
      <c r="A1682" s="77" t="s">
        <v>2618</v>
      </c>
      <c r="B1682" s="76" t="s">
        <v>7670</v>
      </c>
    </row>
    <row r="1683" spans="1:2" ht="15">
      <c r="A1683" s="77" t="s">
        <v>1025</v>
      </c>
      <c r="B1683" s="76" t="s">
        <v>7670</v>
      </c>
    </row>
    <row r="1684" spans="1:2" ht="15">
      <c r="A1684" s="77" t="s">
        <v>2619</v>
      </c>
      <c r="B1684" s="76" t="s">
        <v>7670</v>
      </c>
    </row>
    <row r="1685" spans="1:2" ht="15">
      <c r="A1685" s="77" t="s">
        <v>2620</v>
      </c>
      <c r="B1685" s="76" t="s">
        <v>7670</v>
      </c>
    </row>
    <row r="1686" spans="1:2" ht="15">
      <c r="A1686" s="77" t="s">
        <v>2621</v>
      </c>
      <c r="B1686" s="76" t="s">
        <v>7670</v>
      </c>
    </row>
    <row r="1687" spans="1:2" ht="15">
      <c r="A1687" s="77" t="s">
        <v>2622</v>
      </c>
      <c r="B1687" s="76" t="s">
        <v>7670</v>
      </c>
    </row>
    <row r="1688" spans="1:2" ht="15">
      <c r="A1688" s="77" t="s">
        <v>929</v>
      </c>
      <c r="B1688" s="76" t="s">
        <v>7670</v>
      </c>
    </row>
    <row r="1689" spans="1:2" ht="15">
      <c r="A1689" s="77" t="s">
        <v>1263</v>
      </c>
      <c r="B1689" s="76" t="s">
        <v>7670</v>
      </c>
    </row>
    <row r="1690" spans="1:2" ht="15">
      <c r="A1690" s="77" t="s">
        <v>2623</v>
      </c>
      <c r="B1690" s="76" t="s">
        <v>7670</v>
      </c>
    </row>
    <row r="1691" spans="1:2" ht="15">
      <c r="A1691" s="77" t="s">
        <v>2624</v>
      </c>
      <c r="B1691" s="76" t="s">
        <v>7670</v>
      </c>
    </row>
    <row r="1692" spans="1:2" ht="15">
      <c r="A1692" s="77" t="s">
        <v>2625</v>
      </c>
      <c r="B1692" s="76" t="s">
        <v>7670</v>
      </c>
    </row>
    <row r="1693" spans="1:2" ht="15">
      <c r="A1693" s="77" t="s">
        <v>2626</v>
      </c>
      <c r="B1693" s="76" t="s">
        <v>7670</v>
      </c>
    </row>
    <row r="1694" spans="1:2" ht="15">
      <c r="A1694" s="77" t="s">
        <v>2627</v>
      </c>
      <c r="B1694" s="76" t="s">
        <v>7670</v>
      </c>
    </row>
    <row r="1695" spans="1:2" ht="15">
      <c r="A1695" s="77" t="s">
        <v>2628</v>
      </c>
      <c r="B1695" s="76" t="s">
        <v>7670</v>
      </c>
    </row>
    <row r="1696" spans="1:2" ht="15">
      <c r="A1696" s="77" t="s">
        <v>2629</v>
      </c>
      <c r="B1696" s="76" t="s">
        <v>7670</v>
      </c>
    </row>
    <row r="1697" spans="1:2" ht="15">
      <c r="A1697" s="77" t="s">
        <v>2630</v>
      </c>
      <c r="B1697" s="76" t="s">
        <v>7670</v>
      </c>
    </row>
    <row r="1698" spans="1:2" ht="15">
      <c r="A1698" s="77" t="s">
        <v>2631</v>
      </c>
      <c r="B1698" s="76" t="s">
        <v>7670</v>
      </c>
    </row>
    <row r="1699" spans="1:2" ht="15">
      <c r="A1699" s="77" t="s">
        <v>2632</v>
      </c>
      <c r="B1699" s="76" t="s">
        <v>7670</v>
      </c>
    </row>
    <row r="1700" spans="1:2" ht="15">
      <c r="A1700" s="77" t="s">
        <v>2633</v>
      </c>
      <c r="B1700" s="76" t="s">
        <v>7670</v>
      </c>
    </row>
    <row r="1701" spans="1:2" ht="15">
      <c r="A1701" s="77" t="s">
        <v>2634</v>
      </c>
      <c r="B1701" s="76" t="s">
        <v>7670</v>
      </c>
    </row>
    <row r="1702" spans="1:2" ht="15">
      <c r="A1702" s="77" t="s">
        <v>389</v>
      </c>
      <c r="B1702" s="76" t="s">
        <v>7670</v>
      </c>
    </row>
    <row r="1703" spans="1:2" ht="15">
      <c r="A1703" s="77" t="s">
        <v>2635</v>
      </c>
      <c r="B1703" s="76" t="s">
        <v>7670</v>
      </c>
    </row>
    <row r="1704" spans="1:2" ht="15">
      <c r="A1704" s="77" t="s">
        <v>2636</v>
      </c>
      <c r="B1704" s="76" t="s">
        <v>7670</v>
      </c>
    </row>
    <row r="1705" spans="1:2" ht="15">
      <c r="A1705" s="77" t="s">
        <v>870</v>
      </c>
      <c r="B1705" s="76" t="s">
        <v>7670</v>
      </c>
    </row>
    <row r="1706" spans="1:2" ht="15">
      <c r="A1706" s="77" t="s">
        <v>2637</v>
      </c>
      <c r="B1706" s="76" t="s">
        <v>7670</v>
      </c>
    </row>
    <row r="1707" spans="1:2" ht="15">
      <c r="A1707" s="77" t="s">
        <v>2638</v>
      </c>
      <c r="B1707" s="76" t="s">
        <v>7670</v>
      </c>
    </row>
    <row r="1708" spans="1:2" ht="15">
      <c r="A1708" s="77" t="s">
        <v>2639</v>
      </c>
      <c r="B1708" s="76" t="s">
        <v>7670</v>
      </c>
    </row>
    <row r="1709" spans="1:2" ht="15">
      <c r="A1709" s="77" t="s">
        <v>2640</v>
      </c>
      <c r="B1709" s="76" t="s">
        <v>7670</v>
      </c>
    </row>
    <row r="1710" spans="1:2" ht="15">
      <c r="A1710" s="77" t="s">
        <v>2641</v>
      </c>
      <c r="B1710" s="76" t="s">
        <v>7670</v>
      </c>
    </row>
    <row r="1711" spans="1:2" ht="15">
      <c r="A1711" s="77" t="s">
        <v>2642</v>
      </c>
      <c r="B1711" s="76" t="s">
        <v>7670</v>
      </c>
    </row>
    <row r="1712" spans="1:2" ht="15">
      <c r="A1712" s="77" t="s">
        <v>2643</v>
      </c>
      <c r="B1712" s="76" t="s">
        <v>7670</v>
      </c>
    </row>
    <row r="1713" spans="1:2" ht="15">
      <c r="A1713" s="77" t="s">
        <v>2644</v>
      </c>
      <c r="B1713" s="76" t="s">
        <v>7670</v>
      </c>
    </row>
    <row r="1714" spans="1:2" ht="15">
      <c r="A1714" s="77" t="s">
        <v>496</v>
      </c>
      <c r="B1714" s="76" t="s">
        <v>7670</v>
      </c>
    </row>
    <row r="1715" spans="1:2" ht="15">
      <c r="A1715" s="77" t="s">
        <v>2645</v>
      </c>
      <c r="B1715" s="76" t="s">
        <v>7670</v>
      </c>
    </row>
    <row r="1716" spans="1:2" ht="15">
      <c r="A1716" s="77" t="s">
        <v>2646</v>
      </c>
      <c r="B1716" s="76" t="s">
        <v>7670</v>
      </c>
    </row>
    <row r="1717" spans="1:2" ht="15">
      <c r="A1717" s="77" t="s">
        <v>2647</v>
      </c>
      <c r="B1717" s="76" t="s">
        <v>7670</v>
      </c>
    </row>
    <row r="1718" spans="1:2" ht="15">
      <c r="A1718" s="77" t="s">
        <v>1009</v>
      </c>
      <c r="B1718" s="76" t="s">
        <v>7670</v>
      </c>
    </row>
    <row r="1719" spans="1:2" ht="15">
      <c r="A1719" s="77" t="s">
        <v>2648</v>
      </c>
      <c r="B1719" s="76" t="s">
        <v>7670</v>
      </c>
    </row>
    <row r="1720" spans="1:2" ht="15">
      <c r="A1720" s="77" t="s">
        <v>1026</v>
      </c>
      <c r="B1720" s="76" t="s">
        <v>7670</v>
      </c>
    </row>
    <row r="1721" spans="1:2" ht="15">
      <c r="A1721" s="77" t="s">
        <v>2649</v>
      </c>
      <c r="B1721" s="76" t="s">
        <v>7670</v>
      </c>
    </row>
    <row r="1722" spans="1:2" ht="15">
      <c r="A1722" s="77" t="s">
        <v>2650</v>
      </c>
      <c r="B1722" s="76" t="s">
        <v>7670</v>
      </c>
    </row>
    <row r="1723" spans="1:2" ht="15">
      <c r="A1723" s="77" t="s">
        <v>2651</v>
      </c>
      <c r="B1723" s="76" t="s">
        <v>7670</v>
      </c>
    </row>
    <row r="1724" spans="1:2" ht="15">
      <c r="A1724" s="77" t="s">
        <v>1107</v>
      </c>
      <c r="B1724" s="76" t="s">
        <v>7670</v>
      </c>
    </row>
    <row r="1725" spans="1:2" ht="15">
      <c r="A1725" s="77" t="s">
        <v>2652</v>
      </c>
      <c r="B1725" s="76" t="s">
        <v>7670</v>
      </c>
    </row>
    <row r="1726" spans="1:2" ht="15">
      <c r="A1726" s="77" t="s">
        <v>2653</v>
      </c>
      <c r="B1726" s="76" t="s">
        <v>7670</v>
      </c>
    </row>
    <row r="1727" spans="1:2" ht="15">
      <c r="A1727" s="77" t="s">
        <v>461</v>
      </c>
      <c r="B1727" s="76" t="s">
        <v>7670</v>
      </c>
    </row>
    <row r="1728" spans="1:2" ht="15">
      <c r="A1728" s="77" t="s">
        <v>1182</v>
      </c>
      <c r="B1728" s="76" t="s">
        <v>7670</v>
      </c>
    </row>
    <row r="1729" spans="1:2" ht="15">
      <c r="A1729" s="77" t="s">
        <v>2654</v>
      </c>
      <c r="B1729" s="76" t="s">
        <v>7670</v>
      </c>
    </row>
    <row r="1730" spans="1:2" ht="15">
      <c r="A1730" s="77" t="s">
        <v>2655</v>
      </c>
      <c r="B1730" s="76" t="s">
        <v>7670</v>
      </c>
    </row>
    <row r="1731" spans="1:2" ht="15">
      <c r="A1731" s="77" t="s">
        <v>1029</v>
      </c>
      <c r="B1731" s="76" t="s">
        <v>7670</v>
      </c>
    </row>
    <row r="1732" spans="1:2" ht="15">
      <c r="A1732" s="77" t="s">
        <v>586</v>
      </c>
      <c r="B1732" s="76" t="s">
        <v>7670</v>
      </c>
    </row>
    <row r="1733" spans="1:2" ht="15">
      <c r="A1733" s="77" t="s">
        <v>2656</v>
      </c>
      <c r="B1733" s="76" t="s">
        <v>7670</v>
      </c>
    </row>
    <row r="1734" spans="1:2" ht="15">
      <c r="A1734" s="77" t="s">
        <v>2657</v>
      </c>
      <c r="B1734" s="76" t="s">
        <v>7670</v>
      </c>
    </row>
    <row r="1735" spans="1:2" ht="15">
      <c r="A1735" s="77" t="s">
        <v>2658</v>
      </c>
      <c r="B1735" s="76" t="s">
        <v>7670</v>
      </c>
    </row>
    <row r="1736" spans="1:2" ht="15">
      <c r="A1736" s="77" t="s">
        <v>2659</v>
      </c>
      <c r="B1736" s="76" t="s">
        <v>7670</v>
      </c>
    </row>
    <row r="1737" spans="1:2" ht="15">
      <c r="A1737" s="77" t="s">
        <v>2660</v>
      </c>
      <c r="B1737" s="76" t="s">
        <v>7670</v>
      </c>
    </row>
    <row r="1738" spans="1:2" ht="15">
      <c r="A1738" s="77" t="s">
        <v>2661</v>
      </c>
      <c r="B1738" s="76" t="s">
        <v>7670</v>
      </c>
    </row>
    <row r="1739" spans="1:2" ht="15">
      <c r="A1739" s="77" t="s">
        <v>2662</v>
      </c>
      <c r="B1739" s="76" t="s">
        <v>7670</v>
      </c>
    </row>
    <row r="1740" spans="1:2" ht="15">
      <c r="A1740" s="77" t="s">
        <v>2663</v>
      </c>
      <c r="B1740" s="76" t="s">
        <v>7670</v>
      </c>
    </row>
    <row r="1741" spans="1:2" ht="15">
      <c r="A1741" s="77" t="s">
        <v>2664</v>
      </c>
      <c r="B1741" s="76" t="s">
        <v>7670</v>
      </c>
    </row>
    <row r="1742" spans="1:2" ht="15">
      <c r="A1742" s="77" t="s">
        <v>2665</v>
      </c>
      <c r="B1742" s="76" t="s">
        <v>7670</v>
      </c>
    </row>
    <row r="1743" spans="1:2" ht="15">
      <c r="A1743" s="77" t="s">
        <v>2666</v>
      </c>
      <c r="B1743" s="76" t="s">
        <v>7670</v>
      </c>
    </row>
    <row r="1744" spans="1:2" ht="15">
      <c r="A1744" s="77" t="s">
        <v>2667</v>
      </c>
      <c r="B1744" s="76" t="s">
        <v>7670</v>
      </c>
    </row>
    <row r="1745" spans="1:2" ht="15">
      <c r="A1745" s="77" t="s">
        <v>2668</v>
      </c>
      <c r="B1745" s="76" t="s">
        <v>7670</v>
      </c>
    </row>
    <row r="1746" spans="1:2" ht="15">
      <c r="A1746" s="77" t="s">
        <v>2669</v>
      </c>
      <c r="B1746" s="76" t="s">
        <v>7670</v>
      </c>
    </row>
    <row r="1747" spans="1:2" ht="15">
      <c r="A1747" s="77" t="s">
        <v>2670</v>
      </c>
      <c r="B1747" s="76" t="s">
        <v>7670</v>
      </c>
    </row>
    <row r="1748" spans="1:2" ht="15">
      <c r="A1748" s="77" t="s">
        <v>2671</v>
      </c>
      <c r="B1748" s="76" t="s">
        <v>7670</v>
      </c>
    </row>
    <row r="1749" spans="1:2" ht="15">
      <c r="A1749" s="77" t="s">
        <v>2672</v>
      </c>
      <c r="B1749" s="76" t="s">
        <v>7670</v>
      </c>
    </row>
    <row r="1750" spans="1:2" ht="15">
      <c r="A1750" s="77" t="s">
        <v>2673</v>
      </c>
      <c r="B1750" s="76" t="s">
        <v>7670</v>
      </c>
    </row>
    <row r="1751" spans="1:2" ht="15">
      <c r="A1751" s="77" t="s">
        <v>871</v>
      </c>
      <c r="B1751" s="76" t="s">
        <v>7670</v>
      </c>
    </row>
    <row r="1752" spans="1:2" ht="15">
      <c r="A1752" s="77" t="s">
        <v>2674</v>
      </c>
      <c r="B1752" s="76" t="s">
        <v>7670</v>
      </c>
    </row>
    <row r="1753" spans="1:2" ht="15">
      <c r="A1753" s="77" t="s">
        <v>1278</v>
      </c>
      <c r="B1753" s="76" t="s">
        <v>7670</v>
      </c>
    </row>
    <row r="1754" spans="1:2" ht="15">
      <c r="A1754" s="77" t="s">
        <v>2675</v>
      </c>
      <c r="B1754" s="76" t="s">
        <v>7670</v>
      </c>
    </row>
    <row r="1755" spans="1:2" ht="15">
      <c r="A1755" s="77" t="s">
        <v>2676</v>
      </c>
      <c r="B1755" s="76" t="s">
        <v>7670</v>
      </c>
    </row>
    <row r="1756" spans="1:2" ht="15">
      <c r="A1756" s="77" t="s">
        <v>2677</v>
      </c>
      <c r="B1756" s="76" t="s">
        <v>7670</v>
      </c>
    </row>
    <row r="1757" spans="1:2" ht="15">
      <c r="A1757" s="77" t="s">
        <v>2678</v>
      </c>
      <c r="B1757" s="76" t="s">
        <v>7670</v>
      </c>
    </row>
    <row r="1758" spans="1:2" ht="15">
      <c r="A1758" s="77" t="s">
        <v>2679</v>
      </c>
      <c r="B1758" s="76" t="s">
        <v>7670</v>
      </c>
    </row>
    <row r="1759" spans="1:2" ht="15">
      <c r="A1759" s="77" t="s">
        <v>2680</v>
      </c>
      <c r="B1759" s="76" t="s">
        <v>7670</v>
      </c>
    </row>
    <row r="1760" spans="1:2" ht="15">
      <c r="A1760" s="77" t="s">
        <v>2681</v>
      </c>
      <c r="B1760" s="76" t="s">
        <v>7670</v>
      </c>
    </row>
    <row r="1761" spans="1:2" ht="15">
      <c r="A1761" s="77" t="s">
        <v>2682</v>
      </c>
      <c r="B1761" s="76" t="s">
        <v>7670</v>
      </c>
    </row>
    <row r="1762" spans="1:2" ht="15">
      <c r="A1762" s="77" t="s">
        <v>2683</v>
      </c>
      <c r="B1762" s="76" t="s">
        <v>7670</v>
      </c>
    </row>
    <row r="1763" spans="1:2" ht="15">
      <c r="A1763" s="77" t="s">
        <v>2684</v>
      </c>
      <c r="B1763" s="76" t="s">
        <v>7670</v>
      </c>
    </row>
    <row r="1764" spans="1:2" ht="15">
      <c r="A1764" s="77" t="s">
        <v>2685</v>
      </c>
      <c r="B1764" s="76" t="s">
        <v>7670</v>
      </c>
    </row>
    <row r="1765" spans="1:2" ht="15">
      <c r="A1765" s="77" t="s">
        <v>2686</v>
      </c>
      <c r="B1765" s="76" t="s">
        <v>7670</v>
      </c>
    </row>
    <row r="1766" spans="1:2" ht="15">
      <c r="A1766" s="77" t="s">
        <v>1106</v>
      </c>
      <c r="B1766" s="76" t="s">
        <v>7670</v>
      </c>
    </row>
    <row r="1767" spans="1:2" ht="15">
      <c r="A1767" s="77" t="s">
        <v>2687</v>
      </c>
      <c r="B1767" s="76" t="s">
        <v>7670</v>
      </c>
    </row>
    <row r="1768" spans="1:2" ht="15">
      <c r="A1768" s="77" t="s">
        <v>2688</v>
      </c>
      <c r="B1768" s="76" t="s">
        <v>7670</v>
      </c>
    </row>
    <row r="1769" spans="1:2" ht="15">
      <c r="A1769" s="77" t="s">
        <v>2689</v>
      </c>
      <c r="B1769" s="76" t="s">
        <v>7670</v>
      </c>
    </row>
    <row r="1770" spans="1:2" ht="15">
      <c r="A1770" s="77" t="s">
        <v>2690</v>
      </c>
      <c r="B1770" s="76" t="s">
        <v>7670</v>
      </c>
    </row>
    <row r="1771" spans="1:2" ht="15">
      <c r="A1771" s="77" t="s">
        <v>2691</v>
      </c>
      <c r="B1771" s="76" t="s">
        <v>7670</v>
      </c>
    </row>
    <row r="1772" spans="1:2" ht="15">
      <c r="A1772" s="77" t="s">
        <v>2692</v>
      </c>
      <c r="B1772" s="76" t="s">
        <v>7670</v>
      </c>
    </row>
    <row r="1773" spans="1:2" ht="15">
      <c r="A1773" s="77" t="s">
        <v>2693</v>
      </c>
      <c r="B1773" s="76" t="s">
        <v>7670</v>
      </c>
    </row>
    <row r="1774" spans="1:2" ht="15">
      <c r="A1774" s="77" t="s">
        <v>664</v>
      </c>
      <c r="B1774" s="76" t="s">
        <v>7670</v>
      </c>
    </row>
    <row r="1775" spans="1:2" ht="15">
      <c r="A1775" s="77" t="s">
        <v>2694</v>
      </c>
      <c r="B1775" s="76" t="s">
        <v>7670</v>
      </c>
    </row>
    <row r="1776" spans="1:2" ht="15">
      <c r="A1776" s="77" t="s">
        <v>2695</v>
      </c>
      <c r="B1776" s="76" t="s">
        <v>7670</v>
      </c>
    </row>
    <row r="1777" spans="1:2" ht="15">
      <c r="A1777" s="77" t="s">
        <v>2696</v>
      </c>
      <c r="B1777" s="76" t="s">
        <v>7670</v>
      </c>
    </row>
    <row r="1778" spans="1:2" ht="15">
      <c r="A1778" s="77" t="s">
        <v>2697</v>
      </c>
      <c r="B1778" s="76" t="s">
        <v>7670</v>
      </c>
    </row>
    <row r="1779" spans="1:2" ht="15">
      <c r="A1779" s="77" t="s">
        <v>2698</v>
      </c>
      <c r="B1779" s="76" t="s">
        <v>7670</v>
      </c>
    </row>
    <row r="1780" spans="1:2" ht="15">
      <c r="A1780" s="77" t="s">
        <v>2699</v>
      </c>
      <c r="B1780" s="76" t="s">
        <v>7670</v>
      </c>
    </row>
    <row r="1781" spans="1:2" ht="15">
      <c r="A1781" s="77" t="s">
        <v>2700</v>
      </c>
      <c r="B1781" s="76" t="s">
        <v>7670</v>
      </c>
    </row>
    <row r="1782" spans="1:2" ht="15">
      <c r="A1782" s="77" t="s">
        <v>2701</v>
      </c>
      <c r="B1782" s="76" t="s">
        <v>7670</v>
      </c>
    </row>
    <row r="1783" spans="1:2" ht="15">
      <c r="A1783" s="77" t="s">
        <v>2702</v>
      </c>
      <c r="B1783" s="76" t="s">
        <v>7670</v>
      </c>
    </row>
    <row r="1784" spans="1:2" ht="15">
      <c r="A1784" s="77" t="s">
        <v>2703</v>
      </c>
      <c r="B1784" s="76" t="s">
        <v>7670</v>
      </c>
    </row>
    <row r="1785" spans="1:2" ht="15">
      <c r="A1785" s="77" t="s">
        <v>2704</v>
      </c>
      <c r="B1785" s="76" t="s">
        <v>7670</v>
      </c>
    </row>
    <row r="1786" spans="1:2" ht="15">
      <c r="A1786" s="77" t="s">
        <v>2705</v>
      </c>
      <c r="B1786" s="76" t="s">
        <v>7670</v>
      </c>
    </row>
    <row r="1787" spans="1:2" ht="15">
      <c r="A1787" s="77" t="s">
        <v>2706</v>
      </c>
      <c r="B1787" s="76" t="s">
        <v>7670</v>
      </c>
    </row>
    <row r="1788" spans="1:2" ht="15">
      <c r="A1788" s="77" t="s">
        <v>873</v>
      </c>
      <c r="B1788" s="76" t="s">
        <v>7670</v>
      </c>
    </row>
    <row r="1789" spans="1:2" ht="15">
      <c r="A1789" s="77" t="s">
        <v>2707</v>
      </c>
      <c r="B1789" s="76" t="s">
        <v>7670</v>
      </c>
    </row>
    <row r="1790" spans="1:2" ht="15">
      <c r="A1790" s="77" t="s">
        <v>2708</v>
      </c>
      <c r="B1790" s="76" t="s">
        <v>7670</v>
      </c>
    </row>
    <row r="1791" spans="1:2" ht="15">
      <c r="A1791" s="77" t="s">
        <v>1264</v>
      </c>
      <c r="B1791" s="76" t="s">
        <v>7670</v>
      </c>
    </row>
    <row r="1792" spans="1:2" ht="15">
      <c r="A1792" s="77" t="s">
        <v>2709</v>
      </c>
      <c r="B1792" s="76" t="s">
        <v>7670</v>
      </c>
    </row>
    <row r="1793" spans="1:2" ht="15">
      <c r="A1793" s="77" t="s">
        <v>2710</v>
      </c>
      <c r="B1793" s="76" t="s">
        <v>7670</v>
      </c>
    </row>
    <row r="1794" spans="1:2" ht="15">
      <c r="A1794" s="77" t="s">
        <v>2711</v>
      </c>
      <c r="B1794" s="76" t="s">
        <v>7670</v>
      </c>
    </row>
    <row r="1795" spans="1:2" ht="15">
      <c r="A1795" s="77" t="s">
        <v>769</v>
      </c>
      <c r="B1795" s="76" t="s">
        <v>7670</v>
      </c>
    </row>
    <row r="1796" spans="1:2" ht="15">
      <c r="A1796" s="77" t="s">
        <v>2712</v>
      </c>
      <c r="B1796" s="76" t="s">
        <v>7670</v>
      </c>
    </row>
    <row r="1797" spans="1:2" ht="15">
      <c r="A1797" s="77" t="s">
        <v>866</v>
      </c>
      <c r="B1797" s="76" t="s">
        <v>7670</v>
      </c>
    </row>
    <row r="1798" spans="1:2" ht="15">
      <c r="A1798" s="77" t="s">
        <v>2713</v>
      </c>
      <c r="B1798" s="76" t="s">
        <v>7670</v>
      </c>
    </row>
    <row r="1799" spans="1:2" ht="15">
      <c r="A1799" s="77" t="s">
        <v>1220</v>
      </c>
      <c r="B1799" s="76" t="s">
        <v>7670</v>
      </c>
    </row>
    <row r="1800" spans="1:2" ht="15">
      <c r="A1800" s="77" t="s">
        <v>2714</v>
      </c>
      <c r="B1800" s="76" t="s">
        <v>7670</v>
      </c>
    </row>
    <row r="1801" spans="1:2" ht="15">
      <c r="A1801" s="77" t="s">
        <v>2715</v>
      </c>
      <c r="B1801" s="76" t="s">
        <v>7670</v>
      </c>
    </row>
    <row r="1802" spans="1:2" ht="15">
      <c r="A1802" s="77" t="s">
        <v>2716</v>
      </c>
      <c r="B1802" s="76" t="s">
        <v>7670</v>
      </c>
    </row>
    <row r="1803" spans="1:2" ht="15">
      <c r="A1803" s="77" t="s">
        <v>2717</v>
      </c>
      <c r="B1803" s="76" t="s">
        <v>7670</v>
      </c>
    </row>
    <row r="1804" spans="1:2" ht="15">
      <c r="A1804" s="77" t="s">
        <v>2718</v>
      </c>
      <c r="B1804" s="76" t="s">
        <v>7670</v>
      </c>
    </row>
    <row r="1805" spans="1:2" ht="15">
      <c r="A1805" s="77" t="s">
        <v>2719</v>
      </c>
      <c r="B1805" s="76" t="s">
        <v>7670</v>
      </c>
    </row>
    <row r="1806" spans="1:2" ht="15">
      <c r="A1806" s="77" t="s">
        <v>1055</v>
      </c>
      <c r="B1806" s="76" t="s">
        <v>7670</v>
      </c>
    </row>
    <row r="1807" spans="1:2" ht="15">
      <c r="A1807" s="77" t="s">
        <v>2720</v>
      </c>
      <c r="B1807" s="76" t="s">
        <v>7670</v>
      </c>
    </row>
    <row r="1808" spans="1:2" ht="15">
      <c r="A1808" s="77" t="s">
        <v>2721</v>
      </c>
      <c r="B1808" s="76" t="s">
        <v>7670</v>
      </c>
    </row>
    <row r="1809" spans="1:2" ht="15">
      <c r="A1809" s="77" t="s">
        <v>2722</v>
      </c>
      <c r="B1809" s="76" t="s">
        <v>7670</v>
      </c>
    </row>
    <row r="1810" spans="1:2" ht="15">
      <c r="A1810" s="77" t="s">
        <v>2723</v>
      </c>
      <c r="B1810" s="76" t="s">
        <v>7670</v>
      </c>
    </row>
    <row r="1811" spans="1:2" ht="15">
      <c r="A1811" s="77" t="s">
        <v>435</v>
      </c>
      <c r="B1811" s="76" t="s">
        <v>7670</v>
      </c>
    </row>
    <row r="1812" spans="1:2" ht="15">
      <c r="A1812" s="77" t="s">
        <v>926</v>
      </c>
      <c r="B1812" s="76" t="s">
        <v>7670</v>
      </c>
    </row>
    <row r="1813" spans="1:2" ht="15">
      <c r="A1813" s="77" t="s">
        <v>1129</v>
      </c>
      <c r="B1813" s="76" t="s">
        <v>7670</v>
      </c>
    </row>
    <row r="1814" spans="1:2" ht="15">
      <c r="A1814" s="77" t="s">
        <v>2724</v>
      </c>
      <c r="B1814" s="76" t="s">
        <v>7670</v>
      </c>
    </row>
    <row r="1815" spans="1:2" ht="15">
      <c r="A1815" s="77" t="s">
        <v>2725</v>
      </c>
      <c r="B1815" s="76" t="s">
        <v>7670</v>
      </c>
    </row>
    <row r="1816" spans="1:2" ht="15">
      <c r="A1816" s="77" t="s">
        <v>2726</v>
      </c>
      <c r="B1816" s="76" t="s">
        <v>7670</v>
      </c>
    </row>
    <row r="1817" spans="1:2" ht="15">
      <c r="A1817" s="77" t="s">
        <v>2727</v>
      </c>
      <c r="B1817" s="76" t="s">
        <v>7670</v>
      </c>
    </row>
    <row r="1818" spans="1:2" ht="15">
      <c r="A1818" s="77" t="s">
        <v>543</v>
      </c>
      <c r="B1818" s="76" t="s">
        <v>7670</v>
      </c>
    </row>
    <row r="1819" spans="1:2" ht="15">
      <c r="A1819" s="77" t="s">
        <v>2728</v>
      </c>
      <c r="B1819" s="76" t="s">
        <v>7670</v>
      </c>
    </row>
    <row r="1820" spans="1:2" ht="15">
      <c r="A1820" s="77" t="s">
        <v>2729</v>
      </c>
      <c r="B1820" s="76" t="s">
        <v>7670</v>
      </c>
    </row>
    <row r="1821" spans="1:2" ht="15">
      <c r="A1821" s="77" t="s">
        <v>1267</v>
      </c>
      <c r="B1821" s="76" t="s">
        <v>7670</v>
      </c>
    </row>
    <row r="1822" spans="1:2" ht="15">
      <c r="A1822" s="77" t="s">
        <v>2730</v>
      </c>
      <c r="B1822" s="76" t="s">
        <v>7670</v>
      </c>
    </row>
    <row r="1823" spans="1:2" ht="15">
      <c r="A1823" s="77" t="s">
        <v>2731</v>
      </c>
      <c r="B1823" s="76" t="s">
        <v>7670</v>
      </c>
    </row>
    <row r="1824" spans="1:2" ht="15">
      <c r="A1824" s="77" t="s">
        <v>2732</v>
      </c>
      <c r="B1824" s="76" t="s">
        <v>7670</v>
      </c>
    </row>
    <row r="1825" spans="1:2" ht="15">
      <c r="A1825" s="77" t="s">
        <v>2733</v>
      </c>
      <c r="B1825" s="76" t="s">
        <v>7670</v>
      </c>
    </row>
    <row r="1826" spans="1:2" ht="15">
      <c r="A1826" s="77" t="s">
        <v>2734</v>
      </c>
      <c r="B1826" s="76" t="s">
        <v>7670</v>
      </c>
    </row>
    <row r="1827" spans="1:2" ht="15">
      <c r="A1827" s="77" t="s">
        <v>2735</v>
      </c>
      <c r="B1827" s="76" t="s">
        <v>7670</v>
      </c>
    </row>
    <row r="1828" spans="1:2" ht="15">
      <c r="A1828" s="77" t="s">
        <v>593</v>
      </c>
      <c r="B1828" s="76" t="s">
        <v>7670</v>
      </c>
    </row>
    <row r="1829" spans="1:2" ht="15">
      <c r="A1829" s="77" t="s">
        <v>2736</v>
      </c>
      <c r="B1829" s="76" t="s">
        <v>7670</v>
      </c>
    </row>
    <row r="1830" spans="1:2" ht="15">
      <c r="A1830" s="77" t="s">
        <v>2737</v>
      </c>
      <c r="B1830" s="76" t="s">
        <v>7670</v>
      </c>
    </row>
    <row r="1831" spans="1:2" ht="15">
      <c r="A1831" s="77" t="s">
        <v>2738</v>
      </c>
      <c r="B1831" s="76" t="s">
        <v>7670</v>
      </c>
    </row>
    <row r="1832" spans="1:2" ht="15">
      <c r="A1832" s="77" t="s">
        <v>2739</v>
      </c>
      <c r="B1832" s="76" t="s">
        <v>7670</v>
      </c>
    </row>
    <row r="1833" spans="1:2" ht="15">
      <c r="A1833" s="77" t="s">
        <v>2740</v>
      </c>
      <c r="B1833" s="76" t="s">
        <v>7670</v>
      </c>
    </row>
    <row r="1834" spans="1:2" ht="15">
      <c r="A1834" s="77" t="s">
        <v>783</v>
      </c>
      <c r="B1834" s="76" t="s">
        <v>7670</v>
      </c>
    </row>
    <row r="1835" spans="1:2" ht="15">
      <c r="A1835" s="77" t="s">
        <v>2741</v>
      </c>
      <c r="B1835" s="76" t="s">
        <v>7670</v>
      </c>
    </row>
    <row r="1836" spans="1:2" ht="15">
      <c r="A1836" s="77" t="s">
        <v>2742</v>
      </c>
      <c r="B1836" s="76" t="s">
        <v>7670</v>
      </c>
    </row>
    <row r="1837" spans="1:2" ht="15">
      <c r="A1837" s="77" t="s">
        <v>2743</v>
      </c>
      <c r="B1837" s="76" t="s">
        <v>7670</v>
      </c>
    </row>
    <row r="1838" spans="1:2" ht="15">
      <c r="A1838" s="77" t="s">
        <v>2744</v>
      </c>
      <c r="B1838" s="76" t="s">
        <v>7670</v>
      </c>
    </row>
    <row r="1839" spans="1:2" ht="15">
      <c r="A1839" s="77" t="s">
        <v>2745</v>
      </c>
      <c r="B1839" s="76" t="s">
        <v>7670</v>
      </c>
    </row>
    <row r="1840" spans="1:2" ht="15">
      <c r="A1840" s="77" t="s">
        <v>2746</v>
      </c>
      <c r="B1840" s="76" t="s">
        <v>7670</v>
      </c>
    </row>
    <row r="1841" spans="1:2" ht="15">
      <c r="A1841" s="77" t="s">
        <v>2747</v>
      </c>
      <c r="B1841" s="76" t="s">
        <v>7670</v>
      </c>
    </row>
    <row r="1842" spans="1:2" ht="15">
      <c r="A1842" s="77" t="s">
        <v>2748</v>
      </c>
      <c r="B1842" s="76" t="s">
        <v>7670</v>
      </c>
    </row>
    <row r="1843" spans="1:2" ht="15">
      <c r="A1843" s="77" t="s">
        <v>592</v>
      </c>
      <c r="B1843" s="76" t="s">
        <v>7670</v>
      </c>
    </row>
    <row r="1844" spans="1:2" ht="15">
      <c r="A1844" s="77" t="s">
        <v>2749</v>
      </c>
      <c r="B1844" s="76" t="s">
        <v>7670</v>
      </c>
    </row>
    <row r="1845" spans="1:2" ht="15">
      <c r="A1845" s="77" t="s">
        <v>2750</v>
      </c>
      <c r="B1845" s="76" t="s">
        <v>7670</v>
      </c>
    </row>
    <row r="1846" spans="1:2" ht="15">
      <c r="A1846" s="77" t="s">
        <v>2751</v>
      </c>
      <c r="B1846" s="76" t="s">
        <v>7670</v>
      </c>
    </row>
    <row r="1847" spans="1:2" ht="15">
      <c r="A1847" s="77" t="s">
        <v>542</v>
      </c>
      <c r="B1847" s="76" t="s">
        <v>7670</v>
      </c>
    </row>
    <row r="1848" spans="1:2" ht="15">
      <c r="A1848" s="77" t="s">
        <v>437</v>
      </c>
      <c r="B1848" s="76" t="s">
        <v>7670</v>
      </c>
    </row>
    <row r="1849" spans="1:2" ht="15">
      <c r="A1849" s="77" t="s">
        <v>2752</v>
      </c>
      <c r="B1849" s="76" t="s">
        <v>7670</v>
      </c>
    </row>
    <row r="1850" spans="1:2" ht="15">
      <c r="A1850" s="77" t="s">
        <v>406</v>
      </c>
      <c r="B1850" s="76" t="s">
        <v>7670</v>
      </c>
    </row>
    <row r="1851" spans="1:2" ht="15">
      <c r="A1851" s="77" t="s">
        <v>2753</v>
      </c>
      <c r="B1851" s="76" t="s">
        <v>7670</v>
      </c>
    </row>
    <row r="1852" spans="1:2" ht="15">
      <c r="A1852" s="77" t="s">
        <v>2754</v>
      </c>
      <c r="B1852" s="76" t="s">
        <v>7670</v>
      </c>
    </row>
    <row r="1853" spans="1:2" ht="15">
      <c r="A1853" s="77" t="s">
        <v>383</v>
      </c>
      <c r="B1853" s="76" t="s">
        <v>7670</v>
      </c>
    </row>
    <row r="1854" spans="1:2" ht="15">
      <c r="A1854" s="77" t="s">
        <v>2755</v>
      </c>
      <c r="B1854" s="76" t="s">
        <v>7670</v>
      </c>
    </row>
    <row r="1855" spans="1:2" ht="15">
      <c r="A1855" s="77" t="s">
        <v>2756</v>
      </c>
      <c r="B1855" s="76" t="s">
        <v>7670</v>
      </c>
    </row>
    <row r="1856" spans="1:2" ht="15">
      <c r="A1856" s="77" t="s">
        <v>2757</v>
      </c>
      <c r="B1856" s="76" t="s">
        <v>7670</v>
      </c>
    </row>
    <row r="1857" spans="1:2" ht="15">
      <c r="A1857" s="77" t="s">
        <v>2758</v>
      </c>
      <c r="B1857" s="76" t="s">
        <v>7670</v>
      </c>
    </row>
    <row r="1858" spans="1:2" ht="15">
      <c r="A1858" s="77" t="s">
        <v>2759</v>
      </c>
      <c r="B1858" s="76" t="s">
        <v>7670</v>
      </c>
    </row>
    <row r="1859" spans="1:2" ht="15">
      <c r="A1859" s="77" t="s">
        <v>772</v>
      </c>
      <c r="B1859" s="76" t="s">
        <v>7670</v>
      </c>
    </row>
    <row r="1860" spans="1:2" ht="15">
      <c r="A1860" s="77" t="s">
        <v>891</v>
      </c>
      <c r="B1860" s="76" t="s">
        <v>7670</v>
      </c>
    </row>
    <row r="1861" spans="1:2" ht="15">
      <c r="A1861" s="77" t="s">
        <v>1071</v>
      </c>
      <c r="B1861" s="76" t="s">
        <v>7670</v>
      </c>
    </row>
    <row r="1862" spans="1:2" ht="15">
      <c r="A1862" s="77" t="s">
        <v>2760</v>
      </c>
      <c r="B1862" s="76" t="s">
        <v>7670</v>
      </c>
    </row>
    <row r="1863" spans="1:2" ht="15">
      <c r="A1863" s="77" t="s">
        <v>2761</v>
      </c>
      <c r="B1863" s="76" t="s">
        <v>7670</v>
      </c>
    </row>
    <row r="1864" spans="1:2" ht="15">
      <c r="A1864" s="77" t="s">
        <v>2762</v>
      </c>
      <c r="B1864" s="76" t="s">
        <v>7670</v>
      </c>
    </row>
    <row r="1865" spans="1:2" ht="15">
      <c r="A1865" s="77" t="s">
        <v>2763</v>
      </c>
      <c r="B1865" s="76" t="s">
        <v>7670</v>
      </c>
    </row>
    <row r="1866" spans="1:2" ht="15">
      <c r="A1866" s="77" t="s">
        <v>2764</v>
      </c>
      <c r="B1866" s="76" t="s">
        <v>7670</v>
      </c>
    </row>
    <row r="1867" spans="1:2" ht="15">
      <c r="A1867" s="77" t="s">
        <v>2765</v>
      </c>
      <c r="B1867" s="76" t="s">
        <v>7670</v>
      </c>
    </row>
    <row r="1868" spans="1:2" ht="15">
      <c r="A1868" s="77" t="s">
        <v>2766</v>
      </c>
      <c r="B1868" s="76" t="s">
        <v>7670</v>
      </c>
    </row>
    <row r="1869" spans="1:2" ht="15">
      <c r="A1869" s="77" t="s">
        <v>2767</v>
      </c>
      <c r="B1869" s="76" t="s">
        <v>7670</v>
      </c>
    </row>
    <row r="1870" spans="1:2" ht="15">
      <c r="A1870" s="77" t="s">
        <v>519</v>
      </c>
      <c r="B1870" s="76" t="s">
        <v>7670</v>
      </c>
    </row>
    <row r="1871" spans="1:2" ht="15">
      <c r="A1871" s="77" t="s">
        <v>2768</v>
      </c>
      <c r="B1871" s="76" t="s">
        <v>7670</v>
      </c>
    </row>
    <row r="1872" spans="1:2" ht="15">
      <c r="A1872" s="77" t="s">
        <v>1030</v>
      </c>
      <c r="B1872" s="76" t="s">
        <v>7670</v>
      </c>
    </row>
    <row r="1873" spans="1:2" ht="15">
      <c r="A1873" s="77" t="s">
        <v>2769</v>
      </c>
      <c r="B1873" s="76" t="s">
        <v>7670</v>
      </c>
    </row>
    <row r="1874" spans="1:2" ht="15">
      <c r="A1874" s="77" t="s">
        <v>604</v>
      </c>
      <c r="B1874" s="76" t="s">
        <v>7670</v>
      </c>
    </row>
    <row r="1875" spans="1:2" ht="15">
      <c r="A1875" s="77" t="s">
        <v>2770</v>
      </c>
      <c r="B1875" s="76" t="s">
        <v>7670</v>
      </c>
    </row>
    <row r="1876" spans="1:2" ht="15">
      <c r="A1876" s="77" t="s">
        <v>2771</v>
      </c>
      <c r="B1876" s="76" t="s">
        <v>7670</v>
      </c>
    </row>
    <row r="1877" spans="1:2" ht="15">
      <c r="A1877" s="77" t="s">
        <v>2772</v>
      </c>
      <c r="B1877" s="76" t="s">
        <v>7670</v>
      </c>
    </row>
    <row r="1878" spans="1:2" ht="15">
      <c r="A1878" s="77" t="s">
        <v>892</v>
      </c>
      <c r="B1878" s="76" t="s">
        <v>7670</v>
      </c>
    </row>
    <row r="1879" spans="1:2" ht="15">
      <c r="A1879" s="77" t="s">
        <v>2773</v>
      </c>
      <c r="B1879" s="76" t="s">
        <v>7670</v>
      </c>
    </row>
    <row r="1880" spans="1:2" ht="15">
      <c r="A1880" s="77" t="s">
        <v>745</v>
      </c>
      <c r="B1880" s="76" t="s">
        <v>7670</v>
      </c>
    </row>
    <row r="1881" spans="1:2" ht="15">
      <c r="A1881" s="77" t="s">
        <v>815</v>
      </c>
      <c r="B1881" s="76" t="s">
        <v>7670</v>
      </c>
    </row>
    <row r="1882" spans="1:2" ht="15">
      <c r="A1882" s="77" t="s">
        <v>2774</v>
      </c>
      <c r="B1882" s="76" t="s">
        <v>7670</v>
      </c>
    </row>
    <row r="1883" spans="1:2" ht="15">
      <c r="A1883" s="77" t="s">
        <v>2775</v>
      </c>
      <c r="B1883" s="76" t="s">
        <v>7670</v>
      </c>
    </row>
    <row r="1884" spans="1:2" ht="15">
      <c r="A1884" s="77" t="s">
        <v>2776</v>
      </c>
      <c r="B1884" s="76" t="s">
        <v>7670</v>
      </c>
    </row>
    <row r="1885" spans="1:2" ht="15">
      <c r="A1885" s="77" t="s">
        <v>2777</v>
      </c>
      <c r="B1885" s="76" t="s">
        <v>7670</v>
      </c>
    </row>
    <row r="1886" spans="1:2" ht="15">
      <c r="A1886" s="77" t="s">
        <v>2778</v>
      </c>
      <c r="B1886" s="76" t="s">
        <v>7670</v>
      </c>
    </row>
    <row r="1887" spans="1:2" ht="15">
      <c r="A1887" s="77" t="s">
        <v>1167</v>
      </c>
      <c r="B1887" s="76" t="s">
        <v>7670</v>
      </c>
    </row>
    <row r="1888" spans="1:2" ht="15">
      <c r="A1888" s="77" t="s">
        <v>2779</v>
      </c>
      <c r="B1888" s="76" t="s">
        <v>7670</v>
      </c>
    </row>
    <row r="1889" spans="1:2" ht="15">
      <c r="A1889" s="77" t="s">
        <v>2780</v>
      </c>
      <c r="B1889" s="76" t="s">
        <v>7670</v>
      </c>
    </row>
    <row r="1890" spans="1:2" ht="15">
      <c r="A1890" s="77" t="s">
        <v>2781</v>
      </c>
      <c r="B1890" s="76" t="s">
        <v>7670</v>
      </c>
    </row>
    <row r="1891" spans="1:2" ht="15">
      <c r="A1891" s="77" t="s">
        <v>612</v>
      </c>
      <c r="B1891" s="76" t="s">
        <v>7670</v>
      </c>
    </row>
    <row r="1892" spans="1:2" ht="15">
      <c r="A1892" s="77" t="s">
        <v>2782</v>
      </c>
      <c r="B1892" s="76" t="s">
        <v>7670</v>
      </c>
    </row>
    <row r="1893" spans="1:2" ht="15">
      <c r="A1893" s="77" t="s">
        <v>2783</v>
      </c>
      <c r="B1893" s="76" t="s">
        <v>7670</v>
      </c>
    </row>
    <row r="1894" spans="1:2" ht="15">
      <c r="A1894" s="77" t="s">
        <v>2784</v>
      </c>
      <c r="B1894" s="76" t="s">
        <v>7670</v>
      </c>
    </row>
    <row r="1895" spans="1:2" ht="15">
      <c r="A1895" s="77" t="s">
        <v>669</v>
      </c>
      <c r="B1895" s="76" t="s">
        <v>7670</v>
      </c>
    </row>
    <row r="1896" spans="1:2" ht="15">
      <c r="A1896" s="77" t="s">
        <v>2785</v>
      </c>
      <c r="B1896" s="76" t="s">
        <v>7670</v>
      </c>
    </row>
    <row r="1897" spans="1:2" ht="15">
      <c r="A1897" s="77" t="s">
        <v>1276</v>
      </c>
      <c r="B1897" s="76" t="s">
        <v>7670</v>
      </c>
    </row>
    <row r="1898" spans="1:2" ht="15">
      <c r="A1898" s="77" t="s">
        <v>2786</v>
      </c>
      <c r="B1898" s="76" t="s">
        <v>7670</v>
      </c>
    </row>
    <row r="1899" spans="1:2" ht="15">
      <c r="A1899" s="77" t="s">
        <v>2787</v>
      </c>
      <c r="B1899" s="76" t="s">
        <v>7670</v>
      </c>
    </row>
    <row r="1900" spans="1:2" ht="15">
      <c r="A1900" s="77" t="s">
        <v>562</v>
      </c>
      <c r="B1900" s="76" t="s">
        <v>7670</v>
      </c>
    </row>
    <row r="1901" spans="1:2" ht="15">
      <c r="A1901" s="77" t="s">
        <v>2788</v>
      </c>
      <c r="B1901" s="76" t="s">
        <v>7670</v>
      </c>
    </row>
    <row r="1902" spans="1:2" ht="15">
      <c r="A1902" s="77" t="s">
        <v>527</v>
      </c>
      <c r="B1902" s="76" t="s">
        <v>7670</v>
      </c>
    </row>
    <row r="1903" spans="1:2" ht="15">
      <c r="A1903" s="77" t="s">
        <v>497</v>
      </c>
      <c r="B1903" s="76" t="s">
        <v>7670</v>
      </c>
    </row>
    <row r="1904" spans="1:2" ht="15">
      <c r="A1904" s="77" t="s">
        <v>2789</v>
      </c>
      <c r="B1904" s="76" t="s">
        <v>7670</v>
      </c>
    </row>
    <row r="1905" spans="1:2" ht="15">
      <c r="A1905" s="77" t="s">
        <v>1145</v>
      </c>
      <c r="B1905" s="76" t="s">
        <v>7670</v>
      </c>
    </row>
    <row r="1906" spans="1:2" ht="15">
      <c r="A1906" s="77" t="s">
        <v>2790</v>
      </c>
      <c r="B1906" s="76" t="s">
        <v>7670</v>
      </c>
    </row>
    <row r="1907" spans="1:2" ht="15">
      <c r="A1907" s="77" t="s">
        <v>2791</v>
      </c>
      <c r="B1907" s="76" t="s">
        <v>7670</v>
      </c>
    </row>
    <row r="1908" spans="1:2" ht="15">
      <c r="A1908" s="77" t="s">
        <v>2792</v>
      </c>
      <c r="B1908" s="76" t="s">
        <v>7670</v>
      </c>
    </row>
    <row r="1909" spans="1:2" ht="15">
      <c r="A1909" s="77" t="s">
        <v>2793</v>
      </c>
      <c r="B1909" s="76" t="s">
        <v>7670</v>
      </c>
    </row>
    <row r="1910" spans="1:2" ht="15">
      <c r="A1910" s="77" t="s">
        <v>2794</v>
      </c>
      <c r="B1910" s="76" t="s">
        <v>7670</v>
      </c>
    </row>
    <row r="1911" spans="1:2" ht="15">
      <c r="A1911" s="77" t="s">
        <v>2795</v>
      </c>
      <c r="B1911" s="76" t="s">
        <v>7670</v>
      </c>
    </row>
    <row r="1912" spans="1:2" ht="15">
      <c r="A1912" s="77" t="s">
        <v>2796</v>
      </c>
      <c r="B1912" s="76" t="s">
        <v>7670</v>
      </c>
    </row>
    <row r="1913" spans="1:2" ht="15">
      <c r="A1913" s="77" t="s">
        <v>938</v>
      </c>
      <c r="B1913" s="76" t="s">
        <v>7670</v>
      </c>
    </row>
    <row r="1914" spans="1:2" ht="15">
      <c r="A1914" s="77" t="s">
        <v>1179</v>
      </c>
      <c r="B1914" s="76" t="s">
        <v>7670</v>
      </c>
    </row>
    <row r="1915" spans="1:2" ht="15">
      <c r="A1915" s="77" t="s">
        <v>2797</v>
      </c>
      <c r="B1915" s="76" t="s">
        <v>7670</v>
      </c>
    </row>
    <row r="1916" spans="1:2" ht="15">
      <c r="A1916" s="77" t="s">
        <v>940</v>
      </c>
      <c r="B1916" s="76" t="s">
        <v>7670</v>
      </c>
    </row>
    <row r="1917" spans="1:2" ht="15">
      <c r="A1917" s="77" t="s">
        <v>668</v>
      </c>
      <c r="B1917" s="76" t="s">
        <v>7670</v>
      </c>
    </row>
    <row r="1918" spans="1:2" ht="15">
      <c r="A1918" s="77" t="s">
        <v>616</v>
      </c>
      <c r="B1918" s="76" t="s">
        <v>7670</v>
      </c>
    </row>
    <row r="1919" spans="1:2" ht="15">
      <c r="A1919" s="77" t="s">
        <v>504</v>
      </c>
      <c r="B1919" s="76" t="s">
        <v>7670</v>
      </c>
    </row>
    <row r="1920" spans="1:2" ht="15">
      <c r="A1920" s="77" t="s">
        <v>1248</v>
      </c>
      <c r="B1920" s="76" t="s">
        <v>7670</v>
      </c>
    </row>
    <row r="1921" spans="1:2" ht="15">
      <c r="A1921" s="77" t="s">
        <v>1094</v>
      </c>
      <c r="B1921" s="76" t="s">
        <v>7670</v>
      </c>
    </row>
    <row r="1922" spans="1:2" ht="15">
      <c r="A1922" s="77" t="s">
        <v>2798</v>
      </c>
      <c r="B1922" s="76" t="s">
        <v>7670</v>
      </c>
    </row>
    <row r="1923" spans="1:2" ht="15">
      <c r="A1923" s="77" t="s">
        <v>786</v>
      </c>
      <c r="B1923" s="76" t="s">
        <v>7670</v>
      </c>
    </row>
    <row r="1924" spans="1:2" ht="15">
      <c r="A1924" s="77" t="s">
        <v>1259</v>
      </c>
      <c r="B1924" s="76" t="s">
        <v>7670</v>
      </c>
    </row>
    <row r="1925" spans="1:2" ht="15">
      <c r="A1925" s="77" t="s">
        <v>2799</v>
      </c>
      <c r="B1925" s="76" t="s">
        <v>7670</v>
      </c>
    </row>
    <row r="1926" spans="1:2" ht="15">
      <c r="A1926" s="77" t="s">
        <v>2800</v>
      </c>
      <c r="B1926" s="76" t="s">
        <v>7670</v>
      </c>
    </row>
    <row r="1927" spans="1:2" ht="15">
      <c r="A1927" s="77" t="s">
        <v>2801</v>
      </c>
      <c r="B1927" s="76" t="s">
        <v>7670</v>
      </c>
    </row>
    <row r="1928" spans="1:2" ht="15">
      <c r="A1928" s="77" t="s">
        <v>2802</v>
      </c>
      <c r="B1928" s="76" t="s">
        <v>7670</v>
      </c>
    </row>
    <row r="1929" spans="1:2" ht="15">
      <c r="A1929" s="77" t="s">
        <v>568</v>
      </c>
      <c r="B1929" s="76" t="s">
        <v>7670</v>
      </c>
    </row>
    <row r="1930" spans="1:2" ht="15">
      <c r="A1930" s="77" t="s">
        <v>2803</v>
      </c>
      <c r="B1930" s="76" t="s">
        <v>7670</v>
      </c>
    </row>
    <row r="1931" spans="1:2" ht="15">
      <c r="A1931" s="77" t="s">
        <v>2804</v>
      </c>
      <c r="B1931" s="76" t="s">
        <v>7670</v>
      </c>
    </row>
    <row r="1932" spans="1:2" ht="15">
      <c r="A1932" s="77" t="s">
        <v>2805</v>
      </c>
      <c r="B1932" s="76" t="s">
        <v>7670</v>
      </c>
    </row>
    <row r="1933" spans="1:2" ht="15">
      <c r="A1933" s="77" t="s">
        <v>893</v>
      </c>
      <c r="B1933" s="76" t="s">
        <v>7670</v>
      </c>
    </row>
    <row r="1934" spans="1:2" ht="15">
      <c r="A1934" s="77" t="s">
        <v>2806</v>
      </c>
      <c r="B1934" s="76" t="s">
        <v>7670</v>
      </c>
    </row>
    <row r="1935" spans="1:2" ht="15">
      <c r="A1935" s="77" t="s">
        <v>2807</v>
      </c>
      <c r="B1935" s="76" t="s">
        <v>7670</v>
      </c>
    </row>
    <row r="1936" spans="1:2" ht="15">
      <c r="A1936" s="77" t="s">
        <v>558</v>
      </c>
      <c r="B1936" s="76" t="s">
        <v>7670</v>
      </c>
    </row>
    <row r="1937" spans="1:2" ht="15">
      <c r="A1937" s="77" t="s">
        <v>2808</v>
      </c>
      <c r="B1937" s="76" t="s">
        <v>7670</v>
      </c>
    </row>
    <row r="1938" spans="1:2" ht="15">
      <c r="A1938" s="77" t="s">
        <v>2809</v>
      </c>
      <c r="B1938" s="76" t="s">
        <v>7670</v>
      </c>
    </row>
    <row r="1939" spans="1:2" ht="15">
      <c r="A1939" s="77" t="s">
        <v>2810</v>
      </c>
      <c r="B1939" s="76" t="s">
        <v>7670</v>
      </c>
    </row>
    <row r="1940" spans="1:2" ht="15">
      <c r="A1940" s="77" t="s">
        <v>851</v>
      </c>
      <c r="B1940" s="76" t="s">
        <v>7670</v>
      </c>
    </row>
    <row r="1941" spans="1:2" ht="15">
      <c r="A1941" s="77" t="s">
        <v>2811</v>
      </c>
      <c r="B1941" s="76" t="s">
        <v>7670</v>
      </c>
    </row>
    <row r="1942" spans="1:2" ht="15">
      <c r="A1942" s="77" t="s">
        <v>2812</v>
      </c>
      <c r="B1942" s="76" t="s">
        <v>7670</v>
      </c>
    </row>
    <row r="1943" spans="1:2" ht="15">
      <c r="A1943" s="77" t="s">
        <v>715</v>
      </c>
      <c r="B1943" s="76" t="s">
        <v>7670</v>
      </c>
    </row>
    <row r="1944" spans="1:2" ht="15">
      <c r="A1944" s="77" t="s">
        <v>2813</v>
      </c>
      <c r="B1944" s="76" t="s">
        <v>7670</v>
      </c>
    </row>
    <row r="1945" spans="1:2" ht="15">
      <c r="A1945" s="77" t="s">
        <v>2814</v>
      </c>
      <c r="B1945" s="76" t="s">
        <v>7670</v>
      </c>
    </row>
    <row r="1946" spans="1:2" ht="15">
      <c r="A1946" s="77" t="s">
        <v>2815</v>
      </c>
      <c r="B1946" s="76" t="s">
        <v>7670</v>
      </c>
    </row>
    <row r="1947" spans="1:2" ht="15">
      <c r="A1947" s="77" t="s">
        <v>2816</v>
      </c>
      <c r="B1947" s="76" t="s">
        <v>7670</v>
      </c>
    </row>
    <row r="1948" spans="1:2" ht="15">
      <c r="A1948" s="77" t="s">
        <v>2817</v>
      </c>
      <c r="B1948" s="76" t="s">
        <v>7670</v>
      </c>
    </row>
    <row r="1949" spans="1:2" ht="15">
      <c r="A1949" s="77" t="s">
        <v>2818</v>
      </c>
      <c r="B1949" s="76" t="s">
        <v>7670</v>
      </c>
    </row>
    <row r="1950" spans="1:2" ht="15">
      <c r="A1950" s="77" t="s">
        <v>2819</v>
      </c>
      <c r="B1950" s="76" t="s">
        <v>7670</v>
      </c>
    </row>
    <row r="1951" spans="1:2" ht="15">
      <c r="A1951" s="77" t="s">
        <v>2820</v>
      </c>
      <c r="B1951" s="76" t="s">
        <v>7670</v>
      </c>
    </row>
    <row r="1952" spans="1:2" ht="15">
      <c r="A1952" s="77" t="s">
        <v>2821</v>
      </c>
      <c r="B1952" s="76" t="s">
        <v>7670</v>
      </c>
    </row>
    <row r="1953" spans="1:2" ht="15">
      <c r="A1953" s="77" t="s">
        <v>359</v>
      </c>
      <c r="B1953" s="76" t="s">
        <v>7670</v>
      </c>
    </row>
    <row r="1954" spans="1:2" ht="15">
      <c r="A1954" s="77" t="s">
        <v>2822</v>
      </c>
      <c r="B1954" s="76" t="s">
        <v>7670</v>
      </c>
    </row>
    <row r="1955" spans="1:2" ht="15">
      <c r="A1955" s="77" t="s">
        <v>2823</v>
      </c>
      <c r="B1955" s="76" t="s">
        <v>7670</v>
      </c>
    </row>
    <row r="1956" spans="1:2" ht="15">
      <c r="A1956" s="77" t="s">
        <v>552</v>
      </c>
      <c r="B1956" s="76" t="s">
        <v>7670</v>
      </c>
    </row>
    <row r="1957" spans="1:2" ht="15">
      <c r="A1957" s="77" t="s">
        <v>2824</v>
      </c>
      <c r="B1957" s="76" t="s">
        <v>7670</v>
      </c>
    </row>
    <row r="1958" spans="1:2" ht="15">
      <c r="A1958" s="77" t="s">
        <v>2825</v>
      </c>
      <c r="B1958" s="76" t="s">
        <v>7670</v>
      </c>
    </row>
    <row r="1959" spans="1:2" ht="15">
      <c r="A1959" s="77" t="s">
        <v>2826</v>
      </c>
      <c r="B1959" s="76" t="s">
        <v>7670</v>
      </c>
    </row>
    <row r="1960" spans="1:2" ht="15">
      <c r="A1960" s="77" t="s">
        <v>2827</v>
      </c>
      <c r="B1960" s="76" t="s">
        <v>7670</v>
      </c>
    </row>
    <row r="1961" spans="1:2" ht="15">
      <c r="A1961" s="77" t="s">
        <v>2828</v>
      </c>
      <c r="B1961" s="76" t="s">
        <v>7670</v>
      </c>
    </row>
    <row r="1962" spans="1:2" ht="15">
      <c r="A1962" s="77" t="s">
        <v>2829</v>
      </c>
      <c r="B1962" s="76" t="s">
        <v>7670</v>
      </c>
    </row>
    <row r="1963" spans="1:2" ht="15">
      <c r="A1963" s="77" t="s">
        <v>2830</v>
      </c>
      <c r="B1963" s="76" t="s">
        <v>7670</v>
      </c>
    </row>
    <row r="1964" spans="1:2" ht="15">
      <c r="A1964" s="77" t="s">
        <v>2831</v>
      </c>
      <c r="B1964" s="76" t="s">
        <v>7670</v>
      </c>
    </row>
    <row r="1965" spans="1:2" ht="15">
      <c r="A1965" s="77" t="s">
        <v>2832</v>
      </c>
      <c r="B1965" s="76" t="s">
        <v>7670</v>
      </c>
    </row>
    <row r="1966" spans="1:2" ht="15">
      <c r="A1966" s="77" t="s">
        <v>1176</v>
      </c>
      <c r="B1966" s="76" t="s">
        <v>7670</v>
      </c>
    </row>
    <row r="1967" spans="1:2" ht="15">
      <c r="A1967" s="77" t="s">
        <v>531</v>
      </c>
      <c r="B1967" s="76" t="s">
        <v>7670</v>
      </c>
    </row>
    <row r="1968" spans="1:2" ht="15">
      <c r="A1968" s="77" t="s">
        <v>2833</v>
      </c>
      <c r="B1968" s="76" t="s">
        <v>7670</v>
      </c>
    </row>
    <row r="1969" spans="1:2" ht="15">
      <c r="A1969" s="77" t="s">
        <v>2834</v>
      </c>
      <c r="B1969" s="76" t="s">
        <v>7670</v>
      </c>
    </row>
    <row r="1970" spans="1:2" ht="15">
      <c r="A1970" s="77" t="s">
        <v>2835</v>
      </c>
      <c r="B1970" s="76" t="s">
        <v>7670</v>
      </c>
    </row>
    <row r="1971" spans="1:2" ht="15">
      <c r="A1971" s="77" t="s">
        <v>2836</v>
      </c>
      <c r="B1971" s="76" t="s">
        <v>7670</v>
      </c>
    </row>
    <row r="1972" spans="1:2" ht="15">
      <c r="A1972" s="77" t="s">
        <v>2837</v>
      </c>
      <c r="B1972" s="76" t="s">
        <v>7670</v>
      </c>
    </row>
    <row r="1973" spans="1:2" ht="15">
      <c r="A1973" s="77" t="s">
        <v>1148</v>
      </c>
      <c r="B1973" s="76" t="s">
        <v>7670</v>
      </c>
    </row>
    <row r="1974" spans="1:2" ht="15">
      <c r="A1974" s="77" t="s">
        <v>534</v>
      </c>
      <c r="B1974" s="76" t="s">
        <v>7670</v>
      </c>
    </row>
    <row r="1975" spans="1:2" ht="15">
      <c r="A1975" s="77" t="s">
        <v>2838</v>
      </c>
      <c r="B1975" s="76" t="s">
        <v>7670</v>
      </c>
    </row>
    <row r="1976" spans="1:2" ht="15">
      <c r="A1976" s="77" t="s">
        <v>2839</v>
      </c>
      <c r="B1976" s="76" t="s">
        <v>7670</v>
      </c>
    </row>
    <row r="1977" spans="1:2" ht="15">
      <c r="A1977" s="77" t="s">
        <v>2840</v>
      </c>
      <c r="B1977" s="76" t="s">
        <v>7670</v>
      </c>
    </row>
    <row r="1978" spans="1:2" ht="15">
      <c r="A1978" s="77" t="s">
        <v>2841</v>
      </c>
      <c r="B1978" s="76" t="s">
        <v>7670</v>
      </c>
    </row>
    <row r="1979" spans="1:2" ht="15">
      <c r="A1979" s="77" t="s">
        <v>2842</v>
      </c>
      <c r="B1979" s="76" t="s">
        <v>7670</v>
      </c>
    </row>
    <row r="1980" spans="1:2" ht="15">
      <c r="A1980" s="77" t="s">
        <v>2843</v>
      </c>
      <c r="B1980" s="76" t="s">
        <v>7670</v>
      </c>
    </row>
    <row r="1981" spans="1:2" ht="15">
      <c r="A1981" s="77" t="s">
        <v>2844</v>
      </c>
      <c r="B1981" s="76" t="s">
        <v>7670</v>
      </c>
    </row>
    <row r="1982" spans="1:2" ht="15">
      <c r="A1982" s="77" t="s">
        <v>2845</v>
      </c>
      <c r="B1982" s="76" t="s">
        <v>7670</v>
      </c>
    </row>
    <row r="1983" spans="1:2" ht="15">
      <c r="A1983" s="77" t="s">
        <v>2846</v>
      </c>
      <c r="B1983" s="76" t="s">
        <v>7670</v>
      </c>
    </row>
    <row r="1984" spans="1:2" ht="15">
      <c r="A1984" s="77" t="s">
        <v>2847</v>
      </c>
      <c r="B1984" s="76" t="s">
        <v>7670</v>
      </c>
    </row>
    <row r="1985" spans="1:2" ht="15">
      <c r="A1985" s="77" t="s">
        <v>2848</v>
      </c>
      <c r="B1985" s="76" t="s">
        <v>7670</v>
      </c>
    </row>
    <row r="1986" spans="1:2" ht="15">
      <c r="A1986" s="77" t="s">
        <v>2849</v>
      </c>
      <c r="B1986" s="76" t="s">
        <v>7670</v>
      </c>
    </row>
    <row r="1987" spans="1:2" ht="15">
      <c r="A1987" s="77" t="s">
        <v>2850</v>
      </c>
      <c r="B1987" s="76" t="s">
        <v>7670</v>
      </c>
    </row>
    <row r="1988" spans="1:2" ht="15">
      <c r="A1988" s="77" t="s">
        <v>484</v>
      </c>
      <c r="B1988" s="76" t="s">
        <v>7670</v>
      </c>
    </row>
    <row r="1989" spans="1:2" ht="15">
      <c r="A1989" s="77" t="s">
        <v>1058</v>
      </c>
      <c r="B1989" s="76" t="s">
        <v>7670</v>
      </c>
    </row>
    <row r="1990" spans="1:2" ht="15">
      <c r="A1990" s="77" t="s">
        <v>748</v>
      </c>
      <c r="B1990" s="76" t="s">
        <v>7670</v>
      </c>
    </row>
    <row r="1991" spans="1:2" ht="15">
      <c r="A1991" s="77" t="s">
        <v>1216</v>
      </c>
      <c r="B1991" s="76" t="s">
        <v>7670</v>
      </c>
    </row>
    <row r="1992" spans="1:2" ht="15">
      <c r="A1992" s="77" t="s">
        <v>2851</v>
      </c>
      <c r="B1992" s="76" t="s">
        <v>7670</v>
      </c>
    </row>
    <row r="1993" spans="1:2" ht="15">
      <c r="A1993" s="77" t="s">
        <v>2852</v>
      </c>
      <c r="B1993" s="76" t="s">
        <v>7670</v>
      </c>
    </row>
    <row r="1994" spans="1:2" ht="15">
      <c r="A1994" s="77" t="s">
        <v>2853</v>
      </c>
      <c r="B1994" s="76" t="s">
        <v>7670</v>
      </c>
    </row>
    <row r="1995" spans="1:2" ht="15">
      <c r="A1995" s="77" t="s">
        <v>2854</v>
      </c>
      <c r="B1995" s="76" t="s">
        <v>7670</v>
      </c>
    </row>
    <row r="1996" spans="1:2" ht="15">
      <c r="A1996" s="77" t="s">
        <v>2855</v>
      </c>
      <c r="B1996" s="76" t="s">
        <v>7670</v>
      </c>
    </row>
    <row r="1997" spans="1:2" ht="15">
      <c r="A1997" s="77" t="s">
        <v>2856</v>
      </c>
      <c r="B1997" s="76" t="s">
        <v>7670</v>
      </c>
    </row>
    <row r="1998" spans="1:2" ht="15">
      <c r="A1998" s="77" t="s">
        <v>2857</v>
      </c>
      <c r="B1998" s="76" t="s">
        <v>7670</v>
      </c>
    </row>
    <row r="1999" spans="1:2" ht="15">
      <c r="A1999" s="77" t="s">
        <v>917</v>
      </c>
      <c r="B1999" s="76" t="s">
        <v>7670</v>
      </c>
    </row>
    <row r="2000" spans="1:2" ht="15">
      <c r="A2000" s="77" t="s">
        <v>2858</v>
      </c>
      <c r="B2000" s="76" t="s">
        <v>7670</v>
      </c>
    </row>
    <row r="2001" spans="1:2" ht="15">
      <c r="A2001" s="77" t="s">
        <v>2859</v>
      </c>
      <c r="B2001" s="76" t="s">
        <v>7670</v>
      </c>
    </row>
    <row r="2002" spans="1:2" ht="15">
      <c r="A2002" s="77" t="s">
        <v>2860</v>
      </c>
      <c r="B2002" s="76" t="s">
        <v>7670</v>
      </c>
    </row>
    <row r="2003" spans="1:2" ht="15">
      <c r="A2003" s="77" t="s">
        <v>2861</v>
      </c>
      <c r="B2003" s="76" t="s">
        <v>7670</v>
      </c>
    </row>
    <row r="2004" spans="1:2" ht="15">
      <c r="A2004" s="77" t="s">
        <v>795</v>
      </c>
      <c r="B2004" s="76" t="s">
        <v>7670</v>
      </c>
    </row>
    <row r="2005" spans="1:2" ht="15">
      <c r="A2005" s="77" t="s">
        <v>2862</v>
      </c>
      <c r="B2005" s="76" t="s">
        <v>7670</v>
      </c>
    </row>
    <row r="2006" spans="1:2" ht="15">
      <c r="A2006" s="77" t="s">
        <v>964</v>
      </c>
      <c r="B2006" s="76" t="s">
        <v>7670</v>
      </c>
    </row>
    <row r="2007" spans="1:2" ht="15">
      <c r="A2007" s="77" t="s">
        <v>2863</v>
      </c>
      <c r="B2007" s="76" t="s">
        <v>7670</v>
      </c>
    </row>
    <row r="2008" spans="1:2" ht="15">
      <c r="A2008" s="77" t="s">
        <v>602</v>
      </c>
      <c r="B2008" s="76" t="s">
        <v>7670</v>
      </c>
    </row>
    <row r="2009" spans="1:2" ht="15">
      <c r="A2009" s="77" t="s">
        <v>2864</v>
      </c>
      <c r="B2009" s="76" t="s">
        <v>7670</v>
      </c>
    </row>
    <row r="2010" spans="1:2" ht="15">
      <c r="A2010" s="77" t="s">
        <v>2865</v>
      </c>
      <c r="B2010" s="76" t="s">
        <v>7670</v>
      </c>
    </row>
    <row r="2011" spans="1:2" ht="15">
      <c r="A2011" s="77" t="s">
        <v>2866</v>
      </c>
      <c r="B2011" s="76" t="s">
        <v>7670</v>
      </c>
    </row>
    <row r="2012" spans="1:2" ht="15">
      <c r="A2012" s="77" t="s">
        <v>2867</v>
      </c>
      <c r="B2012" s="76" t="s">
        <v>7670</v>
      </c>
    </row>
    <row r="2013" spans="1:2" ht="15">
      <c r="A2013" s="77" t="s">
        <v>2868</v>
      </c>
      <c r="B2013" s="76" t="s">
        <v>7670</v>
      </c>
    </row>
    <row r="2014" spans="1:2" ht="15">
      <c r="A2014" s="77" t="s">
        <v>2869</v>
      </c>
      <c r="B2014" s="76" t="s">
        <v>7670</v>
      </c>
    </row>
    <row r="2015" spans="1:2" ht="15">
      <c r="A2015" s="77" t="s">
        <v>2870</v>
      </c>
      <c r="B2015" s="76" t="s">
        <v>7670</v>
      </c>
    </row>
    <row r="2016" spans="1:2" ht="15">
      <c r="A2016" s="77" t="s">
        <v>1180</v>
      </c>
      <c r="B2016" s="76" t="s">
        <v>7670</v>
      </c>
    </row>
    <row r="2017" spans="1:2" ht="15">
      <c r="A2017" s="77" t="s">
        <v>2871</v>
      </c>
      <c r="B2017" s="76" t="s">
        <v>7670</v>
      </c>
    </row>
    <row r="2018" spans="1:2" ht="15">
      <c r="A2018" s="77" t="s">
        <v>2872</v>
      </c>
      <c r="B2018" s="76" t="s">
        <v>7670</v>
      </c>
    </row>
    <row r="2019" spans="1:2" ht="15">
      <c r="A2019" s="77" t="s">
        <v>2873</v>
      </c>
      <c r="B2019" s="76" t="s">
        <v>7670</v>
      </c>
    </row>
    <row r="2020" spans="1:2" ht="15">
      <c r="A2020" s="77" t="s">
        <v>2874</v>
      </c>
      <c r="B2020" s="76" t="s">
        <v>7670</v>
      </c>
    </row>
    <row r="2021" spans="1:2" ht="15">
      <c r="A2021" s="77" t="s">
        <v>2875</v>
      </c>
      <c r="B2021" s="76" t="s">
        <v>7670</v>
      </c>
    </row>
    <row r="2022" spans="1:2" ht="15">
      <c r="A2022" s="77" t="s">
        <v>2876</v>
      </c>
      <c r="B2022" s="76" t="s">
        <v>7670</v>
      </c>
    </row>
    <row r="2023" spans="1:2" ht="15">
      <c r="A2023" s="77" t="s">
        <v>1257</v>
      </c>
      <c r="B2023" s="76" t="s">
        <v>7670</v>
      </c>
    </row>
    <row r="2024" spans="1:2" ht="15">
      <c r="A2024" s="77" t="s">
        <v>2877</v>
      </c>
      <c r="B2024" s="76" t="s">
        <v>7670</v>
      </c>
    </row>
    <row r="2025" spans="1:2" ht="15">
      <c r="A2025" s="77" t="s">
        <v>2878</v>
      </c>
      <c r="B2025" s="76" t="s">
        <v>7670</v>
      </c>
    </row>
    <row r="2026" spans="1:2" ht="15">
      <c r="A2026" s="77" t="s">
        <v>827</v>
      </c>
      <c r="B2026" s="76" t="s">
        <v>7670</v>
      </c>
    </row>
    <row r="2027" spans="1:2" ht="15">
      <c r="A2027" s="77" t="s">
        <v>2879</v>
      </c>
      <c r="B2027" s="76" t="s">
        <v>7670</v>
      </c>
    </row>
    <row r="2028" spans="1:2" ht="15">
      <c r="A2028" s="77" t="s">
        <v>2880</v>
      </c>
      <c r="B2028" s="76" t="s">
        <v>7670</v>
      </c>
    </row>
    <row r="2029" spans="1:2" ht="15">
      <c r="A2029" s="77" t="s">
        <v>2881</v>
      </c>
      <c r="B2029" s="76" t="s">
        <v>7670</v>
      </c>
    </row>
    <row r="2030" spans="1:2" ht="15">
      <c r="A2030" s="77" t="s">
        <v>2882</v>
      </c>
      <c r="B2030" s="76" t="s">
        <v>7670</v>
      </c>
    </row>
    <row r="2031" spans="1:2" ht="15">
      <c r="A2031" s="77" t="s">
        <v>2883</v>
      </c>
      <c r="B2031" s="76" t="s">
        <v>7670</v>
      </c>
    </row>
    <row r="2032" spans="1:2" ht="15">
      <c r="A2032" s="77" t="s">
        <v>2884</v>
      </c>
      <c r="B2032" s="76" t="s">
        <v>7670</v>
      </c>
    </row>
    <row r="2033" spans="1:2" ht="15">
      <c r="A2033" s="77" t="s">
        <v>2885</v>
      </c>
      <c r="B2033" s="76" t="s">
        <v>7670</v>
      </c>
    </row>
    <row r="2034" spans="1:2" ht="15">
      <c r="A2034" s="77" t="s">
        <v>2886</v>
      </c>
      <c r="B2034" s="76" t="s">
        <v>7670</v>
      </c>
    </row>
    <row r="2035" spans="1:2" ht="15">
      <c r="A2035" s="77" t="s">
        <v>2887</v>
      </c>
      <c r="B2035" s="76" t="s">
        <v>7670</v>
      </c>
    </row>
    <row r="2036" spans="1:2" ht="15">
      <c r="A2036" s="77" t="s">
        <v>2888</v>
      </c>
      <c r="B2036" s="76" t="s">
        <v>7670</v>
      </c>
    </row>
    <row r="2037" spans="1:2" ht="15">
      <c r="A2037" s="77" t="s">
        <v>2889</v>
      </c>
      <c r="B2037" s="76" t="s">
        <v>7670</v>
      </c>
    </row>
    <row r="2038" spans="1:2" ht="15">
      <c r="A2038" s="77" t="s">
        <v>2890</v>
      </c>
      <c r="B2038" s="76" t="s">
        <v>7670</v>
      </c>
    </row>
    <row r="2039" spans="1:2" ht="15">
      <c r="A2039" s="77" t="s">
        <v>2891</v>
      </c>
      <c r="B2039" s="76" t="s">
        <v>7670</v>
      </c>
    </row>
    <row r="2040" spans="1:2" ht="15">
      <c r="A2040" s="77" t="s">
        <v>2892</v>
      </c>
      <c r="B2040" s="76" t="s">
        <v>7670</v>
      </c>
    </row>
    <row r="2041" spans="1:2" ht="15">
      <c r="A2041" s="77" t="s">
        <v>491</v>
      </c>
      <c r="B2041" s="76" t="s">
        <v>7670</v>
      </c>
    </row>
    <row r="2042" spans="1:2" ht="15">
      <c r="A2042" s="77" t="s">
        <v>2893</v>
      </c>
      <c r="B2042" s="76" t="s">
        <v>7670</v>
      </c>
    </row>
    <row r="2043" spans="1:2" ht="15">
      <c r="A2043" s="77" t="s">
        <v>2894</v>
      </c>
      <c r="B2043" s="76" t="s">
        <v>7670</v>
      </c>
    </row>
    <row r="2044" spans="1:2" ht="15">
      <c r="A2044" s="77" t="s">
        <v>2895</v>
      </c>
      <c r="B2044" s="76" t="s">
        <v>7670</v>
      </c>
    </row>
    <row r="2045" spans="1:2" ht="15">
      <c r="A2045" s="77" t="s">
        <v>2896</v>
      </c>
      <c r="B2045" s="76" t="s">
        <v>7670</v>
      </c>
    </row>
    <row r="2046" spans="1:2" ht="15">
      <c r="A2046" s="77" t="s">
        <v>2897</v>
      </c>
      <c r="B2046" s="76" t="s">
        <v>7670</v>
      </c>
    </row>
    <row r="2047" spans="1:2" ht="15">
      <c r="A2047" s="77" t="s">
        <v>2898</v>
      </c>
      <c r="B2047" s="76" t="s">
        <v>7670</v>
      </c>
    </row>
    <row r="2048" spans="1:2" ht="15">
      <c r="A2048" s="77" t="s">
        <v>2899</v>
      </c>
      <c r="B2048" s="76" t="s">
        <v>7670</v>
      </c>
    </row>
    <row r="2049" spans="1:2" ht="15">
      <c r="A2049" s="77" t="s">
        <v>2900</v>
      </c>
      <c r="B2049" s="76" t="s">
        <v>7670</v>
      </c>
    </row>
    <row r="2050" spans="1:2" ht="15">
      <c r="A2050" s="77" t="s">
        <v>402</v>
      </c>
      <c r="B2050" s="76" t="s">
        <v>7670</v>
      </c>
    </row>
    <row r="2051" spans="1:2" ht="15">
      <c r="A2051" s="77" t="s">
        <v>431</v>
      </c>
      <c r="B2051" s="76" t="s">
        <v>7670</v>
      </c>
    </row>
    <row r="2052" spans="1:2" ht="15">
      <c r="A2052" s="77" t="s">
        <v>753</v>
      </c>
      <c r="B2052" s="76" t="s">
        <v>7670</v>
      </c>
    </row>
    <row r="2053" spans="1:2" ht="15">
      <c r="A2053" s="77" t="s">
        <v>448</v>
      </c>
      <c r="B2053" s="76" t="s">
        <v>7670</v>
      </c>
    </row>
    <row r="2054" spans="1:2" ht="15">
      <c r="A2054" s="77" t="s">
        <v>766</v>
      </c>
      <c r="B2054" s="76" t="s">
        <v>7670</v>
      </c>
    </row>
    <row r="2055" spans="1:2" ht="15">
      <c r="A2055" s="77" t="s">
        <v>2901</v>
      </c>
      <c r="B2055" s="76" t="s">
        <v>7670</v>
      </c>
    </row>
    <row r="2056" spans="1:2" ht="15">
      <c r="A2056" s="77" t="s">
        <v>2902</v>
      </c>
      <c r="B2056" s="76" t="s">
        <v>7670</v>
      </c>
    </row>
    <row r="2057" spans="1:2" ht="15">
      <c r="A2057" s="77" t="s">
        <v>621</v>
      </c>
      <c r="B2057" s="76" t="s">
        <v>7670</v>
      </c>
    </row>
    <row r="2058" spans="1:2" ht="15">
      <c r="A2058" s="77" t="s">
        <v>2903</v>
      </c>
      <c r="B2058" s="76" t="s">
        <v>7670</v>
      </c>
    </row>
    <row r="2059" spans="1:2" ht="15">
      <c r="A2059" s="77" t="s">
        <v>2904</v>
      </c>
      <c r="B2059" s="76" t="s">
        <v>7670</v>
      </c>
    </row>
    <row r="2060" spans="1:2" ht="15">
      <c r="A2060" s="77" t="s">
        <v>2905</v>
      </c>
      <c r="B2060" s="76" t="s">
        <v>7670</v>
      </c>
    </row>
    <row r="2061" spans="1:2" ht="15">
      <c r="A2061" s="77" t="s">
        <v>391</v>
      </c>
      <c r="B2061" s="76" t="s">
        <v>7670</v>
      </c>
    </row>
    <row r="2062" spans="1:2" ht="15">
      <c r="A2062" s="77" t="s">
        <v>2906</v>
      </c>
      <c r="B2062" s="76" t="s">
        <v>7670</v>
      </c>
    </row>
    <row r="2063" spans="1:2" ht="15">
      <c r="A2063" s="77" t="s">
        <v>2907</v>
      </c>
      <c r="B2063" s="76" t="s">
        <v>7670</v>
      </c>
    </row>
    <row r="2064" spans="1:2" ht="15">
      <c r="A2064" s="77" t="s">
        <v>2908</v>
      </c>
      <c r="B2064" s="76" t="s">
        <v>7670</v>
      </c>
    </row>
    <row r="2065" spans="1:2" ht="15">
      <c r="A2065" s="77" t="s">
        <v>2909</v>
      </c>
      <c r="B2065" s="76" t="s">
        <v>7670</v>
      </c>
    </row>
    <row r="2066" spans="1:2" ht="15">
      <c r="A2066" s="77" t="s">
        <v>2910</v>
      </c>
      <c r="B2066" s="76" t="s">
        <v>7670</v>
      </c>
    </row>
    <row r="2067" spans="1:2" ht="15">
      <c r="A2067" s="77" t="s">
        <v>2911</v>
      </c>
      <c r="B2067" s="76" t="s">
        <v>7670</v>
      </c>
    </row>
    <row r="2068" spans="1:2" ht="15">
      <c r="A2068" s="77" t="s">
        <v>2912</v>
      </c>
      <c r="B2068" s="76" t="s">
        <v>7670</v>
      </c>
    </row>
    <row r="2069" spans="1:2" ht="15">
      <c r="A2069" s="77" t="s">
        <v>2913</v>
      </c>
      <c r="B2069" s="76" t="s">
        <v>7670</v>
      </c>
    </row>
    <row r="2070" spans="1:2" ht="15">
      <c r="A2070" s="77" t="s">
        <v>2914</v>
      </c>
      <c r="B2070" s="76" t="s">
        <v>7670</v>
      </c>
    </row>
    <row r="2071" spans="1:2" ht="15">
      <c r="A2071" s="77" t="s">
        <v>521</v>
      </c>
      <c r="B2071" s="76" t="s">
        <v>7670</v>
      </c>
    </row>
    <row r="2072" spans="1:2" ht="15">
      <c r="A2072" s="77" t="s">
        <v>2915</v>
      </c>
      <c r="B2072" s="76" t="s">
        <v>7670</v>
      </c>
    </row>
    <row r="2073" spans="1:2" ht="15">
      <c r="A2073" s="77" t="s">
        <v>2916</v>
      </c>
      <c r="B2073" s="76" t="s">
        <v>7670</v>
      </c>
    </row>
    <row r="2074" spans="1:2" ht="15">
      <c r="A2074" s="77" t="s">
        <v>717</v>
      </c>
      <c r="B2074" s="76" t="s">
        <v>7670</v>
      </c>
    </row>
    <row r="2075" spans="1:2" ht="15">
      <c r="A2075" s="77" t="s">
        <v>2917</v>
      </c>
      <c r="B2075" s="76" t="s">
        <v>7670</v>
      </c>
    </row>
    <row r="2076" spans="1:2" ht="15">
      <c r="A2076" s="77" t="s">
        <v>2918</v>
      </c>
      <c r="B2076" s="76" t="s">
        <v>7670</v>
      </c>
    </row>
    <row r="2077" spans="1:2" ht="15">
      <c r="A2077" s="77" t="s">
        <v>2919</v>
      </c>
      <c r="B2077" s="76" t="s">
        <v>7670</v>
      </c>
    </row>
    <row r="2078" spans="1:2" ht="15">
      <c r="A2078" s="77" t="s">
        <v>2920</v>
      </c>
      <c r="B2078" s="76" t="s">
        <v>7670</v>
      </c>
    </row>
    <row r="2079" spans="1:2" ht="15">
      <c r="A2079" s="77" t="s">
        <v>2921</v>
      </c>
      <c r="B2079" s="76" t="s">
        <v>7670</v>
      </c>
    </row>
    <row r="2080" spans="1:2" ht="15">
      <c r="A2080" s="77" t="s">
        <v>2922</v>
      </c>
      <c r="B2080" s="76" t="s">
        <v>7670</v>
      </c>
    </row>
    <row r="2081" spans="1:2" ht="15">
      <c r="A2081" s="77" t="s">
        <v>2923</v>
      </c>
      <c r="B2081" s="76" t="s">
        <v>7670</v>
      </c>
    </row>
    <row r="2082" spans="1:2" ht="15">
      <c r="A2082" s="77" t="s">
        <v>473</v>
      </c>
      <c r="B2082" s="76" t="s">
        <v>7670</v>
      </c>
    </row>
    <row r="2083" spans="1:2" ht="15">
      <c r="A2083" s="77" t="s">
        <v>649</v>
      </c>
      <c r="B2083" s="76" t="s">
        <v>7670</v>
      </c>
    </row>
    <row r="2084" spans="1:2" ht="15">
      <c r="A2084" s="77" t="s">
        <v>2924</v>
      </c>
      <c r="B2084" s="76" t="s">
        <v>7670</v>
      </c>
    </row>
    <row r="2085" spans="1:2" ht="15">
      <c r="A2085" s="77" t="s">
        <v>2925</v>
      </c>
      <c r="B2085" s="76" t="s">
        <v>7670</v>
      </c>
    </row>
    <row r="2086" spans="1:2" ht="15">
      <c r="A2086" s="77" t="s">
        <v>677</v>
      </c>
      <c r="B2086" s="76" t="s">
        <v>7670</v>
      </c>
    </row>
    <row r="2087" spans="1:2" ht="15">
      <c r="A2087" s="77" t="s">
        <v>2926</v>
      </c>
      <c r="B2087" s="76" t="s">
        <v>7670</v>
      </c>
    </row>
    <row r="2088" spans="1:2" ht="15">
      <c r="A2088" s="77" t="s">
        <v>2927</v>
      </c>
      <c r="B2088" s="76" t="s">
        <v>7670</v>
      </c>
    </row>
    <row r="2089" spans="1:2" ht="15">
      <c r="A2089" s="77" t="s">
        <v>2928</v>
      </c>
      <c r="B2089" s="76" t="s">
        <v>7670</v>
      </c>
    </row>
    <row r="2090" spans="1:2" ht="15">
      <c r="A2090" s="77" t="s">
        <v>1081</v>
      </c>
      <c r="B2090" s="76" t="s">
        <v>7670</v>
      </c>
    </row>
    <row r="2091" spans="1:2" ht="15">
      <c r="A2091" s="77" t="s">
        <v>2929</v>
      </c>
      <c r="B2091" s="76" t="s">
        <v>7670</v>
      </c>
    </row>
    <row r="2092" spans="1:2" ht="15">
      <c r="A2092" s="77" t="s">
        <v>2930</v>
      </c>
      <c r="B2092" s="76" t="s">
        <v>7670</v>
      </c>
    </row>
    <row r="2093" spans="1:2" ht="15">
      <c r="A2093" s="77" t="s">
        <v>2931</v>
      </c>
      <c r="B2093" s="76" t="s">
        <v>7670</v>
      </c>
    </row>
    <row r="2094" spans="1:2" ht="15">
      <c r="A2094" s="77" t="s">
        <v>2932</v>
      </c>
      <c r="B2094" s="76" t="s">
        <v>7670</v>
      </c>
    </row>
    <row r="2095" spans="1:2" ht="15">
      <c r="A2095" s="77" t="s">
        <v>2933</v>
      </c>
      <c r="B2095" s="76" t="s">
        <v>7670</v>
      </c>
    </row>
    <row r="2096" spans="1:2" ht="15">
      <c r="A2096" s="77" t="s">
        <v>2934</v>
      </c>
      <c r="B2096" s="76" t="s">
        <v>7670</v>
      </c>
    </row>
    <row r="2097" spans="1:2" ht="15">
      <c r="A2097" s="77" t="s">
        <v>1242</v>
      </c>
      <c r="B2097" s="76" t="s">
        <v>7670</v>
      </c>
    </row>
    <row r="2098" spans="1:2" ht="15">
      <c r="A2098" s="77" t="s">
        <v>2935</v>
      </c>
      <c r="B2098" s="76" t="s">
        <v>7670</v>
      </c>
    </row>
    <row r="2099" spans="1:2" ht="15">
      <c r="A2099" s="77" t="s">
        <v>907</v>
      </c>
      <c r="B2099" s="76" t="s">
        <v>7670</v>
      </c>
    </row>
    <row r="2100" spans="1:2" ht="15">
      <c r="A2100" s="77" t="s">
        <v>1211</v>
      </c>
      <c r="B2100" s="76" t="s">
        <v>7670</v>
      </c>
    </row>
    <row r="2101" spans="1:2" ht="15">
      <c r="A2101" s="77" t="s">
        <v>2936</v>
      </c>
      <c r="B2101" s="76" t="s">
        <v>7670</v>
      </c>
    </row>
    <row r="2102" spans="1:2" ht="15">
      <c r="A2102" s="77" t="s">
        <v>1139</v>
      </c>
      <c r="B2102" s="76" t="s">
        <v>7670</v>
      </c>
    </row>
    <row r="2103" spans="1:2" ht="15">
      <c r="A2103" s="77" t="s">
        <v>2937</v>
      </c>
      <c r="B2103" s="76" t="s">
        <v>7670</v>
      </c>
    </row>
    <row r="2104" spans="1:2" ht="15">
      <c r="A2104" s="77" t="s">
        <v>488</v>
      </c>
      <c r="B2104" s="76" t="s">
        <v>7670</v>
      </c>
    </row>
    <row r="2105" spans="1:2" ht="15">
      <c r="A2105" s="77" t="s">
        <v>2938</v>
      </c>
      <c r="B2105" s="76" t="s">
        <v>7670</v>
      </c>
    </row>
    <row r="2106" spans="1:2" ht="15">
      <c r="A2106" s="77" t="s">
        <v>416</v>
      </c>
      <c r="B2106" s="76" t="s">
        <v>7670</v>
      </c>
    </row>
    <row r="2107" spans="1:2" ht="15">
      <c r="A2107" s="77" t="s">
        <v>2939</v>
      </c>
      <c r="B2107" s="76" t="s">
        <v>7670</v>
      </c>
    </row>
    <row r="2108" spans="1:2" ht="15">
      <c r="A2108" s="77" t="s">
        <v>2940</v>
      </c>
      <c r="B2108" s="76" t="s">
        <v>7670</v>
      </c>
    </row>
    <row r="2109" spans="1:2" ht="15">
      <c r="A2109" s="77" t="s">
        <v>2941</v>
      </c>
      <c r="B2109" s="76" t="s">
        <v>7670</v>
      </c>
    </row>
    <row r="2110" spans="1:2" ht="15">
      <c r="A2110" s="77" t="s">
        <v>2942</v>
      </c>
      <c r="B2110" s="76" t="s">
        <v>7670</v>
      </c>
    </row>
    <row r="2111" spans="1:2" ht="15">
      <c r="A2111" s="77" t="s">
        <v>2943</v>
      </c>
      <c r="B2111" s="76" t="s">
        <v>7670</v>
      </c>
    </row>
    <row r="2112" spans="1:2" ht="15">
      <c r="A2112" s="77" t="s">
        <v>2944</v>
      </c>
      <c r="B2112" s="76" t="s">
        <v>7670</v>
      </c>
    </row>
    <row r="2113" spans="1:2" ht="15">
      <c r="A2113" s="77" t="s">
        <v>2945</v>
      </c>
      <c r="B2113" s="76" t="s">
        <v>7670</v>
      </c>
    </row>
    <row r="2114" spans="1:2" ht="15">
      <c r="A2114" s="77" t="s">
        <v>2946</v>
      </c>
      <c r="B2114" s="76" t="s">
        <v>7670</v>
      </c>
    </row>
    <row r="2115" spans="1:2" ht="15">
      <c r="A2115" s="77" t="s">
        <v>1212</v>
      </c>
      <c r="B2115" s="76" t="s">
        <v>7670</v>
      </c>
    </row>
    <row r="2116" spans="1:2" ht="15">
      <c r="A2116" s="77" t="s">
        <v>2947</v>
      </c>
      <c r="B2116" s="76" t="s">
        <v>7670</v>
      </c>
    </row>
    <row r="2117" spans="1:2" ht="15">
      <c r="A2117" s="77" t="s">
        <v>1226</v>
      </c>
      <c r="B2117" s="76" t="s">
        <v>7670</v>
      </c>
    </row>
    <row r="2118" spans="1:2" ht="15">
      <c r="A2118" s="77" t="s">
        <v>2948</v>
      </c>
      <c r="B2118" s="76" t="s">
        <v>7670</v>
      </c>
    </row>
    <row r="2119" spans="1:2" ht="15">
      <c r="A2119" s="77" t="s">
        <v>2949</v>
      </c>
      <c r="B2119" s="76" t="s">
        <v>7670</v>
      </c>
    </row>
    <row r="2120" spans="1:2" ht="15">
      <c r="A2120" s="77" t="s">
        <v>1059</v>
      </c>
      <c r="B2120" s="76" t="s">
        <v>7670</v>
      </c>
    </row>
    <row r="2121" spans="1:2" ht="15">
      <c r="A2121" s="77" t="s">
        <v>2950</v>
      </c>
      <c r="B2121" s="76" t="s">
        <v>7670</v>
      </c>
    </row>
    <row r="2122" spans="1:2" ht="15">
      <c r="A2122" s="77" t="s">
        <v>2951</v>
      </c>
      <c r="B2122" s="76" t="s">
        <v>7670</v>
      </c>
    </row>
    <row r="2123" spans="1:2" ht="15">
      <c r="A2123" s="77" t="s">
        <v>2952</v>
      </c>
      <c r="B2123" s="76" t="s">
        <v>7670</v>
      </c>
    </row>
    <row r="2124" spans="1:2" ht="15">
      <c r="A2124" s="77" t="s">
        <v>639</v>
      </c>
      <c r="B2124" s="76" t="s">
        <v>7670</v>
      </c>
    </row>
    <row r="2125" spans="1:2" ht="15">
      <c r="A2125" s="77" t="s">
        <v>1214</v>
      </c>
      <c r="B2125" s="76" t="s">
        <v>7670</v>
      </c>
    </row>
    <row r="2126" spans="1:2" ht="15">
      <c r="A2126" s="77" t="s">
        <v>2953</v>
      </c>
      <c r="B2126" s="76" t="s">
        <v>7670</v>
      </c>
    </row>
    <row r="2127" spans="1:2" ht="15">
      <c r="A2127" s="77" t="s">
        <v>2954</v>
      </c>
      <c r="B2127" s="76" t="s">
        <v>7670</v>
      </c>
    </row>
    <row r="2128" spans="1:2" ht="15">
      <c r="A2128" s="77" t="s">
        <v>2955</v>
      </c>
      <c r="B2128" s="76" t="s">
        <v>7670</v>
      </c>
    </row>
    <row r="2129" spans="1:2" ht="15">
      <c r="A2129" s="77" t="s">
        <v>443</v>
      </c>
      <c r="B2129" s="76" t="s">
        <v>7670</v>
      </c>
    </row>
    <row r="2130" spans="1:2" ht="15">
      <c r="A2130" s="77" t="s">
        <v>634</v>
      </c>
      <c r="B2130" s="76" t="s">
        <v>7670</v>
      </c>
    </row>
    <row r="2131" spans="1:2" ht="15">
      <c r="A2131" s="77" t="s">
        <v>523</v>
      </c>
      <c r="B2131" s="76" t="s">
        <v>7670</v>
      </c>
    </row>
    <row r="2132" spans="1:2" ht="15">
      <c r="A2132" s="77" t="s">
        <v>465</v>
      </c>
      <c r="B2132" s="76" t="s">
        <v>7670</v>
      </c>
    </row>
    <row r="2133" spans="1:2" ht="15">
      <c r="A2133" s="77" t="s">
        <v>2956</v>
      </c>
      <c r="B2133" s="76" t="s">
        <v>7670</v>
      </c>
    </row>
    <row r="2134" spans="1:2" ht="15">
      <c r="A2134" s="77" t="s">
        <v>1158</v>
      </c>
      <c r="B2134" s="76" t="s">
        <v>7670</v>
      </c>
    </row>
    <row r="2135" spans="1:2" ht="15">
      <c r="A2135" s="77" t="s">
        <v>2957</v>
      </c>
      <c r="B2135" s="76" t="s">
        <v>7670</v>
      </c>
    </row>
    <row r="2136" spans="1:2" ht="15">
      <c r="A2136" s="77" t="s">
        <v>2958</v>
      </c>
      <c r="B2136" s="76" t="s">
        <v>7670</v>
      </c>
    </row>
    <row r="2137" spans="1:2" ht="15">
      <c r="A2137" s="77" t="s">
        <v>670</v>
      </c>
      <c r="B2137" s="76" t="s">
        <v>7670</v>
      </c>
    </row>
    <row r="2138" spans="1:2" ht="15">
      <c r="A2138" s="77" t="s">
        <v>625</v>
      </c>
      <c r="B2138" s="76" t="s">
        <v>7670</v>
      </c>
    </row>
    <row r="2139" spans="1:2" ht="15">
      <c r="A2139" s="77" t="s">
        <v>2959</v>
      </c>
      <c r="B2139" s="76" t="s">
        <v>7670</v>
      </c>
    </row>
    <row r="2140" spans="1:2" ht="15">
      <c r="A2140" s="77" t="s">
        <v>2960</v>
      </c>
      <c r="B2140" s="76" t="s">
        <v>7670</v>
      </c>
    </row>
    <row r="2141" spans="1:2" ht="15">
      <c r="A2141" s="77" t="s">
        <v>2961</v>
      </c>
      <c r="B2141" s="76" t="s">
        <v>7670</v>
      </c>
    </row>
    <row r="2142" spans="1:2" ht="15">
      <c r="A2142" s="77" t="s">
        <v>648</v>
      </c>
      <c r="B2142" s="76" t="s">
        <v>7670</v>
      </c>
    </row>
    <row r="2143" spans="1:2" ht="15">
      <c r="A2143" s="77" t="s">
        <v>2962</v>
      </c>
      <c r="B2143" s="76" t="s">
        <v>7670</v>
      </c>
    </row>
    <row r="2144" spans="1:2" ht="15">
      <c r="A2144" s="77" t="s">
        <v>2963</v>
      </c>
      <c r="B2144" s="76" t="s">
        <v>7670</v>
      </c>
    </row>
    <row r="2145" spans="1:2" ht="15">
      <c r="A2145" s="77" t="s">
        <v>2964</v>
      </c>
      <c r="B2145" s="76" t="s">
        <v>7670</v>
      </c>
    </row>
    <row r="2146" spans="1:2" ht="15">
      <c r="A2146" s="77" t="s">
        <v>2965</v>
      </c>
      <c r="B2146" s="76" t="s">
        <v>7670</v>
      </c>
    </row>
    <row r="2147" spans="1:2" ht="15">
      <c r="A2147" s="77" t="s">
        <v>524</v>
      </c>
      <c r="B2147" s="76" t="s">
        <v>7670</v>
      </c>
    </row>
    <row r="2148" spans="1:2" ht="15">
      <c r="A2148" s="77" t="s">
        <v>2966</v>
      </c>
      <c r="B2148" s="76" t="s">
        <v>7670</v>
      </c>
    </row>
    <row r="2149" spans="1:2" ht="15">
      <c r="A2149" s="77" t="s">
        <v>361</v>
      </c>
      <c r="B2149" s="76" t="s">
        <v>7670</v>
      </c>
    </row>
    <row r="2150" spans="1:2" ht="15">
      <c r="A2150" s="77" t="s">
        <v>422</v>
      </c>
      <c r="B2150" s="76" t="s">
        <v>7670</v>
      </c>
    </row>
    <row r="2151" spans="1:2" ht="15">
      <c r="A2151" s="77" t="s">
        <v>1225</v>
      </c>
      <c r="B2151" s="76" t="s">
        <v>7670</v>
      </c>
    </row>
    <row r="2152" spans="1:2" ht="15">
      <c r="A2152" s="77" t="s">
        <v>2967</v>
      </c>
      <c r="B2152" s="76" t="s">
        <v>7670</v>
      </c>
    </row>
    <row r="2153" spans="1:2" ht="15">
      <c r="A2153" s="77" t="s">
        <v>1268</v>
      </c>
      <c r="B2153" s="76" t="s">
        <v>7670</v>
      </c>
    </row>
    <row r="2154" spans="1:2" ht="15">
      <c r="A2154" s="77" t="s">
        <v>1037</v>
      </c>
      <c r="B2154" s="76" t="s">
        <v>7670</v>
      </c>
    </row>
    <row r="2155" spans="1:2" ht="15">
      <c r="A2155" s="77" t="s">
        <v>2968</v>
      </c>
      <c r="B2155" s="76" t="s">
        <v>7670</v>
      </c>
    </row>
    <row r="2156" spans="1:2" ht="15">
      <c r="A2156" s="77" t="s">
        <v>2969</v>
      </c>
      <c r="B2156" s="76" t="s">
        <v>7670</v>
      </c>
    </row>
    <row r="2157" spans="1:2" ht="15">
      <c r="A2157" s="77" t="s">
        <v>2970</v>
      </c>
      <c r="B2157" s="76" t="s">
        <v>7670</v>
      </c>
    </row>
    <row r="2158" spans="1:2" ht="15">
      <c r="A2158" s="77" t="s">
        <v>760</v>
      </c>
      <c r="B2158" s="76" t="s">
        <v>7670</v>
      </c>
    </row>
    <row r="2159" spans="1:2" ht="15">
      <c r="A2159" s="77" t="s">
        <v>2971</v>
      </c>
      <c r="B2159" s="76" t="s">
        <v>7670</v>
      </c>
    </row>
    <row r="2160" spans="1:2" ht="15">
      <c r="A2160" s="77" t="s">
        <v>2972</v>
      </c>
      <c r="B2160" s="76" t="s">
        <v>7670</v>
      </c>
    </row>
    <row r="2161" spans="1:2" ht="15">
      <c r="A2161" s="77" t="s">
        <v>2973</v>
      </c>
      <c r="B2161" s="76" t="s">
        <v>7670</v>
      </c>
    </row>
    <row r="2162" spans="1:2" ht="15">
      <c r="A2162" s="77" t="s">
        <v>750</v>
      </c>
      <c r="B2162" s="76" t="s">
        <v>7670</v>
      </c>
    </row>
    <row r="2163" spans="1:2" ht="15">
      <c r="A2163" s="77" t="s">
        <v>2974</v>
      </c>
      <c r="B2163" s="76" t="s">
        <v>7670</v>
      </c>
    </row>
    <row r="2164" spans="1:2" ht="15">
      <c r="A2164" s="77" t="s">
        <v>2975</v>
      </c>
      <c r="B2164" s="76" t="s">
        <v>7670</v>
      </c>
    </row>
    <row r="2165" spans="1:2" ht="15">
      <c r="A2165" s="77" t="s">
        <v>2976</v>
      </c>
      <c r="B2165" s="76" t="s">
        <v>7670</v>
      </c>
    </row>
    <row r="2166" spans="1:2" ht="15">
      <c r="A2166" s="77" t="s">
        <v>1110</v>
      </c>
      <c r="B2166" s="76" t="s">
        <v>7670</v>
      </c>
    </row>
    <row r="2167" spans="1:2" ht="15">
      <c r="A2167" s="77" t="s">
        <v>2977</v>
      </c>
      <c r="B2167" s="76" t="s">
        <v>7670</v>
      </c>
    </row>
    <row r="2168" spans="1:2" ht="15">
      <c r="A2168" s="77" t="s">
        <v>2978</v>
      </c>
      <c r="B2168" s="76" t="s">
        <v>7670</v>
      </c>
    </row>
    <row r="2169" spans="1:2" ht="15">
      <c r="A2169" s="77" t="s">
        <v>2979</v>
      </c>
      <c r="B2169" s="76" t="s">
        <v>7670</v>
      </c>
    </row>
    <row r="2170" spans="1:2" ht="15">
      <c r="A2170" s="77" t="s">
        <v>2980</v>
      </c>
      <c r="B2170" s="76" t="s">
        <v>7670</v>
      </c>
    </row>
    <row r="2171" spans="1:2" ht="15">
      <c r="A2171" s="77" t="s">
        <v>441</v>
      </c>
      <c r="B2171" s="76" t="s">
        <v>7670</v>
      </c>
    </row>
    <row r="2172" spans="1:2" ht="15">
      <c r="A2172" s="77" t="s">
        <v>2981</v>
      </c>
      <c r="B2172" s="76" t="s">
        <v>7670</v>
      </c>
    </row>
    <row r="2173" spans="1:2" ht="15">
      <c r="A2173" s="77" t="s">
        <v>2982</v>
      </c>
      <c r="B2173" s="76" t="s">
        <v>7670</v>
      </c>
    </row>
    <row r="2174" spans="1:2" ht="15">
      <c r="A2174" s="77" t="s">
        <v>2983</v>
      </c>
      <c r="B2174" s="76" t="s">
        <v>7670</v>
      </c>
    </row>
    <row r="2175" spans="1:2" ht="15">
      <c r="A2175" s="77" t="s">
        <v>2984</v>
      </c>
      <c r="B2175" s="76" t="s">
        <v>7670</v>
      </c>
    </row>
    <row r="2176" spans="1:2" ht="15">
      <c r="A2176" s="77" t="s">
        <v>2985</v>
      </c>
      <c r="B2176" s="76" t="s">
        <v>7670</v>
      </c>
    </row>
    <row r="2177" spans="1:2" ht="15">
      <c r="A2177" s="77" t="s">
        <v>2986</v>
      </c>
      <c r="B2177" s="76" t="s">
        <v>7670</v>
      </c>
    </row>
    <row r="2178" spans="1:2" ht="15">
      <c r="A2178" s="77" t="s">
        <v>2987</v>
      </c>
      <c r="B2178" s="76" t="s">
        <v>7670</v>
      </c>
    </row>
    <row r="2179" spans="1:2" ht="15">
      <c r="A2179" s="77" t="s">
        <v>2988</v>
      </c>
      <c r="B2179" s="76" t="s">
        <v>7670</v>
      </c>
    </row>
    <row r="2180" spans="1:2" ht="15">
      <c r="A2180" s="77" t="s">
        <v>2989</v>
      </c>
      <c r="B2180" s="76" t="s">
        <v>7670</v>
      </c>
    </row>
    <row r="2181" spans="1:2" ht="15">
      <c r="A2181" s="77" t="s">
        <v>2990</v>
      </c>
      <c r="B2181" s="76" t="s">
        <v>7670</v>
      </c>
    </row>
    <row r="2182" spans="1:2" ht="15">
      <c r="A2182" s="77" t="s">
        <v>660</v>
      </c>
      <c r="B2182" s="76" t="s">
        <v>7670</v>
      </c>
    </row>
    <row r="2183" spans="1:2" ht="15">
      <c r="A2183" s="77" t="s">
        <v>2991</v>
      </c>
      <c r="B2183" s="76" t="s">
        <v>7670</v>
      </c>
    </row>
    <row r="2184" spans="1:2" ht="15">
      <c r="A2184" s="77" t="s">
        <v>2992</v>
      </c>
      <c r="B2184" s="76" t="s">
        <v>7670</v>
      </c>
    </row>
    <row r="2185" spans="1:2" ht="15">
      <c r="A2185" s="77" t="s">
        <v>925</v>
      </c>
      <c r="B2185" s="76" t="s">
        <v>7670</v>
      </c>
    </row>
    <row r="2186" spans="1:2" ht="15">
      <c r="A2186" s="77" t="s">
        <v>2993</v>
      </c>
      <c r="B2186" s="76" t="s">
        <v>7670</v>
      </c>
    </row>
    <row r="2187" spans="1:2" ht="15">
      <c r="A2187" s="77" t="s">
        <v>2994</v>
      </c>
      <c r="B2187" s="76" t="s">
        <v>7670</v>
      </c>
    </row>
    <row r="2188" spans="1:2" ht="15">
      <c r="A2188" s="77" t="s">
        <v>2995</v>
      </c>
      <c r="B2188" s="76" t="s">
        <v>7670</v>
      </c>
    </row>
    <row r="2189" spans="1:2" ht="15">
      <c r="A2189" s="77" t="s">
        <v>2996</v>
      </c>
      <c r="B2189" s="76" t="s">
        <v>7670</v>
      </c>
    </row>
    <row r="2190" spans="1:2" ht="15">
      <c r="A2190" s="77" t="s">
        <v>2997</v>
      </c>
      <c r="B2190" s="76" t="s">
        <v>7670</v>
      </c>
    </row>
    <row r="2191" spans="1:2" ht="15">
      <c r="A2191" s="77" t="s">
        <v>2998</v>
      </c>
      <c r="B2191" s="76" t="s">
        <v>7670</v>
      </c>
    </row>
    <row r="2192" spans="1:2" ht="15">
      <c r="A2192" s="77" t="s">
        <v>2999</v>
      </c>
      <c r="B2192" s="76" t="s">
        <v>7670</v>
      </c>
    </row>
    <row r="2193" spans="1:2" ht="15">
      <c r="A2193" s="77" t="s">
        <v>3000</v>
      </c>
      <c r="B2193" s="76" t="s">
        <v>7670</v>
      </c>
    </row>
    <row r="2194" spans="1:2" ht="15">
      <c r="A2194" s="77" t="s">
        <v>3001</v>
      </c>
      <c r="B2194" s="76" t="s">
        <v>7670</v>
      </c>
    </row>
    <row r="2195" spans="1:2" ht="15">
      <c r="A2195" s="77" t="s">
        <v>3002</v>
      </c>
      <c r="B2195" s="76" t="s">
        <v>7670</v>
      </c>
    </row>
    <row r="2196" spans="1:2" ht="15">
      <c r="A2196" s="77" t="s">
        <v>3003</v>
      </c>
      <c r="B2196" s="76" t="s">
        <v>7670</v>
      </c>
    </row>
    <row r="2197" spans="1:2" ht="15">
      <c r="A2197" s="77" t="s">
        <v>3004</v>
      </c>
      <c r="B2197" s="76" t="s">
        <v>7670</v>
      </c>
    </row>
    <row r="2198" spans="1:2" ht="15">
      <c r="A2198" s="77" t="s">
        <v>3005</v>
      </c>
      <c r="B2198" s="76" t="s">
        <v>7670</v>
      </c>
    </row>
    <row r="2199" spans="1:2" ht="15">
      <c r="A2199" s="77" t="s">
        <v>3006</v>
      </c>
      <c r="B2199" s="76" t="s">
        <v>7670</v>
      </c>
    </row>
    <row r="2200" spans="1:2" ht="15">
      <c r="A2200" s="77" t="s">
        <v>3007</v>
      </c>
      <c r="B2200" s="76" t="s">
        <v>7670</v>
      </c>
    </row>
    <row r="2201" spans="1:2" ht="15">
      <c r="A2201" s="77" t="s">
        <v>1223</v>
      </c>
      <c r="B2201" s="76" t="s">
        <v>7670</v>
      </c>
    </row>
    <row r="2202" spans="1:2" ht="15">
      <c r="A2202" s="77" t="s">
        <v>3008</v>
      </c>
      <c r="B2202" s="76" t="s">
        <v>7670</v>
      </c>
    </row>
    <row r="2203" spans="1:2" ht="15">
      <c r="A2203" s="77" t="s">
        <v>910</v>
      </c>
      <c r="B2203" s="76" t="s">
        <v>7670</v>
      </c>
    </row>
    <row r="2204" spans="1:2" ht="15">
      <c r="A2204" s="77" t="s">
        <v>3009</v>
      </c>
      <c r="B2204" s="76" t="s">
        <v>7670</v>
      </c>
    </row>
    <row r="2205" spans="1:2" ht="15">
      <c r="A2205" s="77" t="s">
        <v>3010</v>
      </c>
      <c r="B2205" s="76" t="s">
        <v>7670</v>
      </c>
    </row>
    <row r="2206" spans="1:2" ht="15">
      <c r="A2206" s="77" t="s">
        <v>3011</v>
      </c>
      <c r="B2206" s="76" t="s">
        <v>7670</v>
      </c>
    </row>
    <row r="2207" spans="1:2" ht="15">
      <c r="A2207" s="77" t="s">
        <v>3012</v>
      </c>
      <c r="B2207" s="76" t="s">
        <v>7670</v>
      </c>
    </row>
    <row r="2208" spans="1:2" ht="15">
      <c r="A2208" s="77" t="s">
        <v>3013</v>
      </c>
      <c r="B2208" s="76" t="s">
        <v>7670</v>
      </c>
    </row>
    <row r="2209" spans="1:2" ht="15">
      <c r="A2209" s="77" t="s">
        <v>3014</v>
      </c>
      <c r="B2209" s="76" t="s">
        <v>7670</v>
      </c>
    </row>
    <row r="2210" spans="1:2" ht="15">
      <c r="A2210" s="77" t="s">
        <v>3015</v>
      </c>
      <c r="B2210" s="76" t="s">
        <v>7670</v>
      </c>
    </row>
    <row r="2211" spans="1:2" ht="15">
      <c r="A2211" s="77" t="s">
        <v>3016</v>
      </c>
      <c r="B2211" s="76" t="s">
        <v>7670</v>
      </c>
    </row>
    <row r="2212" spans="1:2" ht="15">
      <c r="A2212" s="77" t="s">
        <v>3017</v>
      </c>
      <c r="B2212" s="76" t="s">
        <v>7670</v>
      </c>
    </row>
    <row r="2213" spans="1:2" ht="15">
      <c r="A2213" s="77" t="s">
        <v>3018</v>
      </c>
      <c r="B2213" s="76" t="s">
        <v>7670</v>
      </c>
    </row>
    <row r="2214" spans="1:2" ht="15">
      <c r="A2214" s="77" t="s">
        <v>3019</v>
      </c>
      <c r="B2214" s="76" t="s">
        <v>7670</v>
      </c>
    </row>
    <row r="2215" spans="1:2" ht="15">
      <c r="A2215" s="77" t="s">
        <v>464</v>
      </c>
      <c r="B2215" s="76" t="s">
        <v>7670</v>
      </c>
    </row>
    <row r="2216" spans="1:2" ht="15">
      <c r="A2216" s="77" t="s">
        <v>3020</v>
      </c>
      <c r="B2216" s="76" t="s">
        <v>7670</v>
      </c>
    </row>
    <row r="2217" spans="1:2" ht="15">
      <c r="A2217" s="77" t="s">
        <v>3021</v>
      </c>
      <c r="B2217" s="76" t="s">
        <v>7670</v>
      </c>
    </row>
    <row r="2218" spans="1:2" ht="15">
      <c r="A2218" s="77" t="s">
        <v>3022</v>
      </c>
      <c r="B2218" s="76" t="s">
        <v>7670</v>
      </c>
    </row>
    <row r="2219" spans="1:2" ht="15">
      <c r="A2219" s="77" t="s">
        <v>3023</v>
      </c>
      <c r="B2219" s="76" t="s">
        <v>7670</v>
      </c>
    </row>
    <row r="2220" spans="1:2" ht="15">
      <c r="A2220" s="77" t="s">
        <v>722</v>
      </c>
      <c r="B2220" s="76" t="s">
        <v>7670</v>
      </c>
    </row>
    <row r="2221" spans="1:2" ht="15">
      <c r="A2221" s="77" t="s">
        <v>3024</v>
      </c>
      <c r="B2221" s="76" t="s">
        <v>7670</v>
      </c>
    </row>
    <row r="2222" spans="1:2" ht="15">
      <c r="A2222" s="77" t="s">
        <v>3025</v>
      </c>
      <c r="B2222" s="76" t="s">
        <v>7670</v>
      </c>
    </row>
    <row r="2223" spans="1:2" ht="15">
      <c r="A2223" s="77" t="s">
        <v>3026</v>
      </c>
      <c r="B2223" s="76" t="s">
        <v>7670</v>
      </c>
    </row>
    <row r="2224" spans="1:2" ht="15">
      <c r="A2224" s="77" t="s">
        <v>3027</v>
      </c>
      <c r="B2224" s="76" t="s">
        <v>7670</v>
      </c>
    </row>
    <row r="2225" spans="1:2" ht="15">
      <c r="A2225" s="77" t="s">
        <v>798</v>
      </c>
      <c r="B2225" s="76" t="s">
        <v>7670</v>
      </c>
    </row>
    <row r="2226" spans="1:2" ht="15">
      <c r="A2226" s="77" t="s">
        <v>663</v>
      </c>
      <c r="B2226" s="76" t="s">
        <v>7670</v>
      </c>
    </row>
    <row r="2227" spans="1:2" ht="15">
      <c r="A2227" s="77" t="s">
        <v>3028</v>
      </c>
      <c r="B2227" s="76" t="s">
        <v>7670</v>
      </c>
    </row>
    <row r="2228" spans="1:2" ht="15">
      <c r="A2228" s="77" t="s">
        <v>3029</v>
      </c>
      <c r="B2228" s="76" t="s">
        <v>7670</v>
      </c>
    </row>
    <row r="2229" spans="1:2" ht="15">
      <c r="A2229" s="77" t="s">
        <v>518</v>
      </c>
      <c r="B2229" s="76" t="s">
        <v>7670</v>
      </c>
    </row>
    <row r="2230" spans="1:2" ht="15">
      <c r="A2230" s="77" t="s">
        <v>3030</v>
      </c>
      <c r="B2230" s="76" t="s">
        <v>7670</v>
      </c>
    </row>
    <row r="2231" spans="1:2" ht="15">
      <c r="A2231" s="77" t="s">
        <v>965</v>
      </c>
      <c r="B2231" s="76" t="s">
        <v>7670</v>
      </c>
    </row>
    <row r="2232" spans="1:2" ht="15">
      <c r="A2232" s="77" t="s">
        <v>3031</v>
      </c>
      <c r="B2232" s="76" t="s">
        <v>7670</v>
      </c>
    </row>
    <row r="2233" spans="1:2" ht="15">
      <c r="A2233" s="77" t="s">
        <v>493</v>
      </c>
      <c r="B2233" s="76" t="s">
        <v>7670</v>
      </c>
    </row>
    <row r="2234" spans="1:2" ht="15">
      <c r="A2234" s="77" t="s">
        <v>3032</v>
      </c>
      <c r="B2234" s="76" t="s">
        <v>7670</v>
      </c>
    </row>
    <row r="2235" spans="1:2" ht="15">
      <c r="A2235" s="77" t="s">
        <v>3033</v>
      </c>
      <c r="B2235" s="76" t="s">
        <v>7670</v>
      </c>
    </row>
    <row r="2236" spans="1:2" ht="15">
      <c r="A2236" s="77" t="s">
        <v>3034</v>
      </c>
      <c r="B2236" s="76" t="s">
        <v>7670</v>
      </c>
    </row>
    <row r="2237" spans="1:2" ht="15">
      <c r="A2237" s="77" t="s">
        <v>3035</v>
      </c>
      <c r="B2237" s="76" t="s">
        <v>7670</v>
      </c>
    </row>
    <row r="2238" spans="1:2" ht="15">
      <c r="A2238" s="77" t="s">
        <v>3036</v>
      </c>
      <c r="B2238" s="76" t="s">
        <v>7670</v>
      </c>
    </row>
    <row r="2239" spans="1:2" ht="15">
      <c r="A2239" s="77" t="s">
        <v>675</v>
      </c>
      <c r="B2239" s="76" t="s">
        <v>7670</v>
      </c>
    </row>
    <row r="2240" spans="1:2" ht="15">
      <c r="A2240" s="77" t="s">
        <v>3037</v>
      </c>
      <c r="B2240" s="76" t="s">
        <v>7670</v>
      </c>
    </row>
    <row r="2241" spans="1:2" ht="15">
      <c r="A2241" s="77" t="s">
        <v>3038</v>
      </c>
      <c r="B2241" s="76" t="s">
        <v>7670</v>
      </c>
    </row>
    <row r="2242" spans="1:2" ht="15">
      <c r="A2242" s="77" t="s">
        <v>3039</v>
      </c>
      <c r="B2242" s="76" t="s">
        <v>7670</v>
      </c>
    </row>
    <row r="2243" spans="1:2" ht="15">
      <c r="A2243" s="77" t="s">
        <v>3040</v>
      </c>
      <c r="B2243" s="76" t="s">
        <v>7670</v>
      </c>
    </row>
    <row r="2244" spans="1:2" ht="15">
      <c r="A2244" s="77" t="s">
        <v>3041</v>
      </c>
      <c r="B2244" s="76" t="s">
        <v>7670</v>
      </c>
    </row>
    <row r="2245" spans="1:2" ht="15">
      <c r="A2245" s="77" t="s">
        <v>3042</v>
      </c>
      <c r="B2245" s="76" t="s">
        <v>7670</v>
      </c>
    </row>
    <row r="2246" spans="1:2" ht="15">
      <c r="A2246" s="77" t="s">
        <v>3043</v>
      </c>
      <c r="B2246" s="76" t="s">
        <v>7670</v>
      </c>
    </row>
    <row r="2247" spans="1:2" ht="15">
      <c r="A2247" s="77" t="s">
        <v>3044</v>
      </c>
      <c r="B2247" s="76" t="s">
        <v>7670</v>
      </c>
    </row>
    <row r="2248" spans="1:2" ht="15">
      <c r="A2248" s="77" t="s">
        <v>3045</v>
      </c>
      <c r="B2248" s="76" t="s">
        <v>7670</v>
      </c>
    </row>
    <row r="2249" spans="1:2" ht="15">
      <c r="A2249" s="77" t="s">
        <v>3046</v>
      </c>
      <c r="B2249" s="76" t="s">
        <v>7670</v>
      </c>
    </row>
    <row r="2250" spans="1:2" ht="15">
      <c r="A2250" s="77" t="s">
        <v>3047</v>
      </c>
      <c r="B2250" s="76" t="s">
        <v>7670</v>
      </c>
    </row>
    <row r="2251" spans="1:2" ht="15">
      <c r="A2251" s="77" t="s">
        <v>3048</v>
      </c>
      <c r="B2251" s="76" t="s">
        <v>7670</v>
      </c>
    </row>
    <row r="2252" spans="1:2" ht="15">
      <c r="A2252" s="77" t="s">
        <v>3049</v>
      </c>
      <c r="B2252" s="76" t="s">
        <v>7670</v>
      </c>
    </row>
    <row r="2253" spans="1:2" ht="15">
      <c r="A2253" s="77" t="s">
        <v>3050</v>
      </c>
      <c r="B2253" s="76" t="s">
        <v>7670</v>
      </c>
    </row>
    <row r="2254" spans="1:2" ht="15">
      <c r="A2254" s="77" t="s">
        <v>3051</v>
      </c>
      <c r="B2254" s="76" t="s">
        <v>7670</v>
      </c>
    </row>
    <row r="2255" spans="1:2" ht="15">
      <c r="A2255" s="77" t="s">
        <v>474</v>
      </c>
      <c r="B2255" s="76" t="s">
        <v>7670</v>
      </c>
    </row>
    <row r="2256" spans="1:2" ht="15">
      <c r="A2256" s="77" t="s">
        <v>3052</v>
      </c>
      <c r="B2256" s="76" t="s">
        <v>7670</v>
      </c>
    </row>
    <row r="2257" spans="1:2" ht="15">
      <c r="A2257" s="77" t="s">
        <v>566</v>
      </c>
      <c r="B2257" s="76" t="s">
        <v>7670</v>
      </c>
    </row>
    <row r="2258" spans="1:2" ht="15">
      <c r="A2258" s="77" t="s">
        <v>578</v>
      </c>
      <c r="B2258" s="76" t="s">
        <v>7670</v>
      </c>
    </row>
    <row r="2259" spans="1:2" ht="15">
      <c r="A2259" s="77" t="s">
        <v>3053</v>
      </c>
      <c r="B2259" s="76" t="s">
        <v>7670</v>
      </c>
    </row>
    <row r="2260" spans="1:2" ht="15">
      <c r="A2260" s="77" t="s">
        <v>3054</v>
      </c>
      <c r="B2260" s="76" t="s">
        <v>7670</v>
      </c>
    </row>
    <row r="2261" spans="1:2" ht="15">
      <c r="A2261" s="77" t="s">
        <v>3055</v>
      </c>
      <c r="B2261" s="76" t="s">
        <v>7670</v>
      </c>
    </row>
    <row r="2262" spans="1:2" ht="15">
      <c r="A2262" s="77" t="s">
        <v>3056</v>
      </c>
      <c r="B2262" s="76" t="s">
        <v>7670</v>
      </c>
    </row>
    <row r="2263" spans="1:2" ht="15">
      <c r="A2263" s="77" t="s">
        <v>3057</v>
      </c>
      <c r="B2263" s="76" t="s">
        <v>7670</v>
      </c>
    </row>
    <row r="2264" spans="1:2" ht="15">
      <c r="A2264" s="77" t="s">
        <v>1262</v>
      </c>
      <c r="B2264" s="76" t="s">
        <v>7670</v>
      </c>
    </row>
    <row r="2265" spans="1:2" ht="15">
      <c r="A2265" s="77" t="s">
        <v>3058</v>
      </c>
      <c r="B2265" s="76" t="s">
        <v>7670</v>
      </c>
    </row>
    <row r="2266" spans="1:2" ht="15">
      <c r="A2266" s="77" t="s">
        <v>3059</v>
      </c>
      <c r="B2266" s="76" t="s">
        <v>7670</v>
      </c>
    </row>
    <row r="2267" spans="1:2" ht="15">
      <c r="A2267" s="77" t="s">
        <v>3060</v>
      </c>
      <c r="B2267" s="76" t="s">
        <v>7670</v>
      </c>
    </row>
    <row r="2268" spans="1:2" ht="15">
      <c r="A2268" s="77" t="s">
        <v>386</v>
      </c>
      <c r="B2268" s="76" t="s">
        <v>7670</v>
      </c>
    </row>
    <row r="2269" spans="1:2" ht="15">
      <c r="A2269" s="77" t="s">
        <v>735</v>
      </c>
      <c r="B2269" s="76" t="s">
        <v>7670</v>
      </c>
    </row>
    <row r="2270" spans="1:2" ht="15">
      <c r="A2270" s="77" t="s">
        <v>3061</v>
      </c>
      <c r="B2270" s="76" t="s">
        <v>7670</v>
      </c>
    </row>
    <row r="2271" spans="1:2" ht="15">
      <c r="A2271" s="77" t="s">
        <v>676</v>
      </c>
      <c r="B2271" s="76" t="s">
        <v>7670</v>
      </c>
    </row>
    <row r="2272" spans="1:2" ht="15">
      <c r="A2272" s="77" t="s">
        <v>3062</v>
      </c>
      <c r="B2272" s="76" t="s">
        <v>7670</v>
      </c>
    </row>
    <row r="2273" spans="1:2" ht="15">
      <c r="A2273" s="77" t="s">
        <v>3063</v>
      </c>
      <c r="B2273" s="76" t="s">
        <v>7670</v>
      </c>
    </row>
    <row r="2274" spans="1:2" ht="15">
      <c r="A2274" s="77" t="s">
        <v>372</v>
      </c>
      <c r="B2274" s="76" t="s">
        <v>7670</v>
      </c>
    </row>
    <row r="2275" spans="1:2" ht="15">
      <c r="A2275" s="77" t="s">
        <v>1015</v>
      </c>
      <c r="B2275" s="76" t="s">
        <v>7670</v>
      </c>
    </row>
    <row r="2276" spans="1:2" ht="15">
      <c r="A2276" s="77" t="s">
        <v>3064</v>
      </c>
      <c r="B2276" s="76" t="s">
        <v>7670</v>
      </c>
    </row>
    <row r="2277" spans="1:2" ht="15">
      <c r="A2277" s="77" t="s">
        <v>723</v>
      </c>
      <c r="B2277" s="76" t="s">
        <v>7670</v>
      </c>
    </row>
    <row r="2278" spans="1:2" ht="15">
      <c r="A2278" s="77" t="s">
        <v>710</v>
      </c>
      <c r="B2278" s="76" t="s">
        <v>7670</v>
      </c>
    </row>
    <row r="2279" spans="1:2" ht="15">
      <c r="A2279" s="77" t="s">
        <v>806</v>
      </c>
      <c r="B2279" s="76" t="s">
        <v>7670</v>
      </c>
    </row>
    <row r="2280" spans="1:2" ht="15">
      <c r="A2280" s="77" t="s">
        <v>3065</v>
      </c>
      <c r="B2280" s="76" t="s">
        <v>7670</v>
      </c>
    </row>
    <row r="2281" spans="1:2" ht="15">
      <c r="A2281" s="77" t="s">
        <v>3066</v>
      </c>
      <c r="B2281" s="76" t="s">
        <v>7670</v>
      </c>
    </row>
    <row r="2282" spans="1:2" ht="15">
      <c r="A2282" s="77" t="s">
        <v>3067</v>
      </c>
      <c r="B2282" s="76" t="s">
        <v>7670</v>
      </c>
    </row>
    <row r="2283" spans="1:2" ht="15">
      <c r="A2283" s="77" t="s">
        <v>3068</v>
      </c>
      <c r="B2283" s="76" t="s">
        <v>7670</v>
      </c>
    </row>
    <row r="2284" spans="1:2" ht="15">
      <c r="A2284" s="77" t="s">
        <v>3069</v>
      </c>
      <c r="B2284" s="76" t="s">
        <v>7670</v>
      </c>
    </row>
    <row r="2285" spans="1:2" ht="15">
      <c r="A2285" s="77" t="s">
        <v>3070</v>
      </c>
      <c r="B2285" s="76" t="s">
        <v>7670</v>
      </c>
    </row>
    <row r="2286" spans="1:2" ht="15">
      <c r="A2286" s="77" t="s">
        <v>3071</v>
      </c>
      <c r="B2286" s="76" t="s">
        <v>7670</v>
      </c>
    </row>
    <row r="2287" spans="1:2" ht="15">
      <c r="A2287" s="77" t="s">
        <v>3072</v>
      </c>
      <c r="B2287" s="76" t="s">
        <v>7670</v>
      </c>
    </row>
    <row r="2288" spans="1:2" ht="15">
      <c r="A2288" s="77" t="s">
        <v>3073</v>
      </c>
      <c r="B2288" s="76" t="s">
        <v>7670</v>
      </c>
    </row>
    <row r="2289" spans="1:2" ht="15">
      <c r="A2289" s="77" t="s">
        <v>3074</v>
      </c>
      <c r="B2289" s="76" t="s">
        <v>7670</v>
      </c>
    </row>
    <row r="2290" spans="1:2" ht="15">
      <c r="A2290" s="77" t="s">
        <v>401</v>
      </c>
      <c r="B2290" s="76" t="s">
        <v>7670</v>
      </c>
    </row>
    <row r="2291" spans="1:2" ht="15">
      <c r="A2291" s="77" t="s">
        <v>477</v>
      </c>
      <c r="B2291" s="76" t="s">
        <v>7670</v>
      </c>
    </row>
    <row r="2292" spans="1:2" ht="15">
      <c r="A2292" s="77" t="s">
        <v>3075</v>
      </c>
      <c r="B2292" s="76" t="s">
        <v>7670</v>
      </c>
    </row>
    <row r="2293" spans="1:2" ht="15">
      <c r="A2293" s="77" t="s">
        <v>3076</v>
      </c>
      <c r="B2293" s="76" t="s">
        <v>7670</v>
      </c>
    </row>
    <row r="2294" spans="1:2" ht="15">
      <c r="A2294" s="77" t="s">
        <v>3077</v>
      </c>
      <c r="B2294" s="76" t="s">
        <v>7670</v>
      </c>
    </row>
    <row r="2295" spans="1:2" ht="15">
      <c r="A2295" s="77" t="s">
        <v>3078</v>
      </c>
      <c r="B2295" s="76" t="s">
        <v>7670</v>
      </c>
    </row>
    <row r="2296" spans="1:2" ht="15">
      <c r="A2296" s="77" t="s">
        <v>3079</v>
      </c>
      <c r="B2296" s="76" t="s">
        <v>7670</v>
      </c>
    </row>
    <row r="2297" spans="1:2" ht="15">
      <c r="A2297" s="77" t="s">
        <v>3080</v>
      </c>
      <c r="B2297" s="76" t="s">
        <v>7670</v>
      </c>
    </row>
    <row r="2298" spans="1:2" ht="15">
      <c r="A2298" s="77" t="s">
        <v>3081</v>
      </c>
      <c r="B2298" s="76" t="s">
        <v>7670</v>
      </c>
    </row>
    <row r="2299" spans="1:2" ht="15">
      <c r="A2299" s="77" t="s">
        <v>3082</v>
      </c>
      <c r="B2299" s="76" t="s">
        <v>7670</v>
      </c>
    </row>
    <row r="2300" spans="1:2" ht="15">
      <c r="A2300" s="77" t="s">
        <v>3083</v>
      </c>
      <c r="B2300" s="76" t="s">
        <v>7670</v>
      </c>
    </row>
    <row r="2301" spans="1:2" ht="15">
      <c r="A2301" s="77" t="s">
        <v>3084</v>
      </c>
      <c r="B2301" s="76" t="s">
        <v>7670</v>
      </c>
    </row>
    <row r="2302" spans="1:2" ht="15">
      <c r="A2302" s="77" t="s">
        <v>755</v>
      </c>
      <c r="B2302" s="76" t="s">
        <v>7670</v>
      </c>
    </row>
    <row r="2303" spans="1:2" ht="15">
      <c r="A2303" s="77" t="s">
        <v>3085</v>
      </c>
      <c r="B2303" s="76" t="s">
        <v>7670</v>
      </c>
    </row>
    <row r="2304" spans="1:2" ht="15">
      <c r="A2304" s="77" t="s">
        <v>513</v>
      </c>
      <c r="B2304" s="76" t="s">
        <v>7670</v>
      </c>
    </row>
    <row r="2305" spans="1:2" ht="15">
      <c r="A2305" s="77" t="s">
        <v>589</v>
      </c>
      <c r="B2305" s="76" t="s">
        <v>7670</v>
      </c>
    </row>
    <row r="2306" spans="1:2" ht="15">
      <c r="A2306" s="77" t="s">
        <v>3086</v>
      </c>
      <c r="B2306" s="76" t="s">
        <v>7670</v>
      </c>
    </row>
    <row r="2307" spans="1:2" ht="15">
      <c r="A2307" s="77" t="s">
        <v>3087</v>
      </c>
      <c r="B2307" s="76" t="s">
        <v>7670</v>
      </c>
    </row>
    <row r="2308" spans="1:2" ht="15">
      <c r="A2308" s="77" t="s">
        <v>3088</v>
      </c>
      <c r="B2308" s="76" t="s">
        <v>7670</v>
      </c>
    </row>
    <row r="2309" spans="1:2" ht="15">
      <c r="A2309" s="77" t="s">
        <v>3089</v>
      </c>
      <c r="B2309" s="76" t="s">
        <v>7670</v>
      </c>
    </row>
    <row r="2310" spans="1:2" ht="15">
      <c r="A2310" s="77" t="s">
        <v>3090</v>
      </c>
      <c r="B2310" s="76" t="s">
        <v>7670</v>
      </c>
    </row>
    <row r="2311" spans="1:2" ht="15">
      <c r="A2311" s="77" t="s">
        <v>3091</v>
      </c>
      <c r="B2311" s="76" t="s">
        <v>7670</v>
      </c>
    </row>
    <row r="2312" spans="1:2" ht="15">
      <c r="A2312" s="77" t="s">
        <v>3092</v>
      </c>
      <c r="B2312" s="76" t="s">
        <v>7670</v>
      </c>
    </row>
    <row r="2313" spans="1:2" ht="15">
      <c r="A2313" s="77" t="s">
        <v>3093</v>
      </c>
      <c r="B2313" s="76" t="s">
        <v>7670</v>
      </c>
    </row>
    <row r="2314" spans="1:2" ht="15">
      <c r="A2314" s="77" t="s">
        <v>3094</v>
      </c>
      <c r="B2314" s="76" t="s">
        <v>7670</v>
      </c>
    </row>
    <row r="2315" spans="1:2" ht="15">
      <c r="A2315" s="77" t="s">
        <v>3095</v>
      </c>
      <c r="B2315" s="76" t="s">
        <v>7670</v>
      </c>
    </row>
    <row r="2316" spans="1:2" ht="15">
      <c r="A2316" s="77" t="s">
        <v>3096</v>
      </c>
      <c r="B2316" s="76" t="s">
        <v>7670</v>
      </c>
    </row>
    <row r="2317" spans="1:2" ht="15">
      <c r="A2317" s="77" t="s">
        <v>3097</v>
      </c>
      <c r="B2317" s="76" t="s">
        <v>7670</v>
      </c>
    </row>
    <row r="2318" spans="1:2" ht="15">
      <c r="A2318" s="77" t="s">
        <v>3098</v>
      </c>
      <c r="B2318" s="76" t="s">
        <v>7670</v>
      </c>
    </row>
    <row r="2319" spans="1:2" ht="15">
      <c r="A2319" s="77" t="s">
        <v>3099</v>
      </c>
      <c r="B2319" s="76" t="s">
        <v>7670</v>
      </c>
    </row>
    <row r="2320" spans="1:2" ht="15">
      <c r="A2320" s="77" t="s">
        <v>385</v>
      </c>
      <c r="B2320" s="76" t="s">
        <v>7670</v>
      </c>
    </row>
    <row r="2321" spans="1:2" ht="15">
      <c r="A2321" s="77" t="s">
        <v>3100</v>
      </c>
      <c r="B2321" s="76" t="s">
        <v>7670</v>
      </c>
    </row>
    <row r="2322" spans="1:2" ht="15">
      <c r="A2322" s="77" t="s">
        <v>403</v>
      </c>
      <c r="B2322" s="76" t="s">
        <v>7670</v>
      </c>
    </row>
    <row r="2323" spans="1:2" ht="15">
      <c r="A2323" s="77" t="s">
        <v>1194</v>
      </c>
      <c r="B2323" s="76" t="s">
        <v>7670</v>
      </c>
    </row>
    <row r="2324" spans="1:2" ht="15">
      <c r="A2324" s="77" t="s">
        <v>3101</v>
      </c>
      <c r="B2324" s="76" t="s">
        <v>7670</v>
      </c>
    </row>
    <row r="2325" spans="1:2" ht="15">
      <c r="A2325" s="77" t="s">
        <v>3102</v>
      </c>
      <c r="B2325" s="76" t="s">
        <v>7670</v>
      </c>
    </row>
    <row r="2326" spans="1:2" ht="15">
      <c r="A2326" s="77" t="s">
        <v>3103</v>
      </c>
      <c r="B2326" s="76" t="s">
        <v>7670</v>
      </c>
    </row>
    <row r="2327" spans="1:2" ht="15">
      <c r="A2327" s="77" t="s">
        <v>3104</v>
      </c>
      <c r="B2327" s="76" t="s">
        <v>7670</v>
      </c>
    </row>
    <row r="2328" spans="1:2" ht="15">
      <c r="A2328" s="77" t="s">
        <v>3105</v>
      </c>
      <c r="B2328" s="76" t="s">
        <v>7670</v>
      </c>
    </row>
    <row r="2329" spans="1:2" ht="15">
      <c r="A2329" s="77" t="s">
        <v>388</v>
      </c>
      <c r="B2329" s="76" t="s">
        <v>7670</v>
      </c>
    </row>
    <row r="2330" spans="1:2" ht="15">
      <c r="A2330" s="77" t="s">
        <v>637</v>
      </c>
      <c r="B2330" s="76" t="s">
        <v>7670</v>
      </c>
    </row>
    <row r="2331" spans="1:2" ht="15">
      <c r="A2331" s="77" t="s">
        <v>3106</v>
      </c>
      <c r="B2331" s="76" t="s">
        <v>7670</v>
      </c>
    </row>
    <row r="2332" spans="1:2" ht="15">
      <c r="A2332" s="77" t="s">
        <v>3107</v>
      </c>
      <c r="B2332" s="76" t="s">
        <v>7670</v>
      </c>
    </row>
    <row r="2333" spans="1:2" ht="15">
      <c r="A2333" s="77" t="s">
        <v>724</v>
      </c>
      <c r="B2333" s="76" t="s">
        <v>7670</v>
      </c>
    </row>
    <row r="2334" spans="1:2" ht="15">
      <c r="A2334" s="77" t="s">
        <v>1074</v>
      </c>
      <c r="B2334" s="76" t="s">
        <v>7670</v>
      </c>
    </row>
    <row r="2335" spans="1:2" ht="15">
      <c r="A2335" s="77" t="s">
        <v>3108</v>
      </c>
      <c r="B2335" s="76" t="s">
        <v>7670</v>
      </c>
    </row>
    <row r="2336" spans="1:2" ht="15">
      <c r="A2336" s="77" t="s">
        <v>3109</v>
      </c>
      <c r="B2336" s="76" t="s">
        <v>7670</v>
      </c>
    </row>
    <row r="2337" spans="1:2" ht="15">
      <c r="A2337" s="77" t="s">
        <v>3110</v>
      </c>
      <c r="B2337" s="76" t="s">
        <v>7670</v>
      </c>
    </row>
    <row r="2338" spans="1:2" ht="15">
      <c r="A2338" s="77" t="s">
        <v>3111</v>
      </c>
      <c r="B2338" s="76" t="s">
        <v>7670</v>
      </c>
    </row>
    <row r="2339" spans="1:2" ht="15">
      <c r="A2339" s="77" t="s">
        <v>3112</v>
      </c>
      <c r="B2339" s="76" t="s">
        <v>7670</v>
      </c>
    </row>
    <row r="2340" spans="1:2" ht="15">
      <c r="A2340" s="77" t="s">
        <v>1143</v>
      </c>
      <c r="B2340" s="76" t="s">
        <v>7670</v>
      </c>
    </row>
    <row r="2341" spans="1:2" ht="15">
      <c r="A2341" s="77" t="s">
        <v>3113</v>
      </c>
      <c r="B2341" s="76" t="s">
        <v>7670</v>
      </c>
    </row>
    <row r="2342" spans="1:2" ht="15">
      <c r="A2342" s="77" t="s">
        <v>3114</v>
      </c>
      <c r="B2342" s="76" t="s">
        <v>7670</v>
      </c>
    </row>
    <row r="2343" spans="1:2" ht="15">
      <c r="A2343" s="77" t="s">
        <v>3115</v>
      </c>
      <c r="B2343" s="76" t="s">
        <v>7670</v>
      </c>
    </row>
    <row r="2344" spans="1:2" ht="15">
      <c r="A2344" s="77" t="s">
        <v>3116</v>
      </c>
      <c r="B2344" s="76" t="s">
        <v>7670</v>
      </c>
    </row>
    <row r="2345" spans="1:2" ht="15">
      <c r="A2345" s="77" t="s">
        <v>3117</v>
      </c>
      <c r="B2345" s="76" t="s">
        <v>7670</v>
      </c>
    </row>
    <row r="2346" spans="1:2" ht="15">
      <c r="A2346" s="77" t="s">
        <v>3118</v>
      </c>
      <c r="B2346" s="76" t="s">
        <v>7670</v>
      </c>
    </row>
    <row r="2347" spans="1:2" ht="15">
      <c r="A2347" s="77" t="s">
        <v>3119</v>
      </c>
      <c r="B2347" s="76" t="s">
        <v>7670</v>
      </c>
    </row>
    <row r="2348" spans="1:2" ht="15">
      <c r="A2348" s="77" t="s">
        <v>366</v>
      </c>
      <c r="B2348" s="76" t="s">
        <v>7670</v>
      </c>
    </row>
    <row r="2349" spans="1:2" ht="15">
      <c r="A2349" s="77" t="s">
        <v>3120</v>
      </c>
      <c r="B2349" s="76" t="s">
        <v>7670</v>
      </c>
    </row>
    <row r="2350" spans="1:2" ht="15">
      <c r="A2350" s="77" t="s">
        <v>3121</v>
      </c>
      <c r="B2350" s="76" t="s">
        <v>7670</v>
      </c>
    </row>
    <row r="2351" spans="1:2" ht="15">
      <c r="A2351" s="77" t="s">
        <v>3122</v>
      </c>
      <c r="B2351" s="76" t="s">
        <v>7670</v>
      </c>
    </row>
    <row r="2352" spans="1:2" ht="15">
      <c r="A2352" s="77" t="s">
        <v>935</v>
      </c>
      <c r="B2352" s="76" t="s">
        <v>7670</v>
      </c>
    </row>
    <row r="2353" spans="1:2" ht="15">
      <c r="A2353" s="77" t="s">
        <v>517</v>
      </c>
      <c r="B2353" s="76" t="s">
        <v>7670</v>
      </c>
    </row>
    <row r="2354" spans="1:2" ht="15">
      <c r="A2354" s="77" t="s">
        <v>3123</v>
      </c>
      <c r="B2354" s="76" t="s">
        <v>7670</v>
      </c>
    </row>
    <row r="2355" spans="1:2" ht="15">
      <c r="A2355" s="77" t="s">
        <v>3124</v>
      </c>
      <c r="B2355" s="76" t="s">
        <v>7670</v>
      </c>
    </row>
    <row r="2356" spans="1:2" ht="15">
      <c r="A2356" s="77" t="s">
        <v>950</v>
      </c>
      <c r="B2356" s="76" t="s">
        <v>7670</v>
      </c>
    </row>
    <row r="2357" spans="1:2" ht="15">
      <c r="A2357" s="77" t="s">
        <v>3125</v>
      </c>
      <c r="B2357" s="76" t="s">
        <v>7670</v>
      </c>
    </row>
    <row r="2358" spans="1:2" ht="15">
      <c r="A2358" s="77" t="s">
        <v>3126</v>
      </c>
      <c r="B2358" s="76" t="s">
        <v>7670</v>
      </c>
    </row>
    <row r="2359" spans="1:2" ht="15">
      <c r="A2359" s="77" t="s">
        <v>463</v>
      </c>
      <c r="B2359" s="76" t="s">
        <v>7670</v>
      </c>
    </row>
    <row r="2360" spans="1:2" ht="15">
      <c r="A2360" s="77" t="s">
        <v>1130</v>
      </c>
      <c r="B2360" s="76" t="s">
        <v>7670</v>
      </c>
    </row>
    <row r="2361" spans="1:2" ht="15">
      <c r="A2361" s="77" t="s">
        <v>3127</v>
      </c>
      <c r="B2361" s="76" t="s">
        <v>7670</v>
      </c>
    </row>
    <row r="2362" spans="1:2" ht="15">
      <c r="A2362" s="77" t="s">
        <v>636</v>
      </c>
      <c r="B2362" s="76" t="s">
        <v>7670</v>
      </c>
    </row>
    <row r="2363" spans="1:2" ht="15">
      <c r="A2363" s="77" t="s">
        <v>3128</v>
      </c>
      <c r="B2363" s="76" t="s">
        <v>7670</v>
      </c>
    </row>
    <row r="2364" spans="1:2" ht="15">
      <c r="A2364" s="77" t="s">
        <v>3129</v>
      </c>
      <c r="B2364" s="76" t="s">
        <v>7670</v>
      </c>
    </row>
    <row r="2365" spans="1:2" ht="15">
      <c r="A2365" s="77" t="s">
        <v>3130</v>
      </c>
      <c r="B2365" s="76" t="s">
        <v>7670</v>
      </c>
    </row>
    <row r="2366" spans="1:2" ht="15">
      <c r="A2366" s="77" t="s">
        <v>3131</v>
      </c>
      <c r="B2366" s="76" t="s">
        <v>7670</v>
      </c>
    </row>
    <row r="2367" spans="1:2" ht="15">
      <c r="A2367" s="77" t="s">
        <v>3132</v>
      </c>
      <c r="B2367" s="76" t="s">
        <v>7670</v>
      </c>
    </row>
    <row r="2368" spans="1:2" ht="15">
      <c r="A2368" s="77" t="s">
        <v>3133</v>
      </c>
      <c r="B2368" s="76" t="s">
        <v>7670</v>
      </c>
    </row>
    <row r="2369" spans="1:2" ht="15">
      <c r="A2369" s="77" t="s">
        <v>3134</v>
      </c>
      <c r="B2369" s="76" t="s">
        <v>7670</v>
      </c>
    </row>
    <row r="2370" spans="1:2" ht="15">
      <c r="A2370" s="77" t="s">
        <v>3135</v>
      </c>
      <c r="B2370" s="76" t="s">
        <v>7670</v>
      </c>
    </row>
    <row r="2371" spans="1:2" ht="15">
      <c r="A2371" s="77" t="s">
        <v>480</v>
      </c>
      <c r="B2371" s="76" t="s">
        <v>7670</v>
      </c>
    </row>
    <row r="2372" spans="1:2" ht="15">
      <c r="A2372" s="77" t="s">
        <v>3136</v>
      </c>
      <c r="B2372" s="76" t="s">
        <v>7670</v>
      </c>
    </row>
    <row r="2373" spans="1:2" ht="15">
      <c r="A2373" s="77" t="s">
        <v>3137</v>
      </c>
      <c r="B2373" s="76" t="s">
        <v>7670</v>
      </c>
    </row>
    <row r="2374" spans="1:2" ht="15">
      <c r="A2374" s="77" t="s">
        <v>3138</v>
      </c>
      <c r="B2374" s="76" t="s">
        <v>7670</v>
      </c>
    </row>
    <row r="2375" spans="1:2" ht="15">
      <c r="A2375" s="77" t="s">
        <v>3139</v>
      </c>
      <c r="B2375" s="76" t="s">
        <v>7670</v>
      </c>
    </row>
    <row r="2376" spans="1:2" ht="15">
      <c r="A2376" s="77" t="s">
        <v>3140</v>
      </c>
      <c r="B2376" s="76" t="s">
        <v>7670</v>
      </c>
    </row>
    <row r="2377" spans="1:2" ht="15">
      <c r="A2377" s="77" t="s">
        <v>3141</v>
      </c>
      <c r="B2377" s="76" t="s">
        <v>7670</v>
      </c>
    </row>
    <row r="2378" spans="1:2" ht="15">
      <c r="A2378" s="77" t="s">
        <v>3142</v>
      </c>
      <c r="B2378" s="76" t="s">
        <v>7670</v>
      </c>
    </row>
    <row r="2379" spans="1:2" ht="15">
      <c r="A2379" s="77" t="s">
        <v>3143</v>
      </c>
      <c r="B2379" s="76" t="s">
        <v>7670</v>
      </c>
    </row>
    <row r="2380" spans="1:2" ht="15">
      <c r="A2380" s="77" t="s">
        <v>3144</v>
      </c>
      <c r="B2380" s="76" t="s">
        <v>7670</v>
      </c>
    </row>
    <row r="2381" spans="1:2" ht="15">
      <c r="A2381" s="77" t="s">
        <v>3145</v>
      </c>
      <c r="B2381" s="76" t="s">
        <v>7670</v>
      </c>
    </row>
    <row r="2382" spans="1:2" ht="15">
      <c r="A2382" s="77" t="s">
        <v>3146</v>
      </c>
      <c r="B2382" s="76" t="s">
        <v>7670</v>
      </c>
    </row>
    <row r="2383" spans="1:2" ht="15">
      <c r="A2383" s="77" t="s">
        <v>3147</v>
      </c>
      <c r="B2383" s="76" t="s">
        <v>7670</v>
      </c>
    </row>
    <row r="2384" spans="1:2" ht="15">
      <c r="A2384" s="77" t="s">
        <v>3148</v>
      </c>
      <c r="B2384" s="76" t="s">
        <v>7670</v>
      </c>
    </row>
    <row r="2385" spans="1:2" ht="15">
      <c r="A2385" s="77" t="s">
        <v>3149</v>
      </c>
      <c r="B2385" s="76" t="s">
        <v>7670</v>
      </c>
    </row>
    <row r="2386" spans="1:2" ht="15">
      <c r="A2386" s="77" t="s">
        <v>3150</v>
      </c>
      <c r="B2386" s="76" t="s">
        <v>7670</v>
      </c>
    </row>
    <row r="2387" spans="1:2" ht="15">
      <c r="A2387" s="77" t="s">
        <v>799</v>
      </c>
      <c r="B2387" s="76" t="s">
        <v>7670</v>
      </c>
    </row>
    <row r="2388" spans="1:2" ht="15">
      <c r="A2388" s="77" t="s">
        <v>3151</v>
      </c>
      <c r="B2388" s="76" t="s">
        <v>7670</v>
      </c>
    </row>
    <row r="2389" spans="1:2" ht="15">
      <c r="A2389" s="77" t="s">
        <v>3152</v>
      </c>
      <c r="B2389" s="76" t="s">
        <v>7670</v>
      </c>
    </row>
    <row r="2390" spans="1:2" ht="15">
      <c r="A2390" s="77" t="s">
        <v>3153</v>
      </c>
      <c r="B2390" s="76" t="s">
        <v>7670</v>
      </c>
    </row>
    <row r="2391" spans="1:2" ht="15">
      <c r="A2391" s="77" t="s">
        <v>3154</v>
      </c>
      <c r="B2391" s="76" t="s">
        <v>7670</v>
      </c>
    </row>
    <row r="2392" spans="1:2" ht="15">
      <c r="A2392" s="77" t="s">
        <v>3155</v>
      </c>
      <c r="B2392" s="76" t="s">
        <v>7670</v>
      </c>
    </row>
    <row r="2393" spans="1:2" ht="15">
      <c r="A2393" s="77" t="s">
        <v>3156</v>
      </c>
      <c r="B2393" s="76" t="s">
        <v>7670</v>
      </c>
    </row>
    <row r="2394" spans="1:2" ht="15">
      <c r="A2394" s="77" t="s">
        <v>3157</v>
      </c>
      <c r="B2394" s="76" t="s">
        <v>7670</v>
      </c>
    </row>
    <row r="2395" spans="1:2" ht="15">
      <c r="A2395" s="77" t="s">
        <v>3158</v>
      </c>
      <c r="B2395" s="76" t="s">
        <v>7670</v>
      </c>
    </row>
    <row r="2396" spans="1:2" ht="15">
      <c r="A2396" s="77" t="s">
        <v>3159</v>
      </c>
      <c r="B2396" s="76" t="s">
        <v>7670</v>
      </c>
    </row>
    <row r="2397" spans="1:2" ht="15">
      <c r="A2397" s="77" t="s">
        <v>3160</v>
      </c>
      <c r="B2397" s="76" t="s">
        <v>7670</v>
      </c>
    </row>
    <row r="2398" spans="1:2" ht="15">
      <c r="A2398" s="77" t="s">
        <v>3161</v>
      </c>
      <c r="B2398" s="76" t="s">
        <v>7670</v>
      </c>
    </row>
    <row r="2399" spans="1:2" ht="15">
      <c r="A2399" s="77" t="s">
        <v>3162</v>
      </c>
      <c r="B2399" s="76" t="s">
        <v>7670</v>
      </c>
    </row>
    <row r="2400" spans="1:2" ht="15">
      <c r="A2400" s="77" t="s">
        <v>3163</v>
      </c>
      <c r="B2400" s="76" t="s">
        <v>7670</v>
      </c>
    </row>
    <row r="2401" spans="1:2" ht="15">
      <c r="A2401" s="77" t="s">
        <v>3164</v>
      </c>
      <c r="B2401" s="76" t="s">
        <v>7670</v>
      </c>
    </row>
    <row r="2402" spans="1:2" ht="15">
      <c r="A2402" s="77" t="s">
        <v>3165</v>
      </c>
      <c r="B2402" s="76" t="s">
        <v>7670</v>
      </c>
    </row>
    <row r="2403" spans="1:2" ht="15">
      <c r="A2403" s="77" t="s">
        <v>711</v>
      </c>
      <c r="B2403" s="76" t="s">
        <v>7670</v>
      </c>
    </row>
    <row r="2404" spans="1:2" ht="15">
      <c r="A2404" s="77" t="s">
        <v>3166</v>
      </c>
      <c r="B2404" s="76" t="s">
        <v>7670</v>
      </c>
    </row>
    <row r="2405" spans="1:2" ht="15">
      <c r="A2405" s="77" t="s">
        <v>551</v>
      </c>
      <c r="B2405" s="76" t="s">
        <v>7670</v>
      </c>
    </row>
    <row r="2406" spans="1:2" ht="15">
      <c r="A2406" s="77" t="s">
        <v>1197</v>
      </c>
      <c r="B2406" s="76" t="s">
        <v>7670</v>
      </c>
    </row>
    <row r="2407" spans="1:2" ht="15">
      <c r="A2407" s="77" t="s">
        <v>417</v>
      </c>
      <c r="B2407" s="76" t="s">
        <v>7670</v>
      </c>
    </row>
    <row r="2408" spans="1:2" ht="15">
      <c r="A2408" s="77" t="s">
        <v>3167</v>
      </c>
      <c r="B2408" s="76" t="s">
        <v>7670</v>
      </c>
    </row>
    <row r="2409" spans="1:2" ht="15">
      <c r="A2409" s="77" t="s">
        <v>3168</v>
      </c>
      <c r="B2409" s="76" t="s">
        <v>7670</v>
      </c>
    </row>
    <row r="2410" spans="1:2" ht="15">
      <c r="A2410" s="77" t="s">
        <v>3169</v>
      </c>
      <c r="B2410" s="76" t="s">
        <v>7670</v>
      </c>
    </row>
    <row r="2411" spans="1:2" ht="15">
      <c r="A2411" s="77" t="s">
        <v>3170</v>
      </c>
      <c r="B2411" s="76" t="s">
        <v>7670</v>
      </c>
    </row>
    <row r="2412" spans="1:2" ht="15">
      <c r="A2412" s="77" t="s">
        <v>3171</v>
      </c>
      <c r="B2412" s="76" t="s">
        <v>7670</v>
      </c>
    </row>
    <row r="2413" spans="1:2" ht="15">
      <c r="A2413" s="77" t="s">
        <v>3172</v>
      </c>
      <c r="B2413" s="76" t="s">
        <v>7670</v>
      </c>
    </row>
    <row r="2414" spans="1:2" ht="15">
      <c r="A2414" s="77" t="s">
        <v>1065</v>
      </c>
      <c r="B2414" s="76" t="s">
        <v>7670</v>
      </c>
    </row>
    <row r="2415" spans="1:2" ht="15">
      <c r="A2415" s="77" t="s">
        <v>3173</v>
      </c>
      <c r="B2415" s="76" t="s">
        <v>7670</v>
      </c>
    </row>
    <row r="2416" spans="1:2" ht="15">
      <c r="A2416" s="77" t="s">
        <v>3174</v>
      </c>
      <c r="B2416" s="76" t="s">
        <v>7670</v>
      </c>
    </row>
    <row r="2417" spans="1:2" ht="15">
      <c r="A2417" s="77" t="s">
        <v>3175</v>
      </c>
      <c r="B2417" s="76" t="s">
        <v>7670</v>
      </c>
    </row>
    <row r="2418" spans="1:2" ht="15">
      <c r="A2418" s="77" t="s">
        <v>485</v>
      </c>
      <c r="B2418" s="76" t="s">
        <v>7670</v>
      </c>
    </row>
    <row r="2419" spans="1:2" ht="15">
      <c r="A2419" s="77" t="s">
        <v>3176</v>
      </c>
      <c r="B2419" s="76" t="s">
        <v>7670</v>
      </c>
    </row>
    <row r="2420" spans="1:2" ht="15">
      <c r="A2420" s="77" t="s">
        <v>3177</v>
      </c>
      <c r="B2420" s="76" t="s">
        <v>7670</v>
      </c>
    </row>
    <row r="2421" spans="1:2" ht="15">
      <c r="A2421" s="77" t="s">
        <v>3178</v>
      </c>
      <c r="B2421" s="76" t="s">
        <v>7670</v>
      </c>
    </row>
    <row r="2422" spans="1:2" ht="15">
      <c r="A2422" s="77" t="s">
        <v>3179</v>
      </c>
      <c r="B2422" s="76" t="s">
        <v>7670</v>
      </c>
    </row>
    <row r="2423" spans="1:2" ht="15">
      <c r="A2423" s="77" t="s">
        <v>3180</v>
      </c>
      <c r="B2423" s="76" t="s">
        <v>7670</v>
      </c>
    </row>
    <row r="2424" spans="1:2" ht="15">
      <c r="A2424" s="77" t="s">
        <v>3181</v>
      </c>
      <c r="B2424" s="76" t="s">
        <v>7670</v>
      </c>
    </row>
    <row r="2425" spans="1:2" ht="15">
      <c r="A2425" s="77" t="s">
        <v>3182</v>
      </c>
      <c r="B2425" s="76" t="s">
        <v>7670</v>
      </c>
    </row>
    <row r="2426" spans="1:2" ht="15">
      <c r="A2426" s="77" t="s">
        <v>3183</v>
      </c>
      <c r="B2426" s="76" t="s">
        <v>7670</v>
      </c>
    </row>
    <row r="2427" spans="1:2" ht="15">
      <c r="A2427" s="77" t="s">
        <v>3184</v>
      </c>
      <c r="B2427" s="76" t="s">
        <v>7670</v>
      </c>
    </row>
    <row r="2428" spans="1:2" ht="15">
      <c r="A2428" s="77" t="s">
        <v>716</v>
      </c>
      <c r="B2428" s="76" t="s">
        <v>7670</v>
      </c>
    </row>
    <row r="2429" spans="1:2" ht="15">
      <c r="A2429" s="77" t="s">
        <v>3185</v>
      </c>
      <c r="B2429" s="76" t="s">
        <v>7670</v>
      </c>
    </row>
    <row r="2430" spans="1:2" ht="15">
      <c r="A2430" s="77" t="s">
        <v>3186</v>
      </c>
      <c r="B2430" s="76" t="s">
        <v>7670</v>
      </c>
    </row>
    <row r="2431" spans="1:2" ht="15">
      <c r="A2431" s="77" t="s">
        <v>3187</v>
      </c>
      <c r="B2431" s="76" t="s">
        <v>7670</v>
      </c>
    </row>
    <row r="2432" spans="1:2" ht="15">
      <c r="A2432" s="77" t="s">
        <v>3188</v>
      </c>
      <c r="B2432" s="76" t="s">
        <v>7670</v>
      </c>
    </row>
    <row r="2433" spans="1:2" ht="15">
      <c r="A2433" s="77" t="s">
        <v>3189</v>
      </c>
      <c r="B2433" s="76" t="s">
        <v>7670</v>
      </c>
    </row>
    <row r="2434" spans="1:2" ht="15">
      <c r="A2434" s="77" t="s">
        <v>642</v>
      </c>
      <c r="B2434" s="76" t="s">
        <v>7670</v>
      </c>
    </row>
    <row r="2435" spans="1:2" ht="15">
      <c r="A2435" s="77" t="s">
        <v>258</v>
      </c>
      <c r="B2435" s="76" t="s">
        <v>7670</v>
      </c>
    </row>
    <row r="2436" spans="1:2" ht="15">
      <c r="A2436" s="77" t="s">
        <v>3190</v>
      </c>
      <c r="B2436" s="76" t="s">
        <v>7670</v>
      </c>
    </row>
    <row r="2437" spans="1:2" ht="15">
      <c r="A2437" s="77" t="s">
        <v>3191</v>
      </c>
      <c r="B2437" s="76" t="s">
        <v>7670</v>
      </c>
    </row>
    <row r="2438" spans="1:2" ht="15">
      <c r="A2438" s="77" t="s">
        <v>3192</v>
      </c>
      <c r="B2438" s="76" t="s">
        <v>7670</v>
      </c>
    </row>
    <row r="2439" spans="1:2" ht="15">
      <c r="A2439" s="77" t="s">
        <v>603</v>
      </c>
      <c r="B2439" s="76" t="s">
        <v>7670</v>
      </c>
    </row>
    <row r="2440" spans="1:2" ht="15">
      <c r="A2440" s="77" t="s">
        <v>3193</v>
      </c>
      <c r="B2440" s="76" t="s">
        <v>7670</v>
      </c>
    </row>
    <row r="2441" spans="1:2" ht="15">
      <c r="A2441" s="77" t="s">
        <v>522</v>
      </c>
      <c r="B2441" s="76" t="s">
        <v>7670</v>
      </c>
    </row>
    <row r="2442" spans="1:2" ht="15">
      <c r="A2442" s="77" t="s">
        <v>3194</v>
      </c>
      <c r="B2442" s="76" t="s">
        <v>7670</v>
      </c>
    </row>
    <row r="2443" spans="1:2" ht="15">
      <c r="A2443" s="77" t="s">
        <v>3195</v>
      </c>
      <c r="B2443" s="76" t="s">
        <v>7670</v>
      </c>
    </row>
    <row r="2444" spans="1:2" ht="15">
      <c r="A2444" s="77" t="s">
        <v>3196</v>
      </c>
      <c r="B2444" s="76" t="s">
        <v>7670</v>
      </c>
    </row>
    <row r="2445" spans="1:2" ht="15">
      <c r="A2445" s="77" t="s">
        <v>3197</v>
      </c>
      <c r="B2445" s="76" t="s">
        <v>7670</v>
      </c>
    </row>
    <row r="2446" spans="1:2" ht="15">
      <c r="A2446" s="77" t="s">
        <v>3198</v>
      </c>
      <c r="B2446" s="76" t="s">
        <v>7670</v>
      </c>
    </row>
    <row r="2447" spans="1:2" ht="15">
      <c r="A2447" s="77" t="s">
        <v>3199</v>
      </c>
      <c r="B2447" s="76" t="s">
        <v>7670</v>
      </c>
    </row>
    <row r="2448" spans="1:2" ht="15">
      <c r="A2448" s="77" t="s">
        <v>3200</v>
      </c>
      <c r="B2448" s="76" t="s">
        <v>7670</v>
      </c>
    </row>
    <row r="2449" spans="1:2" ht="15">
      <c r="A2449" s="77" t="s">
        <v>3201</v>
      </c>
      <c r="B2449" s="76" t="s">
        <v>7670</v>
      </c>
    </row>
    <row r="2450" spans="1:2" ht="15">
      <c r="A2450" s="77" t="s">
        <v>3202</v>
      </c>
      <c r="B2450" s="76" t="s">
        <v>7670</v>
      </c>
    </row>
    <row r="2451" spans="1:2" ht="15">
      <c r="A2451" s="77" t="s">
        <v>467</v>
      </c>
      <c r="B2451" s="76" t="s">
        <v>7670</v>
      </c>
    </row>
    <row r="2452" spans="1:2" ht="15">
      <c r="A2452" s="77" t="s">
        <v>3203</v>
      </c>
      <c r="B2452" s="76" t="s">
        <v>7670</v>
      </c>
    </row>
    <row r="2453" spans="1:2" ht="15">
      <c r="A2453" s="77" t="s">
        <v>1163</v>
      </c>
      <c r="B2453" s="76" t="s">
        <v>7670</v>
      </c>
    </row>
    <row r="2454" spans="1:2" ht="15">
      <c r="A2454" s="77" t="s">
        <v>951</v>
      </c>
      <c r="B2454" s="76" t="s">
        <v>7670</v>
      </c>
    </row>
    <row r="2455" spans="1:2" ht="15">
      <c r="A2455" s="77" t="s">
        <v>3204</v>
      </c>
      <c r="B2455" s="76" t="s">
        <v>7670</v>
      </c>
    </row>
    <row r="2456" spans="1:2" ht="15">
      <c r="A2456" s="77" t="s">
        <v>651</v>
      </c>
      <c r="B2456" s="76" t="s">
        <v>7670</v>
      </c>
    </row>
    <row r="2457" spans="1:2" ht="15">
      <c r="A2457" s="77" t="s">
        <v>3205</v>
      </c>
      <c r="B2457" s="76" t="s">
        <v>7670</v>
      </c>
    </row>
    <row r="2458" spans="1:2" ht="15">
      <c r="A2458" s="77" t="s">
        <v>3206</v>
      </c>
      <c r="B2458" s="76" t="s">
        <v>7670</v>
      </c>
    </row>
    <row r="2459" spans="1:2" ht="15">
      <c r="A2459" s="77" t="s">
        <v>1046</v>
      </c>
      <c r="B2459" s="76" t="s">
        <v>7670</v>
      </c>
    </row>
    <row r="2460" spans="1:2" ht="15">
      <c r="A2460" s="77" t="s">
        <v>3207</v>
      </c>
      <c r="B2460" s="76" t="s">
        <v>7670</v>
      </c>
    </row>
    <row r="2461" spans="1:2" ht="15">
      <c r="A2461" s="77" t="s">
        <v>3208</v>
      </c>
      <c r="B2461" s="76" t="s">
        <v>7670</v>
      </c>
    </row>
    <row r="2462" spans="1:2" ht="15">
      <c r="A2462" s="77" t="s">
        <v>425</v>
      </c>
      <c r="B2462" s="76" t="s">
        <v>7670</v>
      </c>
    </row>
    <row r="2463" spans="1:2" ht="15">
      <c r="A2463" s="77" t="s">
        <v>405</v>
      </c>
      <c r="B2463" s="76" t="s">
        <v>7670</v>
      </c>
    </row>
    <row r="2464" spans="1:2" ht="15">
      <c r="A2464" s="77" t="s">
        <v>3209</v>
      </c>
      <c r="B2464" s="76" t="s">
        <v>7670</v>
      </c>
    </row>
    <row r="2465" spans="1:2" ht="15">
      <c r="A2465" s="77" t="s">
        <v>3210</v>
      </c>
      <c r="B2465" s="76" t="s">
        <v>7670</v>
      </c>
    </row>
    <row r="2466" spans="1:2" ht="15">
      <c r="A2466" s="77" t="s">
        <v>3211</v>
      </c>
      <c r="B2466" s="76" t="s">
        <v>7670</v>
      </c>
    </row>
    <row r="2467" spans="1:2" ht="15">
      <c r="A2467" s="77" t="s">
        <v>3212</v>
      </c>
      <c r="B2467" s="76" t="s">
        <v>7670</v>
      </c>
    </row>
    <row r="2468" spans="1:2" ht="15">
      <c r="A2468" s="77" t="s">
        <v>3213</v>
      </c>
      <c r="B2468" s="76" t="s">
        <v>7670</v>
      </c>
    </row>
    <row r="2469" spans="1:2" ht="15">
      <c r="A2469" s="77" t="s">
        <v>3214</v>
      </c>
      <c r="B2469" s="76" t="s">
        <v>7670</v>
      </c>
    </row>
    <row r="2470" spans="1:2" ht="15">
      <c r="A2470" s="77" t="s">
        <v>3215</v>
      </c>
      <c r="B2470" s="76" t="s">
        <v>7670</v>
      </c>
    </row>
    <row r="2471" spans="1:2" ht="15">
      <c r="A2471" s="77" t="s">
        <v>3216</v>
      </c>
      <c r="B2471" s="76" t="s">
        <v>7670</v>
      </c>
    </row>
    <row r="2472" spans="1:2" ht="15">
      <c r="A2472" s="77" t="s">
        <v>3217</v>
      </c>
      <c r="B2472" s="76" t="s">
        <v>7670</v>
      </c>
    </row>
    <row r="2473" spans="1:2" ht="15">
      <c r="A2473" s="77" t="s">
        <v>3218</v>
      </c>
      <c r="B2473" s="76" t="s">
        <v>7670</v>
      </c>
    </row>
    <row r="2474" spans="1:2" ht="15">
      <c r="A2474" s="77" t="s">
        <v>3219</v>
      </c>
      <c r="B2474" s="76" t="s">
        <v>7670</v>
      </c>
    </row>
    <row r="2475" spans="1:2" ht="15">
      <c r="A2475" s="77" t="s">
        <v>3220</v>
      </c>
      <c r="B2475" s="76" t="s">
        <v>7670</v>
      </c>
    </row>
    <row r="2476" spans="1:2" ht="15">
      <c r="A2476" s="77" t="s">
        <v>3221</v>
      </c>
      <c r="B2476" s="76" t="s">
        <v>7670</v>
      </c>
    </row>
    <row r="2477" spans="1:2" ht="15">
      <c r="A2477" s="77" t="s">
        <v>3222</v>
      </c>
      <c r="B2477" s="76" t="s">
        <v>7670</v>
      </c>
    </row>
    <row r="2478" spans="1:2" ht="15">
      <c r="A2478" s="77" t="s">
        <v>3223</v>
      </c>
      <c r="B2478" s="76" t="s">
        <v>7670</v>
      </c>
    </row>
    <row r="2479" spans="1:2" ht="15">
      <c r="A2479" s="77" t="s">
        <v>3224</v>
      </c>
      <c r="B2479" s="76" t="s">
        <v>7670</v>
      </c>
    </row>
    <row r="2480" spans="1:2" ht="15">
      <c r="A2480" s="77" t="s">
        <v>3225</v>
      </c>
      <c r="B2480" s="76" t="s">
        <v>7670</v>
      </c>
    </row>
    <row r="2481" spans="1:2" ht="15">
      <c r="A2481" s="77" t="s">
        <v>3226</v>
      </c>
      <c r="B2481" s="76" t="s">
        <v>7670</v>
      </c>
    </row>
    <row r="2482" spans="1:2" ht="15">
      <c r="A2482" s="77" t="s">
        <v>3227</v>
      </c>
      <c r="B2482" s="76" t="s">
        <v>7670</v>
      </c>
    </row>
    <row r="2483" spans="1:2" ht="15">
      <c r="A2483" s="77" t="s">
        <v>3228</v>
      </c>
      <c r="B2483" s="76" t="s">
        <v>7670</v>
      </c>
    </row>
    <row r="2484" spans="1:2" ht="15">
      <c r="A2484" s="77" t="s">
        <v>1016</v>
      </c>
      <c r="B2484" s="76" t="s">
        <v>7670</v>
      </c>
    </row>
    <row r="2485" spans="1:2" ht="15">
      <c r="A2485" s="77" t="s">
        <v>3229</v>
      </c>
      <c r="B2485" s="76" t="s">
        <v>7670</v>
      </c>
    </row>
    <row r="2486" spans="1:2" ht="15">
      <c r="A2486" s="77" t="s">
        <v>3230</v>
      </c>
      <c r="B2486" s="76" t="s">
        <v>7670</v>
      </c>
    </row>
    <row r="2487" spans="1:2" ht="15">
      <c r="A2487" s="77" t="s">
        <v>3231</v>
      </c>
      <c r="B2487" s="76" t="s">
        <v>7670</v>
      </c>
    </row>
    <row r="2488" spans="1:2" ht="15">
      <c r="A2488" s="77" t="s">
        <v>3232</v>
      </c>
      <c r="B2488" s="76" t="s">
        <v>7670</v>
      </c>
    </row>
    <row r="2489" spans="1:2" ht="15">
      <c r="A2489" s="77" t="s">
        <v>3233</v>
      </c>
      <c r="B2489" s="76" t="s">
        <v>7670</v>
      </c>
    </row>
    <row r="2490" spans="1:2" ht="15">
      <c r="A2490" s="77" t="s">
        <v>3234</v>
      </c>
      <c r="B2490" s="76" t="s">
        <v>7670</v>
      </c>
    </row>
    <row r="2491" spans="1:2" ht="15">
      <c r="A2491" s="77" t="s">
        <v>1235</v>
      </c>
      <c r="B2491" s="76" t="s">
        <v>7670</v>
      </c>
    </row>
    <row r="2492" spans="1:2" ht="15">
      <c r="A2492" s="77" t="s">
        <v>3235</v>
      </c>
      <c r="B2492" s="76" t="s">
        <v>7670</v>
      </c>
    </row>
    <row r="2493" spans="1:2" ht="15">
      <c r="A2493" s="77" t="s">
        <v>3236</v>
      </c>
      <c r="B2493" s="76" t="s">
        <v>7670</v>
      </c>
    </row>
    <row r="2494" spans="1:2" ht="15">
      <c r="A2494" s="77" t="s">
        <v>373</v>
      </c>
      <c r="B2494" s="76" t="s">
        <v>7670</v>
      </c>
    </row>
    <row r="2495" spans="1:2" ht="15">
      <c r="A2495" s="77" t="s">
        <v>3237</v>
      </c>
      <c r="B2495" s="76" t="s">
        <v>7670</v>
      </c>
    </row>
    <row r="2496" spans="1:2" ht="15">
      <c r="A2496" s="77" t="s">
        <v>3238</v>
      </c>
      <c r="B2496" s="76" t="s">
        <v>7670</v>
      </c>
    </row>
    <row r="2497" spans="1:2" ht="15">
      <c r="A2497" s="77" t="s">
        <v>482</v>
      </c>
      <c r="B2497" s="76" t="s">
        <v>7670</v>
      </c>
    </row>
    <row r="2498" spans="1:2" ht="15">
      <c r="A2498" s="77" t="s">
        <v>500</v>
      </c>
      <c r="B2498" s="76" t="s">
        <v>7670</v>
      </c>
    </row>
    <row r="2499" spans="1:2" ht="15">
      <c r="A2499" s="77" t="s">
        <v>486</v>
      </c>
      <c r="B2499" s="76" t="s">
        <v>7670</v>
      </c>
    </row>
    <row r="2500" spans="1:2" ht="15">
      <c r="A2500" s="77" t="s">
        <v>611</v>
      </c>
      <c r="B2500" s="76" t="s">
        <v>7670</v>
      </c>
    </row>
    <row r="2501" spans="1:2" ht="15">
      <c r="A2501" s="77" t="s">
        <v>3239</v>
      </c>
      <c r="B2501" s="76" t="s">
        <v>7670</v>
      </c>
    </row>
    <row r="2502" spans="1:2" ht="15">
      <c r="A2502" s="77" t="s">
        <v>683</v>
      </c>
      <c r="B2502" s="76" t="s">
        <v>7670</v>
      </c>
    </row>
    <row r="2503" spans="1:2" ht="15">
      <c r="A2503" s="77" t="s">
        <v>3240</v>
      </c>
      <c r="B2503" s="76" t="s">
        <v>7670</v>
      </c>
    </row>
    <row r="2504" spans="1:2" ht="15">
      <c r="A2504" s="77" t="s">
        <v>3241</v>
      </c>
      <c r="B2504" s="76" t="s">
        <v>7670</v>
      </c>
    </row>
    <row r="2505" spans="1:2" ht="15">
      <c r="A2505" s="77" t="s">
        <v>440</v>
      </c>
      <c r="B2505" s="76" t="s">
        <v>7670</v>
      </c>
    </row>
    <row r="2506" spans="1:2" ht="15">
      <c r="A2506" s="77" t="s">
        <v>446</v>
      </c>
      <c r="B2506" s="76" t="s">
        <v>7670</v>
      </c>
    </row>
    <row r="2507" spans="1:2" ht="15">
      <c r="A2507" s="77" t="s">
        <v>665</v>
      </c>
      <c r="B2507" s="76" t="s">
        <v>7670</v>
      </c>
    </row>
    <row r="2508" spans="1:2" ht="15">
      <c r="A2508" s="77" t="s">
        <v>974</v>
      </c>
      <c r="B2508" s="76" t="s">
        <v>7670</v>
      </c>
    </row>
    <row r="2509" spans="1:2" ht="15">
      <c r="A2509" s="77" t="s">
        <v>3242</v>
      </c>
      <c r="B2509" s="76" t="s">
        <v>7670</v>
      </c>
    </row>
    <row r="2510" spans="1:2" ht="15">
      <c r="A2510" s="77" t="s">
        <v>3243</v>
      </c>
      <c r="B2510" s="76" t="s">
        <v>7670</v>
      </c>
    </row>
    <row r="2511" spans="1:2" ht="15">
      <c r="A2511" s="77" t="s">
        <v>456</v>
      </c>
      <c r="B2511" s="76" t="s">
        <v>7670</v>
      </c>
    </row>
    <row r="2512" spans="1:2" ht="15">
      <c r="A2512" s="77" t="s">
        <v>3244</v>
      </c>
      <c r="B2512" s="76" t="s">
        <v>7670</v>
      </c>
    </row>
    <row r="2513" spans="1:2" ht="15">
      <c r="A2513" s="77" t="s">
        <v>3245</v>
      </c>
      <c r="B2513" s="76" t="s">
        <v>7670</v>
      </c>
    </row>
    <row r="2514" spans="1:2" ht="15">
      <c r="A2514" s="77" t="s">
        <v>381</v>
      </c>
      <c r="B2514" s="76" t="s">
        <v>7670</v>
      </c>
    </row>
    <row r="2515" spans="1:2" ht="15">
      <c r="A2515" s="77" t="s">
        <v>3246</v>
      </c>
      <c r="B2515" s="76" t="s">
        <v>7670</v>
      </c>
    </row>
    <row r="2516" spans="1:2" ht="15">
      <c r="A2516" s="77" t="s">
        <v>590</v>
      </c>
      <c r="B2516" s="76" t="s">
        <v>7670</v>
      </c>
    </row>
    <row r="2517" spans="1:2" ht="15">
      <c r="A2517" s="77" t="s">
        <v>560</v>
      </c>
      <c r="B2517" s="76" t="s">
        <v>7670</v>
      </c>
    </row>
    <row r="2518" spans="1:2" ht="15">
      <c r="A2518" s="77" t="s">
        <v>3247</v>
      </c>
      <c r="B2518" s="76" t="s">
        <v>7670</v>
      </c>
    </row>
    <row r="2519" spans="1:2" ht="15">
      <c r="A2519" s="77" t="s">
        <v>619</v>
      </c>
      <c r="B2519" s="76" t="s">
        <v>7670</v>
      </c>
    </row>
    <row r="2520" spans="1:2" ht="15">
      <c r="A2520" s="77" t="s">
        <v>3248</v>
      </c>
      <c r="B2520" s="76" t="s">
        <v>7670</v>
      </c>
    </row>
    <row r="2521" spans="1:2" ht="15">
      <c r="A2521" s="77" t="s">
        <v>3249</v>
      </c>
      <c r="B2521" s="76" t="s">
        <v>7670</v>
      </c>
    </row>
    <row r="2522" spans="1:2" ht="15">
      <c r="A2522" s="77" t="s">
        <v>3250</v>
      </c>
      <c r="B2522" s="76" t="s">
        <v>7670</v>
      </c>
    </row>
    <row r="2523" spans="1:2" ht="15">
      <c r="A2523" s="77" t="s">
        <v>3251</v>
      </c>
      <c r="B2523" s="76" t="s">
        <v>7670</v>
      </c>
    </row>
    <row r="2524" spans="1:2" ht="15">
      <c r="A2524" s="77" t="s">
        <v>379</v>
      </c>
      <c r="B2524" s="76" t="s">
        <v>7670</v>
      </c>
    </row>
    <row r="2525" spans="1:2" ht="15">
      <c r="A2525" s="77" t="s">
        <v>3252</v>
      </c>
      <c r="B2525" s="76" t="s">
        <v>7670</v>
      </c>
    </row>
    <row r="2526" spans="1:2" ht="15">
      <c r="A2526" s="77" t="s">
        <v>3253</v>
      </c>
      <c r="B2526" s="76" t="s">
        <v>7670</v>
      </c>
    </row>
    <row r="2527" spans="1:2" ht="15">
      <c r="A2527" s="77" t="s">
        <v>1020</v>
      </c>
      <c r="B2527" s="76" t="s">
        <v>7670</v>
      </c>
    </row>
    <row r="2528" spans="1:2" ht="15">
      <c r="A2528" s="77" t="s">
        <v>1178</v>
      </c>
      <c r="B2528" s="76" t="s">
        <v>7670</v>
      </c>
    </row>
    <row r="2529" spans="1:2" ht="15">
      <c r="A2529" s="77" t="s">
        <v>3254</v>
      </c>
      <c r="B2529" s="76" t="s">
        <v>7670</v>
      </c>
    </row>
    <row r="2530" spans="1:2" ht="15">
      <c r="A2530" s="77" t="s">
        <v>3255</v>
      </c>
      <c r="B2530" s="76" t="s">
        <v>7670</v>
      </c>
    </row>
    <row r="2531" spans="1:2" ht="15">
      <c r="A2531" s="77" t="s">
        <v>3256</v>
      </c>
      <c r="B2531" s="76" t="s">
        <v>7670</v>
      </c>
    </row>
    <row r="2532" spans="1:2" ht="15">
      <c r="A2532" s="77" t="s">
        <v>3257</v>
      </c>
      <c r="B2532" s="76" t="s">
        <v>7670</v>
      </c>
    </row>
    <row r="2533" spans="1:2" ht="15">
      <c r="A2533" s="77" t="s">
        <v>3258</v>
      </c>
      <c r="B2533" s="76" t="s">
        <v>7670</v>
      </c>
    </row>
    <row r="2534" spans="1:2" ht="15">
      <c r="A2534" s="77" t="s">
        <v>3259</v>
      </c>
      <c r="B2534" s="76" t="s">
        <v>7671</v>
      </c>
    </row>
    <row r="2535" spans="1:2" ht="15">
      <c r="A2535" s="77" t="s">
        <v>3260</v>
      </c>
      <c r="B2535" s="76" t="s">
        <v>7671</v>
      </c>
    </row>
    <row r="2536" spans="1:2" ht="15">
      <c r="A2536" s="77" t="s">
        <v>1246</v>
      </c>
      <c r="B2536" s="76" t="s">
        <v>7671</v>
      </c>
    </row>
    <row r="2537" spans="1:2" ht="15">
      <c r="A2537" s="77" t="s">
        <v>3261</v>
      </c>
      <c r="B2537" s="76" t="s">
        <v>7671</v>
      </c>
    </row>
    <row r="2538" spans="1:2" ht="15">
      <c r="A2538" s="77" t="s">
        <v>3262</v>
      </c>
      <c r="B2538" s="76" t="s">
        <v>7671</v>
      </c>
    </row>
    <row r="2539" spans="1:2" ht="15">
      <c r="A2539" s="77" t="s">
        <v>3263</v>
      </c>
      <c r="B2539" s="76" t="s">
        <v>7671</v>
      </c>
    </row>
    <row r="2540" spans="1:2" ht="15">
      <c r="A2540" s="77" t="s">
        <v>3264</v>
      </c>
      <c r="B2540" s="76" t="s">
        <v>7671</v>
      </c>
    </row>
    <row r="2541" spans="1:2" ht="15">
      <c r="A2541" s="77" t="s">
        <v>3265</v>
      </c>
      <c r="B2541" s="76" t="s">
        <v>7671</v>
      </c>
    </row>
    <row r="2542" spans="1:2" ht="15">
      <c r="A2542" s="77" t="s">
        <v>3266</v>
      </c>
      <c r="B2542" s="76" t="s">
        <v>7671</v>
      </c>
    </row>
    <row r="2543" spans="1:2" ht="15">
      <c r="A2543" s="77" t="s">
        <v>3267</v>
      </c>
      <c r="B2543" s="76" t="s">
        <v>7671</v>
      </c>
    </row>
    <row r="2544" spans="1:2" ht="15">
      <c r="A2544" s="77" t="s">
        <v>3268</v>
      </c>
      <c r="B2544" s="76" t="s">
        <v>7671</v>
      </c>
    </row>
    <row r="2545" spans="1:2" ht="15">
      <c r="A2545" s="77" t="s">
        <v>3269</v>
      </c>
      <c r="B2545" s="76" t="s">
        <v>7671</v>
      </c>
    </row>
    <row r="2546" spans="1:2" ht="15">
      <c r="A2546" s="77" t="s">
        <v>3270</v>
      </c>
      <c r="B2546" s="76" t="s">
        <v>7671</v>
      </c>
    </row>
    <row r="2547" spans="1:2" ht="15">
      <c r="A2547" s="77" t="s">
        <v>3271</v>
      </c>
      <c r="B2547" s="76" t="s">
        <v>7671</v>
      </c>
    </row>
    <row r="2548" spans="1:2" ht="15">
      <c r="A2548" s="77" t="s">
        <v>3272</v>
      </c>
      <c r="B2548" s="76" t="s">
        <v>7671</v>
      </c>
    </row>
    <row r="2549" spans="1:2" ht="15">
      <c r="A2549" s="77" t="s">
        <v>3273</v>
      </c>
      <c r="B2549" s="76" t="s">
        <v>7671</v>
      </c>
    </row>
    <row r="2550" spans="1:2" ht="15">
      <c r="A2550" s="77" t="s">
        <v>661</v>
      </c>
      <c r="B2550" s="76" t="s">
        <v>7671</v>
      </c>
    </row>
    <row r="2551" spans="1:2" ht="15">
      <c r="A2551" s="77" t="s">
        <v>3274</v>
      </c>
      <c r="B2551" s="76" t="s">
        <v>7671</v>
      </c>
    </row>
    <row r="2552" spans="1:2" ht="15">
      <c r="A2552" s="77" t="s">
        <v>3275</v>
      </c>
      <c r="B2552" s="76" t="s">
        <v>7671</v>
      </c>
    </row>
    <row r="2553" spans="1:2" ht="15">
      <c r="A2553" s="77" t="s">
        <v>3276</v>
      </c>
      <c r="B2553" s="76" t="s">
        <v>7671</v>
      </c>
    </row>
    <row r="2554" spans="1:2" ht="15">
      <c r="A2554" s="77" t="s">
        <v>3277</v>
      </c>
      <c r="B2554" s="76" t="s">
        <v>7671</v>
      </c>
    </row>
    <row r="2555" spans="1:2" ht="15">
      <c r="A2555" s="77" t="s">
        <v>3278</v>
      </c>
      <c r="B2555" s="76" t="s">
        <v>7671</v>
      </c>
    </row>
    <row r="2556" spans="1:2" ht="15">
      <c r="A2556" s="77" t="s">
        <v>3279</v>
      </c>
      <c r="B2556" s="76" t="s">
        <v>7671</v>
      </c>
    </row>
    <row r="2557" spans="1:2" ht="15">
      <c r="A2557" s="77" t="s">
        <v>1135</v>
      </c>
      <c r="B2557" s="76" t="s">
        <v>7671</v>
      </c>
    </row>
    <row r="2558" spans="1:2" ht="15">
      <c r="A2558" s="77" t="s">
        <v>3280</v>
      </c>
      <c r="B2558" s="76" t="s">
        <v>7671</v>
      </c>
    </row>
    <row r="2559" spans="1:2" ht="15">
      <c r="A2559" s="77" t="s">
        <v>3281</v>
      </c>
      <c r="B2559" s="76" t="s">
        <v>7671</v>
      </c>
    </row>
    <row r="2560" spans="1:2" ht="15">
      <c r="A2560" s="77" t="s">
        <v>3282</v>
      </c>
      <c r="B2560" s="76" t="s">
        <v>7671</v>
      </c>
    </row>
    <row r="2561" spans="1:2" ht="15">
      <c r="A2561" s="77" t="s">
        <v>3283</v>
      </c>
      <c r="B2561" s="76" t="s">
        <v>7671</v>
      </c>
    </row>
    <row r="2562" spans="1:2" ht="15">
      <c r="A2562" s="77" t="s">
        <v>3284</v>
      </c>
      <c r="B2562" s="76" t="s">
        <v>7671</v>
      </c>
    </row>
    <row r="2563" spans="1:2" ht="15">
      <c r="A2563" s="77" t="s">
        <v>859</v>
      </c>
      <c r="B2563" s="76" t="s">
        <v>7671</v>
      </c>
    </row>
    <row r="2564" spans="1:2" ht="15">
      <c r="A2564" s="77" t="s">
        <v>3285</v>
      </c>
      <c r="B2564" s="76" t="s">
        <v>7671</v>
      </c>
    </row>
    <row r="2565" spans="1:2" ht="15">
      <c r="A2565" s="77" t="s">
        <v>3286</v>
      </c>
      <c r="B2565" s="76" t="s">
        <v>7671</v>
      </c>
    </row>
    <row r="2566" spans="1:2" ht="15">
      <c r="A2566" s="77" t="s">
        <v>3287</v>
      </c>
      <c r="B2566" s="76" t="s">
        <v>7671</v>
      </c>
    </row>
    <row r="2567" spans="1:2" ht="15">
      <c r="A2567" s="77" t="s">
        <v>3288</v>
      </c>
      <c r="B2567" s="76" t="s">
        <v>7671</v>
      </c>
    </row>
    <row r="2568" spans="1:2" ht="15">
      <c r="A2568" s="77" t="s">
        <v>3289</v>
      </c>
      <c r="B2568" s="76" t="s">
        <v>7671</v>
      </c>
    </row>
    <row r="2569" spans="1:2" ht="15">
      <c r="A2569" s="77" t="s">
        <v>3290</v>
      </c>
      <c r="B2569" s="76" t="s">
        <v>7671</v>
      </c>
    </row>
    <row r="2570" spans="1:2" ht="15">
      <c r="A2570" s="77" t="s">
        <v>3291</v>
      </c>
      <c r="B2570" s="76" t="s">
        <v>7671</v>
      </c>
    </row>
    <row r="2571" spans="1:2" ht="15">
      <c r="A2571" s="77" t="s">
        <v>3292</v>
      </c>
      <c r="B2571" s="76" t="s">
        <v>7671</v>
      </c>
    </row>
    <row r="2572" spans="1:2" ht="15">
      <c r="A2572" s="77" t="s">
        <v>3293</v>
      </c>
      <c r="B2572" s="76" t="s">
        <v>7671</v>
      </c>
    </row>
    <row r="2573" spans="1:2" ht="15">
      <c r="A2573" s="77" t="s">
        <v>3294</v>
      </c>
      <c r="B2573" s="76" t="s">
        <v>7671</v>
      </c>
    </row>
    <row r="2574" spans="1:2" ht="15">
      <c r="A2574" s="77" t="s">
        <v>3295</v>
      </c>
      <c r="B2574" s="76" t="s">
        <v>7671</v>
      </c>
    </row>
    <row r="2575" spans="1:2" ht="15">
      <c r="A2575" s="77" t="s">
        <v>3296</v>
      </c>
      <c r="B2575" s="76" t="s">
        <v>7671</v>
      </c>
    </row>
    <row r="2576" spans="1:2" ht="15">
      <c r="A2576" s="77" t="s">
        <v>3297</v>
      </c>
      <c r="B2576" s="76" t="s">
        <v>7671</v>
      </c>
    </row>
    <row r="2577" spans="1:2" ht="15">
      <c r="A2577" s="77" t="s">
        <v>3298</v>
      </c>
      <c r="B2577" s="76" t="s">
        <v>7671</v>
      </c>
    </row>
    <row r="2578" spans="1:2" ht="15">
      <c r="A2578" s="77" t="s">
        <v>3299</v>
      </c>
      <c r="B2578" s="76" t="s">
        <v>7671</v>
      </c>
    </row>
    <row r="2579" spans="1:2" ht="15">
      <c r="A2579" s="77" t="s">
        <v>3300</v>
      </c>
      <c r="B2579" s="76" t="s">
        <v>7671</v>
      </c>
    </row>
    <row r="2580" spans="1:2" ht="15">
      <c r="A2580" s="77" t="s">
        <v>3301</v>
      </c>
      <c r="B2580" s="76" t="s">
        <v>7671</v>
      </c>
    </row>
    <row r="2581" spans="1:2" ht="15">
      <c r="A2581" s="77" t="s">
        <v>3302</v>
      </c>
      <c r="B2581" s="76" t="s">
        <v>7671</v>
      </c>
    </row>
    <row r="2582" spans="1:2" ht="15">
      <c r="A2582" s="77" t="s">
        <v>3303</v>
      </c>
      <c r="B2582" s="76" t="s">
        <v>7671</v>
      </c>
    </row>
    <row r="2583" spans="1:2" ht="15">
      <c r="A2583" s="77" t="s">
        <v>3304</v>
      </c>
      <c r="B2583" s="76" t="s">
        <v>7671</v>
      </c>
    </row>
    <row r="2584" spans="1:2" ht="15">
      <c r="A2584" s="77" t="s">
        <v>3305</v>
      </c>
      <c r="B2584" s="76" t="s">
        <v>7671</v>
      </c>
    </row>
    <row r="2585" spans="1:2" ht="15">
      <c r="A2585" s="77" t="s">
        <v>3306</v>
      </c>
      <c r="B2585" s="76" t="s">
        <v>7671</v>
      </c>
    </row>
    <row r="2586" spans="1:2" ht="15">
      <c r="A2586" s="77" t="s">
        <v>3307</v>
      </c>
      <c r="B2586" s="76" t="s">
        <v>7671</v>
      </c>
    </row>
    <row r="2587" spans="1:2" ht="15">
      <c r="A2587" s="77" t="s">
        <v>3308</v>
      </c>
      <c r="B2587" s="76" t="s">
        <v>7671</v>
      </c>
    </row>
    <row r="2588" spans="1:2" ht="15">
      <c r="A2588" s="77" t="s">
        <v>3309</v>
      </c>
      <c r="B2588" s="76" t="s">
        <v>7671</v>
      </c>
    </row>
    <row r="2589" spans="1:2" ht="15">
      <c r="A2589" s="77" t="s">
        <v>1247</v>
      </c>
      <c r="B2589" s="76" t="s">
        <v>7671</v>
      </c>
    </row>
    <row r="2590" spans="1:2" ht="15">
      <c r="A2590" s="77" t="s">
        <v>3310</v>
      </c>
      <c r="B2590" s="76" t="s">
        <v>7671</v>
      </c>
    </row>
    <row r="2591" spans="1:2" ht="15">
      <c r="A2591" s="77" t="s">
        <v>3311</v>
      </c>
      <c r="B2591" s="76" t="s">
        <v>7671</v>
      </c>
    </row>
    <row r="2592" spans="1:2" ht="15">
      <c r="A2592" s="77" t="s">
        <v>3312</v>
      </c>
      <c r="B2592" s="76" t="s">
        <v>7671</v>
      </c>
    </row>
    <row r="2593" spans="1:2" ht="15">
      <c r="A2593" s="77" t="s">
        <v>3313</v>
      </c>
      <c r="B2593" s="76" t="s">
        <v>7671</v>
      </c>
    </row>
    <row r="2594" spans="1:2" ht="15">
      <c r="A2594" s="77" t="s">
        <v>3314</v>
      </c>
      <c r="B2594" s="76" t="s">
        <v>7671</v>
      </c>
    </row>
    <row r="2595" spans="1:2" ht="15">
      <c r="A2595" s="77" t="s">
        <v>3315</v>
      </c>
      <c r="B2595" s="76" t="s">
        <v>7671</v>
      </c>
    </row>
    <row r="2596" spans="1:2" ht="15">
      <c r="A2596" s="77" t="s">
        <v>3316</v>
      </c>
      <c r="B2596" s="76" t="s">
        <v>7671</v>
      </c>
    </row>
    <row r="2597" spans="1:2" ht="15">
      <c r="A2597" s="77" t="s">
        <v>3317</v>
      </c>
      <c r="B2597" s="76" t="s">
        <v>7671</v>
      </c>
    </row>
    <row r="2598" spans="1:2" ht="15">
      <c r="A2598" s="77" t="s">
        <v>3318</v>
      </c>
      <c r="B2598" s="76" t="s">
        <v>7671</v>
      </c>
    </row>
    <row r="2599" spans="1:2" ht="15">
      <c r="A2599" s="77" t="s">
        <v>3319</v>
      </c>
      <c r="B2599" s="76" t="s">
        <v>7671</v>
      </c>
    </row>
    <row r="2600" spans="1:2" ht="15">
      <c r="A2600" s="77" t="s">
        <v>3320</v>
      </c>
      <c r="B2600" s="76" t="s">
        <v>7671</v>
      </c>
    </row>
    <row r="2601" spans="1:2" ht="15">
      <c r="A2601" s="77" t="s">
        <v>3321</v>
      </c>
      <c r="B2601" s="76" t="s">
        <v>7671</v>
      </c>
    </row>
    <row r="2602" spans="1:2" ht="15">
      <c r="A2602" s="77" t="s">
        <v>3322</v>
      </c>
      <c r="B2602" s="76" t="s">
        <v>7671</v>
      </c>
    </row>
    <row r="2603" spans="1:2" ht="15">
      <c r="A2603" s="77" t="s">
        <v>3323</v>
      </c>
      <c r="B2603" s="76" t="s">
        <v>7671</v>
      </c>
    </row>
    <row r="2604" spans="1:2" ht="15">
      <c r="A2604" s="77" t="s">
        <v>3324</v>
      </c>
      <c r="B2604" s="76" t="s">
        <v>7671</v>
      </c>
    </row>
    <row r="2605" spans="1:2" ht="15">
      <c r="A2605" s="77" t="s">
        <v>3325</v>
      </c>
      <c r="B2605" s="76" t="s">
        <v>7671</v>
      </c>
    </row>
    <row r="2606" spans="1:2" ht="15">
      <c r="A2606" s="77" t="s">
        <v>3326</v>
      </c>
      <c r="B2606" s="76" t="s">
        <v>7671</v>
      </c>
    </row>
    <row r="2607" spans="1:2" ht="15">
      <c r="A2607" s="77" t="s">
        <v>3327</v>
      </c>
      <c r="B2607" s="76" t="s">
        <v>7671</v>
      </c>
    </row>
    <row r="2608" spans="1:2" ht="15">
      <c r="A2608" s="77" t="s">
        <v>3328</v>
      </c>
      <c r="B2608" s="76" t="s">
        <v>7671</v>
      </c>
    </row>
    <row r="2609" spans="1:2" ht="15">
      <c r="A2609" s="77" t="s">
        <v>3329</v>
      </c>
      <c r="B2609" s="76" t="s">
        <v>7671</v>
      </c>
    </row>
    <row r="2610" spans="1:2" ht="15">
      <c r="A2610" s="77" t="s">
        <v>1213</v>
      </c>
      <c r="B2610" s="76" t="s">
        <v>7671</v>
      </c>
    </row>
    <row r="2611" spans="1:2" ht="15">
      <c r="A2611" s="77" t="s">
        <v>3330</v>
      </c>
      <c r="B2611" s="76" t="s">
        <v>7671</v>
      </c>
    </row>
    <row r="2612" spans="1:2" ht="15">
      <c r="A2612" s="77" t="s">
        <v>3331</v>
      </c>
      <c r="B2612" s="76" t="s">
        <v>7671</v>
      </c>
    </row>
    <row r="2613" spans="1:2" ht="15">
      <c r="A2613" s="77" t="s">
        <v>3332</v>
      </c>
      <c r="B2613" s="76" t="s">
        <v>7671</v>
      </c>
    </row>
    <row r="2614" spans="1:2" ht="15">
      <c r="A2614" s="77" t="s">
        <v>3333</v>
      </c>
      <c r="B2614" s="76" t="s">
        <v>7671</v>
      </c>
    </row>
    <row r="2615" spans="1:2" ht="15">
      <c r="A2615" s="77" t="s">
        <v>3334</v>
      </c>
      <c r="B2615" s="76" t="s">
        <v>7671</v>
      </c>
    </row>
    <row r="2616" spans="1:2" ht="15">
      <c r="A2616" s="77" t="s">
        <v>3335</v>
      </c>
      <c r="B2616" s="76" t="s">
        <v>7671</v>
      </c>
    </row>
    <row r="2617" spans="1:2" ht="15">
      <c r="A2617" s="77" t="s">
        <v>3336</v>
      </c>
      <c r="B2617" s="76" t="s">
        <v>7671</v>
      </c>
    </row>
    <row r="2618" spans="1:2" ht="15">
      <c r="A2618" s="77" t="s">
        <v>3337</v>
      </c>
      <c r="B2618" s="76" t="s">
        <v>7671</v>
      </c>
    </row>
    <row r="2619" spans="1:2" ht="15">
      <c r="A2619" s="77" t="s">
        <v>3338</v>
      </c>
      <c r="B2619" s="76" t="s">
        <v>7671</v>
      </c>
    </row>
    <row r="2620" spans="1:2" ht="15">
      <c r="A2620" s="77" t="s">
        <v>3339</v>
      </c>
      <c r="B2620" s="76" t="s">
        <v>7671</v>
      </c>
    </row>
    <row r="2621" spans="1:2" ht="15">
      <c r="A2621" s="77" t="s">
        <v>3340</v>
      </c>
      <c r="B2621" s="76" t="s">
        <v>7671</v>
      </c>
    </row>
    <row r="2622" spans="1:2" ht="15">
      <c r="A2622" s="77" t="s">
        <v>3341</v>
      </c>
      <c r="B2622" s="76" t="s">
        <v>7671</v>
      </c>
    </row>
    <row r="2623" spans="1:2" ht="15">
      <c r="A2623" s="77" t="s">
        <v>3342</v>
      </c>
      <c r="B2623" s="76" t="s">
        <v>7671</v>
      </c>
    </row>
    <row r="2624" spans="1:2" ht="15">
      <c r="A2624" s="77" t="s">
        <v>3343</v>
      </c>
      <c r="B2624" s="76" t="s">
        <v>7671</v>
      </c>
    </row>
    <row r="2625" spans="1:2" ht="15">
      <c r="A2625" s="77" t="s">
        <v>3344</v>
      </c>
      <c r="B2625" s="76" t="s">
        <v>7671</v>
      </c>
    </row>
    <row r="2626" spans="1:2" ht="15">
      <c r="A2626" s="77" t="s">
        <v>3345</v>
      </c>
      <c r="B2626" s="76" t="s">
        <v>7671</v>
      </c>
    </row>
    <row r="2627" spans="1:2" ht="15">
      <c r="A2627" s="77" t="s">
        <v>3346</v>
      </c>
      <c r="B2627" s="76" t="s">
        <v>7671</v>
      </c>
    </row>
    <row r="2628" spans="1:2" ht="15">
      <c r="A2628" s="77" t="s">
        <v>3347</v>
      </c>
      <c r="B2628" s="76" t="s">
        <v>7671</v>
      </c>
    </row>
    <row r="2629" spans="1:2" ht="15">
      <c r="A2629" s="77" t="s">
        <v>3348</v>
      </c>
      <c r="B2629" s="76" t="s">
        <v>7671</v>
      </c>
    </row>
    <row r="2630" spans="1:2" ht="15">
      <c r="A2630" s="77" t="s">
        <v>3349</v>
      </c>
      <c r="B2630" s="76" t="s">
        <v>7671</v>
      </c>
    </row>
    <row r="2631" spans="1:2" ht="15">
      <c r="A2631" s="77" t="s">
        <v>3350</v>
      </c>
      <c r="B2631" s="76" t="s">
        <v>7671</v>
      </c>
    </row>
    <row r="2632" spans="1:2" ht="15">
      <c r="A2632" s="77" t="s">
        <v>832</v>
      </c>
      <c r="B2632" s="76" t="s">
        <v>7671</v>
      </c>
    </row>
    <row r="2633" spans="1:2" ht="15">
      <c r="A2633" s="77" t="s">
        <v>3351</v>
      </c>
      <c r="B2633" s="76" t="s">
        <v>7671</v>
      </c>
    </row>
    <row r="2634" spans="1:2" ht="15">
      <c r="A2634" s="77" t="s">
        <v>3352</v>
      </c>
      <c r="B2634" s="76" t="s">
        <v>7671</v>
      </c>
    </row>
    <row r="2635" spans="1:2" ht="15">
      <c r="A2635" s="77" t="s">
        <v>3353</v>
      </c>
      <c r="B2635" s="76" t="s">
        <v>7671</v>
      </c>
    </row>
    <row r="2636" spans="1:2" ht="15">
      <c r="A2636" s="77" t="s">
        <v>3354</v>
      </c>
      <c r="B2636" s="76" t="s">
        <v>7671</v>
      </c>
    </row>
    <row r="2637" spans="1:2" ht="15">
      <c r="A2637" s="77" t="s">
        <v>3355</v>
      </c>
      <c r="B2637" s="76" t="s">
        <v>7671</v>
      </c>
    </row>
    <row r="2638" spans="1:2" ht="15">
      <c r="A2638" s="77" t="s">
        <v>3356</v>
      </c>
      <c r="B2638" s="76" t="s">
        <v>7671</v>
      </c>
    </row>
    <row r="2639" spans="1:2" ht="15">
      <c r="A2639" s="77" t="s">
        <v>3357</v>
      </c>
      <c r="B2639" s="76" t="s">
        <v>7671</v>
      </c>
    </row>
    <row r="2640" spans="1:2" ht="15">
      <c r="A2640" s="77" t="s">
        <v>3358</v>
      </c>
      <c r="B2640" s="76" t="s">
        <v>7671</v>
      </c>
    </row>
    <row r="2641" spans="1:2" ht="15">
      <c r="A2641" s="77" t="s">
        <v>3359</v>
      </c>
      <c r="B2641" s="76" t="s">
        <v>7671</v>
      </c>
    </row>
    <row r="2642" spans="1:2" ht="15">
      <c r="A2642" s="77" t="s">
        <v>3360</v>
      </c>
      <c r="B2642" s="76" t="s">
        <v>7671</v>
      </c>
    </row>
    <row r="2643" spans="1:2" ht="15">
      <c r="A2643" s="77" t="s">
        <v>3361</v>
      </c>
      <c r="B2643" s="76" t="s">
        <v>7671</v>
      </c>
    </row>
    <row r="2644" spans="1:2" ht="15">
      <c r="A2644" s="77" t="s">
        <v>3362</v>
      </c>
      <c r="B2644" s="76" t="s">
        <v>7671</v>
      </c>
    </row>
    <row r="2645" spans="1:2" ht="15">
      <c r="A2645" s="77" t="s">
        <v>3363</v>
      </c>
      <c r="B2645" s="76" t="s">
        <v>7671</v>
      </c>
    </row>
    <row r="2646" spans="1:2" ht="15">
      <c r="A2646" s="77" t="s">
        <v>3364</v>
      </c>
      <c r="B2646" s="76" t="s">
        <v>7671</v>
      </c>
    </row>
    <row r="2647" spans="1:2" ht="15">
      <c r="A2647" s="77" t="s">
        <v>3365</v>
      </c>
      <c r="B2647" s="76" t="s">
        <v>7671</v>
      </c>
    </row>
    <row r="2648" spans="1:2" ht="15">
      <c r="A2648" s="77" t="s">
        <v>3366</v>
      </c>
      <c r="B2648" s="76" t="s">
        <v>7671</v>
      </c>
    </row>
    <row r="2649" spans="1:2" ht="15">
      <c r="A2649" s="77" t="s">
        <v>3367</v>
      </c>
      <c r="B2649" s="76" t="s">
        <v>7671</v>
      </c>
    </row>
    <row r="2650" spans="1:2" ht="15">
      <c r="A2650" s="77" t="s">
        <v>3368</v>
      </c>
      <c r="B2650" s="76" t="s">
        <v>7671</v>
      </c>
    </row>
    <row r="2651" spans="1:2" ht="15">
      <c r="A2651" s="77" t="s">
        <v>3369</v>
      </c>
      <c r="B2651" s="76" t="s">
        <v>7671</v>
      </c>
    </row>
    <row r="2652" spans="1:2" ht="15">
      <c r="A2652" s="77" t="s">
        <v>3370</v>
      </c>
      <c r="B2652" s="76" t="s">
        <v>7671</v>
      </c>
    </row>
    <row r="2653" spans="1:2" ht="15">
      <c r="A2653" s="77" t="s">
        <v>3371</v>
      </c>
      <c r="B2653" s="76" t="s">
        <v>7671</v>
      </c>
    </row>
    <row r="2654" spans="1:2" ht="15">
      <c r="A2654" s="77" t="s">
        <v>3372</v>
      </c>
      <c r="B2654" s="76" t="s">
        <v>7671</v>
      </c>
    </row>
    <row r="2655" spans="1:2" ht="15">
      <c r="A2655" s="77" t="s">
        <v>3373</v>
      </c>
      <c r="B2655" s="76" t="s">
        <v>7671</v>
      </c>
    </row>
    <row r="2656" spans="1:2" ht="15">
      <c r="A2656" s="77" t="s">
        <v>3374</v>
      </c>
      <c r="B2656" s="76" t="s">
        <v>7671</v>
      </c>
    </row>
    <row r="2657" spans="1:2" ht="15">
      <c r="A2657" s="77" t="s">
        <v>3375</v>
      </c>
      <c r="B2657" s="76" t="s">
        <v>7671</v>
      </c>
    </row>
    <row r="2658" spans="1:2" ht="15">
      <c r="A2658" s="77" t="s">
        <v>3376</v>
      </c>
      <c r="B2658" s="76" t="s">
        <v>7671</v>
      </c>
    </row>
    <row r="2659" spans="1:2" ht="15">
      <c r="A2659" s="77" t="s">
        <v>3377</v>
      </c>
      <c r="B2659" s="76" t="s">
        <v>7671</v>
      </c>
    </row>
    <row r="2660" spans="1:2" ht="15">
      <c r="A2660" s="77" t="s">
        <v>3378</v>
      </c>
      <c r="B2660" s="76" t="s">
        <v>7671</v>
      </c>
    </row>
    <row r="2661" spans="1:2" ht="15">
      <c r="A2661" s="77" t="s">
        <v>3379</v>
      </c>
      <c r="B2661" s="76" t="s">
        <v>7671</v>
      </c>
    </row>
    <row r="2662" spans="1:2" ht="15">
      <c r="A2662" s="77" t="s">
        <v>3380</v>
      </c>
      <c r="B2662" s="76" t="s">
        <v>7671</v>
      </c>
    </row>
    <row r="2663" spans="1:2" ht="15">
      <c r="A2663" s="77" t="s">
        <v>3381</v>
      </c>
      <c r="B2663" s="76" t="s">
        <v>7671</v>
      </c>
    </row>
    <row r="2664" spans="1:2" ht="15">
      <c r="A2664" s="77" t="s">
        <v>3382</v>
      </c>
      <c r="B2664" s="76" t="s">
        <v>7671</v>
      </c>
    </row>
    <row r="2665" spans="1:2" ht="15">
      <c r="A2665" s="77" t="s">
        <v>3383</v>
      </c>
      <c r="B2665" s="76" t="s">
        <v>7671</v>
      </c>
    </row>
    <row r="2666" spans="1:2" ht="15">
      <c r="A2666" s="77" t="s">
        <v>3384</v>
      </c>
      <c r="B2666" s="76" t="s">
        <v>7671</v>
      </c>
    </row>
    <row r="2667" spans="1:2" ht="15">
      <c r="A2667" s="77" t="s">
        <v>3385</v>
      </c>
      <c r="B2667" s="76" t="s">
        <v>7671</v>
      </c>
    </row>
    <row r="2668" spans="1:2" ht="15">
      <c r="A2668" s="77" t="s">
        <v>3386</v>
      </c>
      <c r="B2668" s="76" t="s">
        <v>7671</v>
      </c>
    </row>
    <row r="2669" spans="1:2" ht="15">
      <c r="A2669" s="77" t="s">
        <v>3387</v>
      </c>
      <c r="B2669" s="76" t="s">
        <v>7671</v>
      </c>
    </row>
    <row r="2670" spans="1:2" ht="15">
      <c r="A2670" s="77" t="s">
        <v>3388</v>
      </c>
      <c r="B2670" s="76" t="s">
        <v>7671</v>
      </c>
    </row>
    <row r="2671" spans="1:2" ht="15">
      <c r="A2671" s="77" t="s">
        <v>622</v>
      </c>
      <c r="B2671" s="76" t="s">
        <v>7671</v>
      </c>
    </row>
    <row r="2672" spans="1:2" ht="15">
      <c r="A2672" s="77" t="s">
        <v>3389</v>
      </c>
      <c r="B2672" s="76" t="s">
        <v>7671</v>
      </c>
    </row>
    <row r="2673" spans="1:2" ht="15">
      <c r="A2673" s="77" t="s">
        <v>3390</v>
      </c>
      <c r="B2673" s="76" t="s">
        <v>7671</v>
      </c>
    </row>
    <row r="2674" spans="1:2" ht="15">
      <c r="A2674" s="77" t="s">
        <v>3391</v>
      </c>
      <c r="B2674" s="76" t="s">
        <v>7671</v>
      </c>
    </row>
    <row r="2675" spans="1:2" ht="15">
      <c r="A2675" s="77" t="s">
        <v>3392</v>
      </c>
      <c r="B2675" s="76" t="s">
        <v>7671</v>
      </c>
    </row>
    <row r="2676" spans="1:2" ht="15">
      <c r="A2676" s="77" t="s">
        <v>3393</v>
      </c>
      <c r="B2676" s="76" t="s">
        <v>7671</v>
      </c>
    </row>
    <row r="2677" spans="1:2" ht="15">
      <c r="A2677" s="77" t="s">
        <v>3394</v>
      </c>
      <c r="B2677" s="76" t="s">
        <v>7671</v>
      </c>
    </row>
    <row r="2678" spans="1:2" ht="15">
      <c r="A2678" s="77" t="s">
        <v>3395</v>
      </c>
      <c r="B2678" s="76" t="s">
        <v>7671</v>
      </c>
    </row>
    <row r="2679" spans="1:2" ht="15">
      <c r="A2679" s="77" t="s">
        <v>3396</v>
      </c>
      <c r="B2679" s="76" t="s">
        <v>7671</v>
      </c>
    </row>
    <row r="2680" spans="1:2" ht="15">
      <c r="A2680" s="77" t="s">
        <v>3397</v>
      </c>
      <c r="B2680" s="76" t="s">
        <v>7671</v>
      </c>
    </row>
    <row r="2681" spans="1:2" ht="15">
      <c r="A2681" s="77" t="s">
        <v>3398</v>
      </c>
      <c r="B2681" s="76" t="s">
        <v>7671</v>
      </c>
    </row>
    <row r="2682" spans="1:2" ht="15">
      <c r="A2682" s="77" t="s">
        <v>3399</v>
      </c>
      <c r="B2682" s="76" t="s">
        <v>7671</v>
      </c>
    </row>
    <row r="2683" spans="1:2" ht="15">
      <c r="A2683" s="77" t="s">
        <v>3400</v>
      </c>
      <c r="B2683" s="76" t="s">
        <v>7671</v>
      </c>
    </row>
    <row r="2684" spans="1:2" ht="15">
      <c r="A2684" s="77" t="s">
        <v>3401</v>
      </c>
      <c r="B2684" s="76" t="s">
        <v>7671</v>
      </c>
    </row>
    <row r="2685" spans="1:2" ht="15">
      <c r="A2685" s="77" t="s">
        <v>3402</v>
      </c>
      <c r="B2685" s="76" t="s">
        <v>7671</v>
      </c>
    </row>
    <row r="2686" spans="1:2" ht="15">
      <c r="A2686" s="77" t="s">
        <v>3403</v>
      </c>
      <c r="B2686" s="76" t="s">
        <v>7671</v>
      </c>
    </row>
    <row r="2687" spans="1:2" ht="15">
      <c r="A2687" s="77" t="s">
        <v>3404</v>
      </c>
      <c r="B2687" s="76" t="s">
        <v>7671</v>
      </c>
    </row>
    <row r="2688" spans="1:2" ht="15">
      <c r="A2688" s="77" t="s">
        <v>3405</v>
      </c>
      <c r="B2688" s="76" t="s">
        <v>7671</v>
      </c>
    </row>
    <row r="2689" spans="1:2" ht="15">
      <c r="A2689" s="77" t="s">
        <v>3406</v>
      </c>
      <c r="B2689" s="76" t="s">
        <v>7671</v>
      </c>
    </row>
    <row r="2690" spans="1:2" ht="15">
      <c r="A2690" s="77" t="s">
        <v>3407</v>
      </c>
      <c r="B2690" s="76" t="s">
        <v>7671</v>
      </c>
    </row>
    <row r="2691" spans="1:2" ht="15">
      <c r="A2691" s="77" t="s">
        <v>3408</v>
      </c>
      <c r="B2691" s="76" t="s">
        <v>7671</v>
      </c>
    </row>
    <row r="2692" spans="1:2" ht="15">
      <c r="A2692" s="77" t="s">
        <v>3409</v>
      </c>
      <c r="B2692" s="76" t="s">
        <v>7671</v>
      </c>
    </row>
    <row r="2693" spans="1:2" ht="15">
      <c r="A2693" s="77" t="s">
        <v>852</v>
      </c>
      <c r="B2693" s="76" t="s">
        <v>7671</v>
      </c>
    </row>
    <row r="2694" spans="1:2" ht="15">
      <c r="A2694" s="77" t="s">
        <v>3410</v>
      </c>
      <c r="B2694" s="76" t="s">
        <v>7671</v>
      </c>
    </row>
    <row r="2695" spans="1:2" ht="15">
      <c r="A2695" s="77" t="s">
        <v>3411</v>
      </c>
      <c r="B2695" s="76" t="s">
        <v>7671</v>
      </c>
    </row>
    <row r="2696" spans="1:2" ht="15">
      <c r="A2696" s="77" t="s">
        <v>3412</v>
      </c>
      <c r="B2696" s="76" t="s">
        <v>7671</v>
      </c>
    </row>
    <row r="2697" spans="1:2" ht="15">
      <c r="A2697" s="77" t="s">
        <v>3413</v>
      </c>
      <c r="B2697" s="76" t="s">
        <v>7671</v>
      </c>
    </row>
    <row r="2698" spans="1:2" ht="15">
      <c r="A2698" s="77" t="s">
        <v>3414</v>
      </c>
      <c r="B2698" s="76" t="s">
        <v>7671</v>
      </c>
    </row>
    <row r="2699" spans="1:2" ht="15">
      <c r="A2699" s="77" t="s">
        <v>3415</v>
      </c>
      <c r="B2699" s="76" t="s">
        <v>7671</v>
      </c>
    </row>
    <row r="2700" spans="1:2" ht="15">
      <c r="A2700" s="77" t="s">
        <v>3416</v>
      </c>
      <c r="B2700" s="76" t="s">
        <v>7671</v>
      </c>
    </row>
    <row r="2701" spans="1:2" ht="15">
      <c r="A2701" s="77" t="s">
        <v>3417</v>
      </c>
      <c r="B2701" s="76" t="s">
        <v>7671</v>
      </c>
    </row>
    <row r="2702" spans="1:2" ht="15">
      <c r="A2702" s="77" t="s">
        <v>3418</v>
      </c>
      <c r="B2702" s="76" t="s">
        <v>7671</v>
      </c>
    </row>
    <row r="2703" spans="1:2" ht="15">
      <c r="A2703" s="77" t="s">
        <v>3419</v>
      </c>
      <c r="B2703" s="76" t="s">
        <v>7671</v>
      </c>
    </row>
    <row r="2704" spans="1:2" ht="15">
      <c r="A2704" s="77" t="s">
        <v>3420</v>
      </c>
      <c r="B2704" s="76" t="s">
        <v>7671</v>
      </c>
    </row>
    <row r="2705" spans="1:2" ht="15">
      <c r="A2705" s="77" t="s">
        <v>3421</v>
      </c>
      <c r="B2705" s="76" t="s">
        <v>7671</v>
      </c>
    </row>
    <row r="2706" spans="1:2" ht="15">
      <c r="A2706" s="77" t="s">
        <v>3422</v>
      </c>
      <c r="B2706" s="76" t="s">
        <v>7671</v>
      </c>
    </row>
    <row r="2707" spans="1:2" ht="15">
      <c r="A2707" s="77" t="s">
        <v>3423</v>
      </c>
      <c r="B2707" s="76" t="s">
        <v>7671</v>
      </c>
    </row>
    <row r="2708" spans="1:2" ht="15">
      <c r="A2708" s="77" t="s">
        <v>3424</v>
      </c>
      <c r="B2708" s="76" t="s">
        <v>7671</v>
      </c>
    </row>
    <row r="2709" spans="1:2" ht="15">
      <c r="A2709" s="77" t="s">
        <v>3425</v>
      </c>
      <c r="B2709" s="76" t="s">
        <v>7671</v>
      </c>
    </row>
    <row r="2710" spans="1:2" ht="15">
      <c r="A2710" s="77" t="s">
        <v>3426</v>
      </c>
      <c r="B2710" s="76" t="s">
        <v>7671</v>
      </c>
    </row>
    <row r="2711" spans="1:2" ht="15">
      <c r="A2711" s="77" t="s">
        <v>3427</v>
      </c>
      <c r="B2711" s="76" t="s">
        <v>7671</v>
      </c>
    </row>
    <row r="2712" spans="1:2" ht="15">
      <c r="A2712" s="77" t="s">
        <v>3428</v>
      </c>
      <c r="B2712" s="76" t="s">
        <v>7671</v>
      </c>
    </row>
    <row r="2713" spans="1:2" ht="15">
      <c r="A2713" s="77" t="s">
        <v>3429</v>
      </c>
      <c r="B2713" s="76" t="s">
        <v>7671</v>
      </c>
    </row>
    <row r="2714" spans="1:2" ht="15">
      <c r="A2714" s="77" t="s">
        <v>3430</v>
      </c>
      <c r="B2714" s="76" t="s">
        <v>7671</v>
      </c>
    </row>
    <row r="2715" spans="1:2" ht="15">
      <c r="A2715" s="77" t="s">
        <v>3431</v>
      </c>
      <c r="B2715" s="76" t="s">
        <v>7671</v>
      </c>
    </row>
    <row r="2716" spans="1:2" ht="15">
      <c r="A2716" s="77" t="s">
        <v>3432</v>
      </c>
      <c r="B2716" s="76" t="s">
        <v>7671</v>
      </c>
    </row>
    <row r="2717" spans="1:2" ht="15">
      <c r="A2717" s="77" t="s">
        <v>3433</v>
      </c>
      <c r="B2717" s="76" t="s">
        <v>7671</v>
      </c>
    </row>
    <row r="2718" spans="1:2" ht="15">
      <c r="A2718" s="77" t="s">
        <v>3434</v>
      </c>
      <c r="B2718" s="76" t="s">
        <v>7671</v>
      </c>
    </row>
    <row r="2719" spans="1:2" ht="15">
      <c r="A2719" s="77" t="s">
        <v>3435</v>
      </c>
      <c r="B2719" s="76" t="s">
        <v>7671</v>
      </c>
    </row>
    <row r="2720" spans="1:2" ht="15">
      <c r="A2720" s="77" t="s">
        <v>3436</v>
      </c>
      <c r="B2720" s="76" t="s">
        <v>7671</v>
      </c>
    </row>
    <row r="2721" spans="1:2" ht="15">
      <c r="A2721" s="77" t="s">
        <v>3437</v>
      </c>
      <c r="B2721" s="76" t="s">
        <v>7671</v>
      </c>
    </row>
    <row r="2722" spans="1:2" ht="15">
      <c r="A2722" s="77" t="s">
        <v>3438</v>
      </c>
      <c r="B2722" s="76" t="s">
        <v>7671</v>
      </c>
    </row>
    <row r="2723" spans="1:2" ht="15">
      <c r="A2723" s="77" t="s">
        <v>3439</v>
      </c>
      <c r="B2723" s="76" t="s">
        <v>7671</v>
      </c>
    </row>
    <row r="2724" spans="1:2" ht="15">
      <c r="A2724" s="77" t="s">
        <v>3440</v>
      </c>
      <c r="B2724" s="76" t="s">
        <v>7671</v>
      </c>
    </row>
    <row r="2725" spans="1:2" ht="15">
      <c r="A2725" s="77" t="s">
        <v>3441</v>
      </c>
      <c r="B2725" s="76" t="s">
        <v>7671</v>
      </c>
    </row>
    <row r="2726" spans="1:2" ht="15">
      <c r="A2726" s="77" t="s">
        <v>3442</v>
      </c>
      <c r="B2726" s="76" t="s">
        <v>7671</v>
      </c>
    </row>
    <row r="2727" spans="1:2" ht="15">
      <c r="A2727" s="77" t="s">
        <v>3443</v>
      </c>
      <c r="B2727" s="76" t="s">
        <v>7671</v>
      </c>
    </row>
    <row r="2728" spans="1:2" ht="15">
      <c r="A2728" s="77" t="s">
        <v>3444</v>
      </c>
      <c r="B2728" s="76" t="s">
        <v>7671</v>
      </c>
    </row>
    <row r="2729" spans="1:2" ht="15">
      <c r="A2729" s="77" t="s">
        <v>3445</v>
      </c>
      <c r="B2729" s="76" t="s">
        <v>7671</v>
      </c>
    </row>
    <row r="2730" spans="1:2" ht="15">
      <c r="A2730" s="77" t="s">
        <v>3446</v>
      </c>
      <c r="B2730" s="76" t="s">
        <v>7671</v>
      </c>
    </row>
    <row r="2731" spans="1:2" ht="15">
      <c r="A2731" s="77" t="s">
        <v>3447</v>
      </c>
      <c r="B2731" s="76" t="s">
        <v>7671</v>
      </c>
    </row>
    <row r="2732" spans="1:2" ht="15">
      <c r="A2732" s="77" t="s">
        <v>3448</v>
      </c>
      <c r="B2732" s="76" t="s">
        <v>7671</v>
      </c>
    </row>
    <row r="2733" spans="1:2" ht="15">
      <c r="A2733" s="77" t="s">
        <v>1017</v>
      </c>
      <c r="B2733" s="76" t="s">
        <v>7671</v>
      </c>
    </row>
    <row r="2734" spans="1:2" ht="15">
      <c r="A2734" s="77" t="s">
        <v>3449</v>
      </c>
      <c r="B2734" s="76" t="s">
        <v>7671</v>
      </c>
    </row>
    <row r="2735" spans="1:2" ht="15">
      <c r="A2735" s="77" t="s">
        <v>3450</v>
      </c>
      <c r="B2735" s="76" t="s">
        <v>7671</v>
      </c>
    </row>
    <row r="2736" spans="1:2" ht="15">
      <c r="A2736" s="77" t="s">
        <v>3451</v>
      </c>
      <c r="B2736" s="76" t="s">
        <v>7671</v>
      </c>
    </row>
    <row r="2737" spans="1:2" ht="15">
      <c r="A2737" s="77" t="s">
        <v>3452</v>
      </c>
      <c r="B2737" s="76" t="s">
        <v>7671</v>
      </c>
    </row>
    <row r="2738" spans="1:2" ht="15">
      <c r="A2738" s="77" t="s">
        <v>3453</v>
      </c>
      <c r="B2738" s="76" t="s">
        <v>7671</v>
      </c>
    </row>
    <row r="2739" spans="1:2" ht="15">
      <c r="A2739" s="77" t="s">
        <v>3454</v>
      </c>
      <c r="B2739" s="76" t="s">
        <v>7671</v>
      </c>
    </row>
    <row r="2740" spans="1:2" ht="15">
      <c r="A2740" s="77" t="s">
        <v>3455</v>
      </c>
      <c r="B2740" s="76" t="s">
        <v>7671</v>
      </c>
    </row>
    <row r="2741" spans="1:2" ht="15">
      <c r="A2741" s="77" t="s">
        <v>1104</v>
      </c>
      <c r="B2741" s="76" t="s">
        <v>7671</v>
      </c>
    </row>
    <row r="2742" spans="1:2" ht="15">
      <c r="A2742" s="77" t="s">
        <v>1240</v>
      </c>
      <c r="B2742" s="76" t="s">
        <v>7671</v>
      </c>
    </row>
    <row r="2743" spans="1:2" ht="15">
      <c r="A2743" s="77" t="s">
        <v>3456</v>
      </c>
      <c r="B2743" s="76" t="s">
        <v>7671</v>
      </c>
    </row>
    <row r="2744" spans="1:2" ht="15">
      <c r="A2744" s="77" t="s">
        <v>3457</v>
      </c>
      <c r="B2744" s="76" t="s">
        <v>7671</v>
      </c>
    </row>
    <row r="2745" spans="1:2" ht="15">
      <c r="A2745" s="77" t="s">
        <v>3458</v>
      </c>
      <c r="B2745" s="76" t="s">
        <v>7671</v>
      </c>
    </row>
    <row r="2746" spans="1:2" ht="15">
      <c r="A2746" s="77" t="s">
        <v>3459</v>
      </c>
      <c r="B2746" s="76" t="s">
        <v>7671</v>
      </c>
    </row>
    <row r="2747" spans="1:2" ht="15">
      <c r="A2747" s="77" t="s">
        <v>3460</v>
      </c>
      <c r="B2747" s="76" t="s">
        <v>7671</v>
      </c>
    </row>
    <row r="2748" spans="1:2" ht="15">
      <c r="A2748" s="77" t="s">
        <v>3461</v>
      </c>
      <c r="B2748" s="76" t="s">
        <v>7671</v>
      </c>
    </row>
    <row r="2749" spans="1:2" ht="15">
      <c r="A2749" s="77" t="s">
        <v>3462</v>
      </c>
      <c r="B2749" s="76" t="s">
        <v>7671</v>
      </c>
    </row>
    <row r="2750" spans="1:2" ht="15">
      <c r="A2750" s="77" t="s">
        <v>3463</v>
      </c>
      <c r="B2750" s="76" t="s">
        <v>7671</v>
      </c>
    </row>
    <row r="2751" spans="1:2" ht="15">
      <c r="A2751" s="77" t="s">
        <v>3464</v>
      </c>
      <c r="B2751" s="76" t="s">
        <v>7671</v>
      </c>
    </row>
    <row r="2752" spans="1:2" ht="15">
      <c r="A2752" s="77" t="s">
        <v>1201</v>
      </c>
      <c r="B2752" s="76" t="s">
        <v>7671</v>
      </c>
    </row>
    <row r="2753" spans="1:2" ht="15">
      <c r="A2753" s="77" t="s">
        <v>3465</v>
      </c>
      <c r="B2753" s="76" t="s">
        <v>7671</v>
      </c>
    </row>
    <row r="2754" spans="1:2" ht="15">
      <c r="A2754" s="77" t="s">
        <v>3466</v>
      </c>
      <c r="B2754" s="76" t="s">
        <v>7671</v>
      </c>
    </row>
    <row r="2755" spans="1:2" ht="15">
      <c r="A2755" s="77" t="s">
        <v>3467</v>
      </c>
      <c r="B2755" s="76" t="s">
        <v>7671</v>
      </c>
    </row>
    <row r="2756" spans="1:2" ht="15">
      <c r="A2756" s="77" t="s">
        <v>3468</v>
      </c>
      <c r="B2756" s="76" t="s">
        <v>7671</v>
      </c>
    </row>
    <row r="2757" spans="1:2" ht="15">
      <c r="A2757" s="77" t="s">
        <v>3469</v>
      </c>
      <c r="B2757" s="76" t="s">
        <v>7671</v>
      </c>
    </row>
    <row r="2758" spans="1:2" ht="15">
      <c r="A2758" s="77" t="s">
        <v>3470</v>
      </c>
      <c r="B2758" s="76" t="s">
        <v>7671</v>
      </c>
    </row>
    <row r="2759" spans="1:2" ht="15">
      <c r="A2759" s="77" t="s">
        <v>3471</v>
      </c>
      <c r="B2759" s="76" t="s">
        <v>7671</v>
      </c>
    </row>
    <row r="2760" spans="1:2" ht="15">
      <c r="A2760" s="77" t="s">
        <v>3472</v>
      </c>
      <c r="B2760" s="76" t="s">
        <v>7671</v>
      </c>
    </row>
    <row r="2761" spans="1:2" ht="15">
      <c r="A2761" s="77" t="s">
        <v>3473</v>
      </c>
      <c r="B2761" s="76" t="s">
        <v>7671</v>
      </c>
    </row>
    <row r="2762" spans="1:2" ht="15">
      <c r="A2762" s="77" t="s">
        <v>3474</v>
      </c>
      <c r="B2762" s="76" t="s">
        <v>7671</v>
      </c>
    </row>
    <row r="2763" spans="1:2" ht="15">
      <c r="A2763" s="77" t="s">
        <v>3475</v>
      </c>
      <c r="B2763" s="76" t="s">
        <v>7671</v>
      </c>
    </row>
    <row r="2764" spans="1:2" ht="15">
      <c r="A2764" s="77" t="s">
        <v>3476</v>
      </c>
      <c r="B2764" s="76" t="s">
        <v>7671</v>
      </c>
    </row>
    <row r="2765" spans="1:2" ht="15">
      <c r="A2765" s="77" t="s">
        <v>3477</v>
      </c>
      <c r="B2765" s="76" t="s">
        <v>7671</v>
      </c>
    </row>
    <row r="2766" spans="1:2" ht="15">
      <c r="A2766" s="77" t="s">
        <v>3478</v>
      </c>
      <c r="B2766" s="76" t="s">
        <v>7671</v>
      </c>
    </row>
    <row r="2767" spans="1:2" ht="15">
      <c r="A2767" s="77" t="s">
        <v>3479</v>
      </c>
      <c r="B2767" s="76" t="s">
        <v>7671</v>
      </c>
    </row>
    <row r="2768" spans="1:2" ht="15">
      <c r="A2768" s="77" t="s">
        <v>3480</v>
      </c>
      <c r="B2768" s="76" t="s">
        <v>7671</v>
      </c>
    </row>
    <row r="2769" spans="1:2" ht="15">
      <c r="A2769" s="77" t="s">
        <v>3481</v>
      </c>
      <c r="B2769" s="76" t="s">
        <v>7671</v>
      </c>
    </row>
    <row r="2770" spans="1:2" ht="15">
      <c r="A2770" s="77" t="s">
        <v>3482</v>
      </c>
      <c r="B2770" s="76" t="s">
        <v>7671</v>
      </c>
    </row>
    <row r="2771" spans="1:2" ht="15">
      <c r="A2771" s="77" t="s">
        <v>3483</v>
      </c>
      <c r="B2771" s="76" t="s">
        <v>7671</v>
      </c>
    </row>
    <row r="2772" spans="1:2" ht="15">
      <c r="A2772" s="77" t="s">
        <v>3484</v>
      </c>
      <c r="B2772" s="76" t="s">
        <v>7671</v>
      </c>
    </row>
    <row r="2773" spans="1:2" ht="15">
      <c r="A2773" s="77" t="s">
        <v>3485</v>
      </c>
      <c r="B2773" s="76" t="s">
        <v>7671</v>
      </c>
    </row>
    <row r="2774" spans="1:2" ht="15">
      <c r="A2774" s="77" t="s">
        <v>3486</v>
      </c>
      <c r="B2774" s="76" t="s">
        <v>7671</v>
      </c>
    </row>
    <row r="2775" spans="1:2" ht="15">
      <c r="A2775" s="77" t="s">
        <v>3487</v>
      </c>
      <c r="B2775" s="76" t="s">
        <v>7671</v>
      </c>
    </row>
    <row r="2776" spans="1:2" ht="15">
      <c r="A2776" s="77" t="s">
        <v>3488</v>
      </c>
      <c r="B2776" s="76" t="s">
        <v>7671</v>
      </c>
    </row>
    <row r="2777" spans="1:2" ht="15">
      <c r="A2777" s="77" t="s">
        <v>3489</v>
      </c>
      <c r="B2777" s="76" t="s">
        <v>7671</v>
      </c>
    </row>
    <row r="2778" spans="1:2" ht="15">
      <c r="A2778" s="77" t="s">
        <v>3490</v>
      </c>
      <c r="B2778" s="76" t="s">
        <v>7671</v>
      </c>
    </row>
    <row r="2779" spans="1:2" ht="15">
      <c r="A2779" s="77" t="s">
        <v>801</v>
      </c>
      <c r="B2779" s="76" t="s">
        <v>7671</v>
      </c>
    </row>
    <row r="2780" spans="1:2" ht="15">
      <c r="A2780" s="77" t="s">
        <v>3491</v>
      </c>
      <c r="B2780" s="76" t="s">
        <v>7671</v>
      </c>
    </row>
    <row r="2781" spans="1:2" ht="15">
      <c r="A2781" s="77" t="s">
        <v>3492</v>
      </c>
      <c r="B2781" s="76" t="s">
        <v>7671</v>
      </c>
    </row>
    <row r="2782" spans="1:2" ht="15">
      <c r="A2782" s="77" t="s">
        <v>1224</v>
      </c>
      <c r="B2782" s="76" t="s">
        <v>7671</v>
      </c>
    </row>
    <row r="2783" spans="1:2" ht="15">
      <c r="A2783" s="77" t="s">
        <v>3493</v>
      </c>
      <c r="B2783" s="76" t="s">
        <v>7671</v>
      </c>
    </row>
    <row r="2784" spans="1:2" ht="15">
      <c r="A2784" s="77" t="s">
        <v>3494</v>
      </c>
      <c r="B2784" s="76" t="s">
        <v>7671</v>
      </c>
    </row>
    <row r="2785" spans="1:2" ht="15">
      <c r="A2785" s="77" t="s">
        <v>3495</v>
      </c>
      <c r="B2785" s="76" t="s">
        <v>7671</v>
      </c>
    </row>
    <row r="2786" spans="1:2" ht="15">
      <c r="A2786" s="77" t="s">
        <v>3496</v>
      </c>
      <c r="B2786" s="76" t="s">
        <v>7671</v>
      </c>
    </row>
    <row r="2787" spans="1:2" ht="15">
      <c r="A2787" s="77" t="s">
        <v>3497</v>
      </c>
      <c r="B2787" s="76" t="s">
        <v>7671</v>
      </c>
    </row>
    <row r="2788" spans="1:2" ht="15">
      <c r="A2788" s="77" t="s">
        <v>3498</v>
      </c>
      <c r="B2788" s="76" t="s">
        <v>7671</v>
      </c>
    </row>
    <row r="2789" spans="1:2" ht="15">
      <c r="A2789" s="77" t="s">
        <v>3499</v>
      </c>
      <c r="B2789" s="76" t="s">
        <v>7671</v>
      </c>
    </row>
    <row r="2790" spans="1:2" ht="15">
      <c r="A2790" s="77" t="s">
        <v>3500</v>
      </c>
      <c r="B2790" s="76" t="s">
        <v>7671</v>
      </c>
    </row>
    <row r="2791" spans="1:2" ht="15">
      <c r="A2791" s="77" t="s">
        <v>3501</v>
      </c>
      <c r="B2791" s="76" t="s">
        <v>7671</v>
      </c>
    </row>
    <row r="2792" spans="1:2" ht="15">
      <c r="A2792" s="77" t="s">
        <v>1076</v>
      </c>
      <c r="B2792" s="76" t="s">
        <v>7671</v>
      </c>
    </row>
    <row r="2793" spans="1:2" ht="15">
      <c r="A2793" s="77" t="s">
        <v>3502</v>
      </c>
      <c r="B2793" s="76" t="s">
        <v>7671</v>
      </c>
    </row>
    <row r="2794" spans="1:2" ht="15">
      <c r="A2794" s="77" t="s">
        <v>3503</v>
      </c>
      <c r="B2794" s="76" t="s">
        <v>7671</v>
      </c>
    </row>
    <row r="2795" spans="1:2" ht="15">
      <c r="A2795" s="77" t="s">
        <v>3504</v>
      </c>
      <c r="B2795" s="76" t="s">
        <v>7671</v>
      </c>
    </row>
    <row r="2796" spans="1:2" ht="15">
      <c r="A2796" s="77" t="s">
        <v>3505</v>
      </c>
      <c r="B2796" s="76" t="s">
        <v>7671</v>
      </c>
    </row>
    <row r="2797" spans="1:2" ht="15">
      <c r="A2797" s="77" t="s">
        <v>3506</v>
      </c>
      <c r="B2797" s="76" t="s">
        <v>7671</v>
      </c>
    </row>
    <row r="2798" spans="1:2" ht="15">
      <c r="A2798" s="77" t="s">
        <v>3507</v>
      </c>
      <c r="B2798" s="76" t="s">
        <v>7671</v>
      </c>
    </row>
    <row r="2799" spans="1:2" ht="15">
      <c r="A2799" s="77" t="s">
        <v>3508</v>
      </c>
      <c r="B2799" s="76" t="s">
        <v>7671</v>
      </c>
    </row>
    <row r="2800" spans="1:2" ht="15">
      <c r="A2800" s="77" t="s">
        <v>3509</v>
      </c>
      <c r="B2800" s="76" t="s">
        <v>7671</v>
      </c>
    </row>
    <row r="2801" spans="1:2" ht="15">
      <c r="A2801" s="77" t="s">
        <v>3510</v>
      </c>
      <c r="B2801" s="76" t="s">
        <v>7671</v>
      </c>
    </row>
    <row r="2802" spans="1:2" ht="15">
      <c r="A2802" s="77" t="s">
        <v>3511</v>
      </c>
      <c r="B2802" s="76" t="s">
        <v>7671</v>
      </c>
    </row>
    <row r="2803" spans="1:2" ht="15">
      <c r="A2803" s="77" t="s">
        <v>3512</v>
      </c>
      <c r="B2803" s="76" t="s">
        <v>7671</v>
      </c>
    </row>
    <row r="2804" spans="1:2" ht="15">
      <c r="A2804" s="77" t="s">
        <v>3513</v>
      </c>
      <c r="B2804" s="76" t="s">
        <v>7671</v>
      </c>
    </row>
    <row r="2805" spans="1:2" ht="15">
      <c r="A2805" s="77" t="s">
        <v>3514</v>
      </c>
      <c r="B2805" s="76" t="s">
        <v>7671</v>
      </c>
    </row>
    <row r="2806" spans="1:2" ht="15">
      <c r="A2806" s="77" t="s">
        <v>3515</v>
      </c>
      <c r="B2806" s="76" t="s">
        <v>7671</v>
      </c>
    </row>
    <row r="2807" spans="1:2" ht="15">
      <c r="A2807" s="77" t="s">
        <v>3516</v>
      </c>
      <c r="B2807" s="76" t="s">
        <v>7671</v>
      </c>
    </row>
    <row r="2808" spans="1:2" ht="15">
      <c r="A2808" s="77" t="s">
        <v>3517</v>
      </c>
      <c r="B2808" s="76" t="s">
        <v>7671</v>
      </c>
    </row>
    <row r="2809" spans="1:2" ht="15">
      <c r="A2809" s="77" t="s">
        <v>3518</v>
      </c>
      <c r="B2809" s="76" t="s">
        <v>7671</v>
      </c>
    </row>
    <row r="2810" spans="1:2" ht="15">
      <c r="A2810" s="77" t="s">
        <v>3519</v>
      </c>
      <c r="B2810" s="76" t="s">
        <v>7671</v>
      </c>
    </row>
    <row r="2811" spans="1:2" ht="15">
      <c r="A2811" s="77" t="s">
        <v>1035</v>
      </c>
      <c r="B2811" s="76" t="s">
        <v>7671</v>
      </c>
    </row>
    <row r="2812" spans="1:2" ht="15">
      <c r="A2812" s="77" t="s">
        <v>3520</v>
      </c>
      <c r="B2812" s="76" t="s">
        <v>7671</v>
      </c>
    </row>
    <row r="2813" spans="1:2" ht="15">
      <c r="A2813" s="77" t="s">
        <v>3521</v>
      </c>
      <c r="B2813" s="76" t="s">
        <v>7671</v>
      </c>
    </row>
    <row r="2814" spans="1:2" ht="15">
      <c r="A2814" s="77" t="s">
        <v>3522</v>
      </c>
      <c r="B2814" s="76" t="s">
        <v>7671</v>
      </c>
    </row>
    <row r="2815" spans="1:2" ht="15">
      <c r="A2815" s="77" t="s">
        <v>1165</v>
      </c>
      <c r="B2815" s="76" t="s">
        <v>7671</v>
      </c>
    </row>
    <row r="2816" spans="1:2" ht="15">
      <c r="A2816" s="77" t="s">
        <v>3523</v>
      </c>
      <c r="B2816" s="76" t="s">
        <v>7671</v>
      </c>
    </row>
    <row r="2817" spans="1:2" ht="15">
      <c r="A2817" s="77" t="s">
        <v>3524</v>
      </c>
      <c r="B2817" s="76" t="s">
        <v>7671</v>
      </c>
    </row>
    <row r="2818" spans="1:2" ht="15">
      <c r="A2818" s="77" t="s">
        <v>3525</v>
      </c>
      <c r="B2818" s="76" t="s">
        <v>7671</v>
      </c>
    </row>
    <row r="2819" spans="1:2" ht="15">
      <c r="A2819" s="77" t="s">
        <v>3526</v>
      </c>
      <c r="B2819" s="76" t="s">
        <v>7671</v>
      </c>
    </row>
    <row r="2820" spans="1:2" ht="15">
      <c r="A2820" s="77" t="s">
        <v>3527</v>
      </c>
      <c r="B2820" s="76" t="s">
        <v>7671</v>
      </c>
    </row>
    <row r="2821" spans="1:2" ht="15">
      <c r="A2821" s="77" t="s">
        <v>3528</v>
      </c>
      <c r="B2821" s="76" t="s">
        <v>7671</v>
      </c>
    </row>
    <row r="2822" spans="1:2" ht="15">
      <c r="A2822" s="77" t="s">
        <v>3529</v>
      </c>
      <c r="B2822" s="76" t="s">
        <v>7671</v>
      </c>
    </row>
    <row r="2823" spans="1:2" ht="15">
      <c r="A2823" s="77" t="s">
        <v>3530</v>
      </c>
      <c r="B2823" s="76" t="s">
        <v>7671</v>
      </c>
    </row>
    <row r="2824" spans="1:2" ht="15">
      <c r="A2824" s="77" t="s">
        <v>3531</v>
      </c>
      <c r="B2824" s="76" t="s">
        <v>7671</v>
      </c>
    </row>
    <row r="2825" spans="1:2" ht="15">
      <c r="A2825" s="77" t="s">
        <v>3532</v>
      </c>
      <c r="B2825" s="76" t="s">
        <v>7671</v>
      </c>
    </row>
    <row r="2826" spans="1:2" ht="15">
      <c r="A2826" s="77" t="s">
        <v>3533</v>
      </c>
      <c r="B2826" s="76" t="s">
        <v>7671</v>
      </c>
    </row>
    <row r="2827" spans="1:2" ht="15">
      <c r="A2827" s="77" t="s">
        <v>3534</v>
      </c>
      <c r="B2827" s="76" t="s">
        <v>7671</v>
      </c>
    </row>
    <row r="2828" spans="1:2" ht="15">
      <c r="A2828" s="77" t="s">
        <v>3535</v>
      </c>
      <c r="B2828" s="76" t="s">
        <v>7671</v>
      </c>
    </row>
    <row r="2829" spans="1:2" ht="15">
      <c r="A2829" s="77" t="s">
        <v>3536</v>
      </c>
      <c r="B2829" s="76" t="s">
        <v>7671</v>
      </c>
    </row>
    <row r="2830" spans="1:2" ht="15">
      <c r="A2830" s="77" t="s">
        <v>3537</v>
      </c>
      <c r="B2830" s="76" t="s">
        <v>7671</v>
      </c>
    </row>
    <row r="2831" spans="1:2" ht="15">
      <c r="A2831" s="77" t="s">
        <v>3538</v>
      </c>
      <c r="B2831" s="76" t="s">
        <v>7671</v>
      </c>
    </row>
    <row r="2832" spans="1:2" ht="15">
      <c r="A2832" s="77" t="s">
        <v>3539</v>
      </c>
      <c r="B2832" s="76" t="s">
        <v>7671</v>
      </c>
    </row>
    <row r="2833" spans="1:2" ht="15">
      <c r="A2833" s="77" t="s">
        <v>3540</v>
      </c>
      <c r="B2833" s="76" t="s">
        <v>7671</v>
      </c>
    </row>
    <row r="2834" spans="1:2" ht="15">
      <c r="A2834" s="77" t="s">
        <v>3541</v>
      </c>
      <c r="B2834" s="76" t="s">
        <v>7671</v>
      </c>
    </row>
    <row r="2835" spans="1:2" ht="15">
      <c r="A2835" s="77" t="s">
        <v>3542</v>
      </c>
      <c r="B2835" s="76" t="s">
        <v>7671</v>
      </c>
    </row>
    <row r="2836" spans="1:2" ht="15">
      <c r="A2836" s="77" t="s">
        <v>3543</v>
      </c>
      <c r="B2836" s="76" t="s">
        <v>7671</v>
      </c>
    </row>
    <row r="2837" spans="1:2" ht="15">
      <c r="A2837" s="77" t="s">
        <v>3544</v>
      </c>
      <c r="B2837" s="76" t="s">
        <v>7671</v>
      </c>
    </row>
    <row r="2838" spans="1:2" ht="15">
      <c r="A2838" s="77" t="s">
        <v>3545</v>
      </c>
      <c r="B2838" s="76" t="s">
        <v>7671</v>
      </c>
    </row>
    <row r="2839" spans="1:2" ht="15">
      <c r="A2839" s="77" t="s">
        <v>3546</v>
      </c>
      <c r="B2839" s="76" t="s">
        <v>7671</v>
      </c>
    </row>
    <row r="2840" spans="1:2" ht="15">
      <c r="A2840" s="77" t="s">
        <v>3547</v>
      </c>
      <c r="B2840" s="76" t="s">
        <v>7671</v>
      </c>
    </row>
    <row r="2841" spans="1:2" ht="15">
      <c r="A2841" s="77" t="s">
        <v>3548</v>
      </c>
      <c r="B2841" s="76" t="s">
        <v>7671</v>
      </c>
    </row>
    <row r="2842" spans="1:2" ht="15">
      <c r="A2842" s="77" t="s">
        <v>3549</v>
      </c>
      <c r="B2842" s="76" t="s">
        <v>7671</v>
      </c>
    </row>
    <row r="2843" spans="1:2" ht="15">
      <c r="A2843" s="77" t="s">
        <v>3550</v>
      </c>
      <c r="B2843" s="76" t="s">
        <v>7671</v>
      </c>
    </row>
    <row r="2844" spans="1:2" ht="15">
      <c r="A2844" s="77" t="s">
        <v>3551</v>
      </c>
      <c r="B2844" s="76" t="s">
        <v>7671</v>
      </c>
    </row>
    <row r="2845" spans="1:2" ht="15">
      <c r="A2845" s="77" t="s">
        <v>3552</v>
      </c>
      <c r="B2845" s="76" t="s">
        <v>7671</v>
      </c>
    </row>
    <row r="2846" spans="1:2" ht="15">
      <c r="A2846" s="77" t="s">
        <v>3553</v>
      </c>
      <c r="B2846" s="76" t="s">
        <v>7671</v>
      </c>
    </row>
    <row r="2847" spans="1:2" ht="15">
      <c r="A2847" s="77" t="s">
        <v>3554</v>
      </c>
      <c r="B2847" s="76" t="s">
        <v>7671</v>
      </c>
    </row>
    <row r="2848" spans="1:2" ht="15">
      <c r="A2848" s="77" t="s">
        <v>3555</v>
      </c>
      <c r="B2848" s="76" t="s">
        <v>7671</v>
      </c>
    </row>
    <row r="2849" spans="1:2" ht="15">
      <c r="A2849" s="77" t="s">
        <v>3556</v>
      </c>
      <c r="B2849" s="76" t="s">
        <v>7671</v>
      </c>
    </row>
    <row r="2850" spans="1:2" ht="15">
      <c r="A2850" s="77" t="s">
        <v>3557</v>
      </c>
      <c r="B2850" s="76" t="s">
        <v>7671</v>
      </c>
    </row>
    <row r="2851" spans="1:2" ht="15">
      <c r="A2851" s="77" t="s">
        <v>3558</v>
      </c>
      <c r="B2851" s="76" t="s">
        <v>7671</v>
      </c>
    </row>
    <row r="2852" spans="1:2" ht="15">
      <c r="A2852" s="77" t="s">
        <v>820</v>
      </c>
      <c r="B2852" s="76" t="s">
        <v>7671</v>
      </c>
    </row>
    <row r="2853" spans="1:2" ht="15">
      <c r="A2853" s="77" t="s">
        <v>3559</v>
      </c>
      <c r="B2853" s="76" t="s">
        <v>7671</v>
      </c>
    </row>
    <row r="2854" spans="1:2" ht="15">
      <c r="A2854" s="77" t="s">
        <v>3560</v>
      </c>
      <c r="B2854" s="76" t="s">
        <v>7671</v>
      </c>
    </row>
    <row r="2855" spans="1:2" ht="15">
      <c r="A2855" s="77" t="s">
        <v>3561</v>
      </c>
      <c r="B2855" s="76" t="s">
        <v>7671</v>
      </c>
    </row>
    <row r="2856" spans="1:2" ht="15">
      <c r="A2856" s="77" t="s">
        <v>3562</v>
      </c>
      <c r="B2856" s="76" t="s">
        <v>7671</v>
      </c>
    </row>
    <row r="2857" spans="1:2" ht="15">
      <c r="A2857" s="77" t="s">
        <v>3563</v>
      </c>
      <c r="B2857" s="76" t="s">
        <v>7671</v>
      </c>
    </row>
    <row r="2858" spans="1:2" ht="15">
      <c r="A2858" s="77" t="s">
        <v>3564</v>
      </c>
      <c r="B2858" s="76" t="s">
        <v>7671</v>
      </c>
    </row>
    <row r="2859" spans="1:2" ht="15">
      <c r="A2859" s="77" t="s">
        <v>3565</v>
      </c>
      <c r="B2859" s="76" t="s">
        <v>7671</v>
      </c>
    </row>
    <row r="2860" spans="1:2" ht="15">
      <c r="A2860" s="77" t="s">
        <v>3566</v>
      </c>
      <c r="B2860" s="76" t="s">
        <v>7671</v>
      </c>
    </row>
    <row r="2861" spans="1:2" ht="15">
      <c r="A2861" s="77" t="s">
        <v>3567</v>
      </c>
      <c r="B2861" s="76" t="s">
        <v>7671</v>
      </c>
    </row>
    <row r="2862" spans="1:2" ht="15">
      <c r="A2862" s="77" t="s">
        <v>3568</v>
      </c>
      <c r="B2862" s="76" t="s">
        <v>7671</v>
      </c>
    </row>
    <row r="2863" spans="1:2" ht="15">
      <c r="A2863" s="77" t="s">
        <v>3569</v>
      </c>
      <c r="B2863" s="76" t="s">
        <v>7671</v>
      </c>
    </row>
    <row r="2864" spans="1:2" ht="15">
      <c r="A2864" s="77" t="s">
        <v>3570</v>
      </c>
      <c r="B2864" s="76" t="s">
        <v>7671</v>
      </c>
    </row>
    <row r="2865" spans="1:2" ht="15">
      <c r="A2865" s="77" t="s">
        <v>3571</v>
      </c>
      <c r="B2865" s="76" t="s">
        <v>7671</v>
      </c>
    </row>
    <row r="2866" spans="1:2" ht="15">
      <c r="A2866" s="77" t="s">
        <v>3572</v>
      </c>
      <c r="B2866" s="76" t="s">
        <v>7671</v>
      </c>
    </row>
    <row r="2867" spans="1:2" ht="15">
      <c r="A2867" s="77" t="s">
        <v>3573</v>
      </c>
      <c r="B2867" s="76" t="s">
        <v>7671</v>
      </c>
    </row>
    <row r="2868" spans="1:2" ht="15">
      <c r="A2868" s="77" t="s">
        <v>3574</v>
      </c>
      <c r="B2868" s="76" t="s">
        <v>7671</v>
      </c>
    </row>
    <row r="2869" spans="1:2" ht="15">
      <c r="A2869" s="77" t="s">
        <v>3575</v>
      </c>
      <c r="B2869" s="76" t="s">
        <v>7671</v>
      </c>
    </row>
    <row r="2870" spans="1:2" ht="15">
      <c r="A2870" s="77" t="s">
        <v>3576</v>
      </c>
      <c r="B2870" s="76" t="s">
        <v>7671</v>
      </c>
    </row>
    <row r="2871" spans="1:2" ht="15">
      <c r="A2871" s="77" t="s">
        <v>3577</v>
      </c>
      <c r="B2871" s="76" t="s">
        <v>7671</v>
      </c>
    </row>
    <row r="2872" spans="1:2" ht="15">
      <c r="A2872" s="77" t="s">
        <v>3578</v>
      </c>
      <c r="B2872" s="76" t="s">
        <v>7671</v>
      </c>
    </row>
    <row r="2873" spans="1:2" ht="15">
      <c r="A2873" s="77" t="s">
        <v>3579</v>
      </c>
      <c r="B2873" s="76" t="s">
        <v>7671</v>
      </c>
    </row>
    <row r="2874" spans="1:2" ht="15">
      <c r="A2874" s="77" t="s">
        <v>3580</v>
      </c>
      <c r="B2874" s="76" t="s">
        <v>7671</v>
      </c>
    </row>
    <row r="2875" spans="1:2" ht="15">
      <c r="A2875" s="77" t="s">
        <v>3581</v>
      </c>
      <c r="B2875" s="76" t="s">
        <v>7671</v>
      </c>
    </row>
    <row r="2876" spans="1:2" ht="15">
      <c r="A2876" s="77" t="s">
        <v>3582</v>
      </c>
      <c r="B2876" s="76" t="s">
        <v>7671</v>
      </c>
    </row>
    <row r="2877" spans="1:2" ht="15">
      <c r="A2877" s="77" t="s">
        <v>3583</v>
      </c>
      <c r="B2877" s="76" t="s">
        <v>7671</v>
      </c>
    </row>
    <row r="2878" spans="1:2" ht="15">
      <c r="A2878" s="77" t="s">
        <v>3584</v>
      </c>
      <c r="B2878" s="76" t="s">
        <v>7671</v>
      </c>
    </row>
    <row r="2879" spans="1:2" ht="15">
      <c r="A2879" s="77" t="s">
        <v>3585</v>
      </c>
      <c r="B2879" s="76" t="s">
        <v>7671</v>
      </c>
    </row>
    <row r="2880" spans="1:2" ht="15">
      <c r="A2880" s="77" t="s">
        <v>3586</v>
      </c>
      <c r="B2880" s="76" t="s">
        <v>7671</v>
      </c>
    </row>
    <row r="2881" spans="1:2" ht="15">
      <c r="A2881" s="77" t="s">
        <v>3587</v>
      </c>
      <c r="B2881" s="76" t="s">
        <v>7671</v>
      </c>
    </row>
    <row r="2882" spans="1:2" ht="15">
      <c r="A2882" s="77" t="s">
        <v>3588</v>
      </c>
      <c r="B2882" s="76" t="s">
        <v>7671</v>
      </c>
    </row>
    <row r="2883" spans="1:2" ht="15">
      <c r="A2883" s="77" t="s">
        <v>3589</v>
      </c>
      <c r="B2883" s="76" t="s">
        <v>7671</v>
      </c>
    </row>
    <row r="2884" spans="1:2" ht="15">
      <c r="A2884" s="77" t="s">
        <v>3590</v>
      </c>
      <c r="B2884" s="76" t="s">
        <v>7671</v>
      </c>
    </row>
    <row r="2885" spans="1:2" ht="15">
      <c r="A2885" s="77" t="s">
        <v>3591</v>
      </c>
      <c r="B2885" s="76" t="s">
        <v>7671</v>
      </c>
    </row>
    <row r="2886" spans="1:2" ht="15">
      <c r="A2886" s="77" t="s">
        <v>3592</v>
      </c>
      <c r="B2886" s="76" t="s">
        <v>7671</v>
      </c>
    </row>
    <row r="2887" spans="1:2" ht="15">
      <c r="A2887" s="77" t="s">
        <v>3593</v>
      </c>
      <c r="B2887" s="76" t="s">
        <v>7671</v>
      </c>
    </row>
    <row r="2888" spans="1:2" ht="15">
      <c r="A2888" s="77" t="s">
        <v>3594</v>
      </c>
      <c r="B2888" s="76" t="s">
        <v>7671</v>
      </c>
    </row>
    <row r="2889" spans="1:2" ht="15">
      <c r="A2889" s="77" t="s">
        <v>3595</v>
      </c>
      <c r="B2889" s="76" t="s">
        <v>7671</v>
      </c>
    </row>
    <row r="2890" spans="1:2" ht="15">
      <c r="A2890" s="77" t="s">
        <v>3596</v>
      </c>
      <c r="B2890" s="76" t="s">
        <v>7671</v>
      </c>
    </row>
    <row r="2891" spans="1:2" ht="15">
      <c r="A2891" s="77" t="s">
        <v>3597</v>
      </c>
      <c r="B2891" s="76" t="s">
        <v>7671</v>
      </c>
    </row>
    <row r="2892" spans="1:2" ht="15">
      <c r="A2892" s="77" t="s">
        <v>3598</v>
      </c>
      <c r="B2892" s="76" t="s">
        <v>7671</v>
      </c>
    </row>
    <row r="2893" spans="1:2" ht="15">
      <c r="A2893" s="77" t="s">
        <v>3599</v>
      </c>
      <c r="B2893" s="76" t="s">
        <v>7671</v>
      </c>
    </row>
    <row r="2894" spans="1:2" ht="15">
      <c r="A2894" s="77" t="s">
        <v>3600</v>
      </c>
      <c r="B2894" s="76" t="s">
        <v>7671</v>
      </c>
    </row>
    <row r="2895" spans="1:2" ht="15">
      <c r="A2895" s="77" t="s">
        <v>3601</v>
      </c>
      <c r="B2895" s="76" t="s">
        <v>7671</v>
      </c>
    </row>
    <row r="2896" spans="1:2" ht="15">
      <c r="A2896" s="77" t="s">
        <v>3602</v>
      </c>
      <c r="B2896" s="76" t="s">
        <v>7671</v>
      </c>
    </row>
    <row r="2897" spans="1:2" ht="15">
      <c r="A2897" s="77" t="s">
        <v>824</v>
      </c>
      <c r="B2897" s="76" t="s">
        <v>7671</v>
      </c>
    </row>
    <row r="2898" spans="1:2" ht="15">
      <c r="A2898" s="77" t="s">
        <v>3603</v>
      </c>
      <c r="B2898" s="76" t="s">
        <v>7671</v>
      </c>
    </row>
    <row r="2899" spans="1:2" ht="15">
      <c r="A2899" s="77" t="s">
        <v>3604</v>
      </c>
      <c r="B2899" s="76" t="s">
        <v>7671</v>
      </c>
    </row>
    <row r="2900" spans="1:2" ht="15">
      <c r="A2900" s="77" t="s">
        <v>3605</v>
      </c>
      <c r="B2900" s="76" t="s">
        <v>7671</v>
      </c>
    </row>
    <row r="2901" spans="1:2" ht="15">
      <c r="A2901" s="77" t="s">
        <v>3606</v>
      </c>
      <c r="B2901" s="76" t="s">
        <v>7671</v>
      </c>
    </row>
    <row r="2902" spans="1:2" ht="15">
      <c r="A2902" s="77" t="s">
        <v>3607</v>
      </c>
      <c r="B2902" s="76" t="s">
        <v>7671</v>
      </c>
    </row>
    <row r="2903" spans="1:2" ht="15">
      <c r="A2903" s="77" t="s">
        <v>3608</v>
      </c>
      <c r="B2903" s="76" t="s">
        <v>7671</v>
      </c>
    </row>
    <row r="2904" spans="1:2" ht="15">
      <c r="A2904" s="77" t="s">
        <v>3609</v>
      </c>
      <c r="B2904" s="76" t="s">
        <v>7671</v>
      </c>
    </row>
    <row r="2905" spans="1:2" ht="15">
      <c r="A2905" s="77" t="s">
        <v>3610</v>
      </c>
      <c r="B2905" s="76" t="s">
        <v>7671</v>
      </c>
    </row>
    <row r="2906" spans="1:2" ht="15">
      <c r="A2906" s="77" t="s">
        <v>3611</v>
      </c>
      <c r="B2906" s="76" t="s">
        <v>7671</v>
      </c>
    </row>
    <row r="2907" spans="1:2" ht="15">
      <c r="A2907" s="77" t="s">
        <v>3612</v>
      </c>
      <c r="B2907" s="76" t="s">
        <v>7671</v>
      </c>
    </row>
    <row r="2908" spans="1:2" ht="15">
      <c r="A2908" s="77" t="s">
        <v>3613</v>
      </c>
      <c r="B2908" s="76" t="s">
        <v>7671</v>
      </c>
    </row>
    <row r="2909" spans="1:2" ht="15">
      <c r="A2909" s="77" t="s">
        <v>3614</v>
      </c>
      <c r="B2909" s="76" t="s">
        <v>7671</v>
      </c>
    </row>
    <row r="2910" spans="1:2" ht="15">
      <c r="A2910" s="77" t="s">
        <v>949</v>
      </c>
      <c r="B2910" s="76" t="s">
        <v>7671</v>
      </c>
    </row>
    <row r="2911" spans="1:2" ht="15">
      <c r="A2911" s="77" t="s">
        <v>3615</v>
      </c>
      <c r="B2911" s="76" t="s">
        <v>7671</v>
      </c>
    </row>
    <row r="2912" spans="1:2" ht="15">
      <c r="A2912" s="77" t="s">
        <v>3616</v>
      </c>
      <c r="B2912" s="76" t="s">
        <v>7671</v>
      </c>
    </row>
    <row r="2913" spans="1:2" ht="15">
      <c r="A2913" s="77" t="s">
        <v>3617</v>
      </c>
      <c r="B2913" s="76" t="s">
        <v>7671</v>
      </c>
    </row>
    <row r="2914" spans="1:2" ht="15">
      <c r="A2914" s="77" t="s">
        <v>3618</v>
      </c>
      <c r="B2914" s="76" t="s">
        <v>7671</v>
      </c>
    </row>
    <row r="2915" spans="1:2" ht="15">
      <c r="A2915" s="77" t="s">
        <v>478</v>
      </c>
      <c r="B2915" s="76" t="s">
        <v>7671</v>
      </c>
    </row>
    <row r="2916" spans="1:2" ht="15">
      <c r="A2916" s="77" t="s">
        <v>3619</v>
      </c>
      <c r="B2916" s="76" t="s">
        <v>7671</v>
      </c>
    </row>
    <row r="2917" spans="1:2" ht="15">
      <c r="A2917" s="77" t="s">
        <v>3620</v>
      </c>
      <c r="B2917" s="76" t="s">
        <v>7671</v>
      </c>
    </row>
    <row r="2918" spans="1:2" ht="15">
      <c r="A2918" s="77" t="s">
        <v>914</v>
      </c>
      <c r="B2918" s="76" t="s">
        <v>7671</v>
      </c>
    </row>
    <row r="2919" spans="1:2" ht="15">
      <c r="A2919" s="77" t="s">
        <v>3621</v>
      </c>
      <c r="B2919" s="76" t="s">
        <v>7671</v>
      </c>
    </row>
    <row r="2920" spans="1:2" ht="15">
      <c r="A2920" s="77" t="s">
        <v>3622</v>
      </c>
      <c r="B2920" s="76" t="s">
        <v>7671</v>
      </c>
    </row>
    <row r="2921" spans="1:2" ht="15">
      <c r="A2921" s="77" t="s">
        <v>3623</v>
      </c>
      <c r="B2921" s="76" t="s">
        <v>7671</v>
      </c>
    </row>
    <row r="2922" spans="1:2" ht="15">
      <c r="A2922" s="77" t="s">
        <v>3624</v>
      </c>
      <c r="B2922" s="76" t="s">
        <v>7671</v>
      </c>
    </row>
    <row r="2923" spans="1:2" ht="15">
      <c r="A2923" s="77" t="s">
        <v>3625</v>
      </c>
      <c r="B2923" s="76" t="s">
        <v>7671</v>
      </c>
    </row>
    <row r="2924" spans="1:2" ht="15">
      <c r="A2924" s="77" t="s">
        <v>3626</v>
      </c>
      <c r="B2924" s="76" t="s">
        <v>7671</v>
      </c>
    </row>
    <row r="2925" spans="1:2" ht="15">
      <c r="A2925" s="77" t="s">
        <v>3627</v>
      </c>
      <c r="B2925" s="76" t="s">
        <v>7671</v>
      </c>
    </row>
    <row r="2926" spans="1:2" ht="15">
      <c r="A2926" s="77" t="s">
        <v>3628</v>
      </c>
      <c r="B2926" s="76" t="s">
        <v>7671</v>
      </c>
    </row>
    <row r="2927" spans="1:2" ht="15">
      <c r="A2927" s="77" t="s">
        <v>3629</v>
      </c>
      <c r="B2927" s="76" t="s">
        <v>7671</v>
      </c>
    </row>
    <row r="2928" spans="1:2" ht="15">
      <c r="A2928" s="77" t="s">
        <v>3630</v>
      </c>
      <c r="B2928" s="76" t="s">
        <v>7671</v>
      </c>
    </row>
    <row r="2929" spans="1:2" ht="15">
      <c r="A2929" s="77" t="s">
        <v>3631</v>
      </c>
      <c r="B2929" s="76" t="s">
        <v>7671</v>
      </c>
    </row>
    <row r="2930" spans="1:2" ht="15">
      <c r="A2930" s="77" t="s">
        <v>3632</v>
      </c>
      <c r="B2930" s="76" t="s">
        <v>7671</v>
      </c>
    </row>
    <row r="2931" spans="1:2" ht="15">
      <c r="A2931" s="77" t="s">
        <v>3633</v>
      </c>
      <c r="B2931" s="76" t="s">
        <v>7671</v>
      </c>
    </row>
    <row r="2932" spans="1:2" ht="15">
      <c r="A2932" s="77" t="s">
        <v>3634</v>
      </c>
      <c r="B2932" s="76" t="s">
        <v>7671</v>
      </c>
    </row>
    <row r="2933" spans="1:2" ht="15">
      <c r="A2933" s="77" t="s">
        <v>3635</v>
      </c>
      <c r="B2933" s="76" t="s">
        <v>7671</v>
      </c>
    </row>
    <row r="2934" spans="1:2" ht="15">
      <c r="A2934" s="77" t="s">
        <v>3636</v>
      </c>
      <c r="B2934" s="76" t="s">
        <v>7671</v>
      </c>
    </row>
    <row r="2935" spans="1:2" ht="15">
      <c r="A2935" s="77" t="s">
        <v>3637</v>
      </c>
      <c r="B2935" s="76" t="s">
        <v>7671</v>
      </c>
    </row>
    <row r="2936" spans="1:2" ht="15">
      <c r="A2936" s="77" t="s">
        <v>3638</v>
      </c>
      <c r="B2936" s="76" t="s">
        <v>7671</v>
      </c>
    </row>
    <row r="2937" spans="1:2" ht="15">
      <c r="A2937" s="77" t="s">
        <v>3639</v>
      </c>
      <c r="B2937" s="76" t="s">
        <v>7671</v>
      </c>
    </row>
    <row r="2938" spans="1:2" ht="15">
      <c r="A2938" s="77" t="s">
        <v>833</v>
      </c>
      <c r="B2938" s="76" t="s">
        <v>7671</v>
      </c>
    </row>
    <row r="2939" spans="1:2" ht="15">
      <c r="A2939" s="77" t="s">
        <v>3640</v>
      </c>
      <c r="B2939" s="76" t="s">
        <v>7671</v>
      </c>
    </row>
    <row r="2940" spans="1:2" ht="15">
      <c r="A2940" s="77" t="s">
        <v>3641</v>
      </c>
      <c r="B2940" s="76" t="s">
        <v>7671</v>
      </c>
    </row>
    <row r="2941" spans="1:2" ht="15">
      <c r="A2941" s="77" t="s">
        <v>3642</v>
      </c>
      <c r="B2941" s="76" t="s">
        <v>7671</v>
      </c>
    </row>
    <row r="2942" spans="1:2" ht="15">
      <c r="A2942" s="77" t="s">
        <v>3643</v>
      </c>
      <c r="B2942" s="76" t="s">
        <v>7671</v>
      </c>
    </row>
    <row r="2943" spans="1:2" ht="15">
      <c r="A2943" s="77" t="s">
        <v>3644</v>
      </c>
      <c r="B2943" s="76" t="s">
        <v>7671</v>
      </c>
    </row>
    <row r="2944" spans="1:2" ht="15">
      <c r="A2944" s="77" t="s">
        <v>3645</v>
      </c>
      <c r="B2944" s="76" t="s">
        <v>7671</v>
      </c>
    </row>
    <row r="2945" spans="1:2" ht="15">
      <c r="A2945" s="77" t="s">
        <v>3646</v>
      </c>
      <c r="B2945" s="76" t="s">
        <v>7671</v>
      </c>
    </row>
    <row r="2946" spans="1:2" ht="15">
      <c r="A2946" s="77" t="s">
        <v>3647</v>
      </c>
      <c r="B2946" s="76" t="s">
        <v>7671</v>
      </c>
    </row>
    <row r="2947" spans="1:2" ht="15">
      <c r="A2947" s="77" t="s">
        <v>3648</v>
      </c>
      <c r="B2947" s="76" t="s">
        <v>7671</v>
      </c>
    </row>
    <row r="2948" spans="1:2" ht="15">
      <c r="A2948" s="77" t="s">
        <v>3649</v>
      </c>
      <c r="B2948" s="76" t="s">
        <v>7671</v>
      </c>
    </row>
    <row r="2949" spans="1:2" ht="15">
      <c r="A2949" s="77" t="s">
        <v>3650</v>
      </c>
      <c r="B2949" s="76" t="s">
        <v>7671</v>
      </c>
    </row>
    <row r="2950" spans="1:2" ht="15">
      <c r="A2950" s="77" t="s">
        <v>3651</v>
      </c>
      <c r="B2950" s="76" t="s">
        <v>7671</v>
      </c>
    </row>
    <row r="2951" spans="1:2" ht="15">
      <c r="A2951" s="77" t="s">
        <v>3652</v>
      </c>
      <c r="B2951" s="76" t="s">
        <v>7671</v>
      </c>
    </row>
    <row r="2952" spans="1:2" ht="15">
      <c r="A2952" s="77" t="s">
        <v>3653</v>
      </c>
      <c r="B2952" s="76" t="s">
        <v>7671</v>
      </c>
    </row>
    <row r="2953" spans="1:2" ht="15">
      <c r="A2953" s="77" t="s">
        <v>3654</v>
      </c>
      <c r="B2953" s="76" t="s">
        <v>7671</v>
      </c>
    </row>
    <row r="2954" spans="1:2" ht="15">
      <c r="A2954" s="77" t="s">
        <v>3655</v>
      </c>
      <c r="B2954" s="76" t="s">
        <v>7671</v>
      </c>
    </row>
    <row r="2955" spans="1:2" ht="15">
      <c r="A2955" s="77" t="s">
        <v>3656</v>
      </c>
      <c r="B2955" s="76" t="s">
        <v>7671</v>
      </c>
    </row>
    <row r="2956" spans="1:2" ht="15">
      <c r="A2956" s="77" t="s">
        <v>3657</v>
      </c>
      <c r="B2956" s="76" t="s">
        <v>7671</v>
      </c>
    </row>
    <row r="2957" spans="1:2" ht="15">
      <c r="A2957" s="77" t="s">
        <v>3658</v>
      </c>
      <c r="B2957" s="76" t="s">
        <v>7671</v>
      </c>
    </row>
    <row r="2958" spans="1:2" ht="15">
      <c r="A2958" s="77" t="s">
        <v>3659</v>
      </c>
      <c r="B2958" s="76" t="s">
        <v>7671</v>
      </c>
    </row>
    <row r="2959" spans="1:2" ht="15">
      <c r="A2959" s="77" t="s">
        <v>3660</v>
      </c>
      <c r="B2959" s="76" t="s">
        <v>7671</v>
      </c>
    </row>
    <row r="2960" spans="1:2" ht="15">
      <c r="A2960" s="77" t="s">
        <v>713</v>
      </c>
      <c r="B2960" s="76" t="s">
        <v>7671</v>
      </c>
    </row>
    <row r="2961" spans="1:2" ht="15">
      <c r="A2961" s="77" t="s">
        <v>3661</v>
      </c>
      <c r="B2961" s="76" t="s">
        <v>7671</v>
      </c>
    </row>
    <row r="2962" spans="1:2" ht="15">
      <c r="A2962" s="77" t="s">
        <v>3662</v>
      </c>
      <c r="B2962" s="76" t="s">
        <v>7671</v>
      </c>
    </row>
    <row r="2963" spans="1:2" ht="15">
      <c r="A2963" s="77" t="s">
        <v>686</v>
      </c>
      <c r="B2963" s="76" t="s">
        <v>7671</v>
      </c>
    </row>
    <row r="2964" spans="1:2" ht="15">
      <c r="A2964" s="77" t="s">
        <v>415</v>
      </c>
      <c r="B2964" s="76" t="s">
        <v>7671</v>
      </c>
    </row>
    <row r="2965" spans="1:2" ht="15">
      <c r="A2965" s="77" t="s">
        <v>584</v>
      </c>
      <c r="B2965" s="76" t="s">
        <v>7671</v>
      </c>
    </row>
    <row r="2966" spans="1:2" ht="15">
      <c r="A2966" s="77" t="s">
        <v>3663</v>
      </c>
      <c r="B2966" s="76" t="s">
        <v>7671</v>
      </c>
    </row>
    <row r="2967" spans="1:2" ht="15">
      <c r="A2967" s="77" t="s">
        <v>3664</v>
      </c>
      <c r="B2967" s="76" t="s">
        <v>7671</v>
      </c>
    </row>
    <row r="2968" spans="1:2" ht="15">
      <c r="A2968" s="77" t="s">
        <v>3665</v>
      </c>
      <c r="B2968" s="76" t="s">
        <v>7671</v>
      </c>
    </row>
    <row r="2969" spans="1:2" ht="15">
      <c r="A2969" s="77" t="s">
        <v>3666</v>
      </c>
      <c r="B2969" s="76" t="s">
        <v>7671</v>
      </c>
    </row>
    <row r="2970" spans="1:2" ht="15">
      <c r="A2970" s="77" t="s">
        <v>3667</v>
      </c>
      <c r="B2970" s="76" t="s">
        <v>7671</v>
      </c>
    </row>
    <row r="2971" spans="1:2" ht="15">
      <c r="A2971" s="77" t="s">
        <v>3668</v>
      </c>
      <c r="B2971" s="76" t="s">
        <v>7671</v>
      </c>
    </row>
    <row r="2972" spans="1:2" ht="15">
      <c r="A2972" s="77" t="s">
        <v>703</v>
      </c>
      <c r="B2972" s="76" t="s">
        <v>7671</v>
      </c>
    </row>
    <row r="2973" spans="1:2" ht="15">
      <c r="A2973" s="77" t="s">
        <v>3669</v>
      </c>
      <c r="B2973" s="76" t="s">
        <v>7671</v>
      </c>
    </row>
    <row r="2974" spans="1:2" ht="15">
      <c r="A2974" s="77" t="s">
        <v>3670</v>
      </c>
      <c r="B2974" s="76" t="s">
        <v>7671</v>
      </c>
    </row>
    <row r="2975" spans="1:2" ht="15">
      <c r="A2975" s="77" t="s">
        <v>3671</v>
      </c>
      <c r="B2975" s="76" t="s">
        <v>7671</v>
      </c>
    </row>
    <row r="2976" spans="1:2" ht="15">
      <c r="A2976" s="77" t="s">
        <v>3672</v>
      </c>
      <c r="B2976" s="76" t="s">
        <v>7671</v>
      </c>
    </row>
    <row r="2977" spans="1:2" ht="15">
      <c r="A2977" s="77" t="s">
        <v>3673</v>
      </c>
      <c r="B2977" s="76" t="s">
        <v>7671</v>
      </c>
    </row>
    <row r="2978" spans="1:2" ht="15">
      <c r="A2978" s="77" t="s">
        <v>3674</v>
      </c>
      <c r="B2978" s="76" t="s">
        <v>7671</v>
      </c>
    </row>
    <row r="2979" spans="1:2" ht="15">
      <c r="A2979" s="77" t="s">
        <v>3675</v>
      </c>
      <c r="B2979" s="76" t="s">
        <v>7671</v>
      </c>
    </row>
    <row r="2980" spans="1:2" ht="15">
      <c r="A2980" s="77" t="s">
        <v>3676</v>
      </c>
      <c r="B2980" s="76" t="s">
        <v>7671</v>
      </c>
    </row>
    <row r="2981" spans="1:2" ht="15">
      <c r="A2981" s="77" t="s">
        <v>3677</v>
      </c>
      <c r="B2981" s="76" t="s">
        <v>7671</v>
      </c>
    </row>
    <row r="2982" spans="1:2" ht="15">
      <c r="A2982" s="77" t="s">
        <v>1056</v>
      </c>
      <c r="B2982" s="76" t="s">
        <v>7671</v>
      </c>
    </row>
    <row r="2983" spans="1:2" ht="15">
      <c r="A2983" s="77" t="s">
        <v>3678</v>
      </c>
      <c r="B2983" s="76" t="s">
        <v>7671</v>
      </c>
    </row>
    <row r="2984" spans="1:2" ht="15">
      <c r="A2984" s="77" t="s">
        <v>3679</v>
      </c>
      <c r="B2984" s="76" t="s">
        <v>7671</v>
      </c>
    </row>
    <row r="2985" spans="1:2" ht="15">
      <c r="A2985" s="77" t="s">
        <v>3680</v>
      </c>
      <c r="B2985" s="76" t="s">
        <v>7671</v>
      </c>
    </row>
    <row r="2986" spans="1:2" ht="15">
      <c r="A2986" s="77" t="s">
        <v>3681</v>
      </c>
      <c r="B2986" s="76" t="s">
        <v>7671</v>
      </c>
    </row>
    <row r="2987" spans="1:2" ht="15">
      <c r="A2987" s="77" t="s">
        <v>3682</v>
      </c>
      <c r="B2987" s="76" t="s">
        <v>7671</v>
      </c>
    </row>
    <row r="2988" spans="1:2" ht="15">
      <c r="A2988" s="77" t="s">
        <v>3683</v>
      </c>
      <c r="B2988" s="76" t="s">
        <v>7671</v>
      </c>
    </row>
    <row r="2989" spans="1:2" ht="15">
      <c r="A2989" s="77" t="s">
        <v>3684</v>
      </c>
      <c r="B2989" s="76" t="s">
        <v>7671</v>
      </c>
    </row>
    <row r="2990" spans="1:2" ht="15">
      <c r="A2990" s="77" t="s">
        <v>3685</v>
      </c>
      <c r="B2990" s="76" t="s">
        <v>7671</v>
      </c>
    </row>
    <row r="2991" spans="1:2" ht="15">
      <c r="A2991" s="77" t="s">
        <v>1160</v>
      </c>
      <c r="B2991" s="76" t="s">
        <v>7671</v>
      </c>
    </row>
    <row r="2992" spans="1:2" ht="15">
      <c r="A2992" s="77" t="s">
        <v>781</v>
      </c>
      <c r="B2992" s="76" t="s">
        <v>7671</v>
      </c>
    </row>
    <row r="2993" spans="1:2" ht="15">
      <c r="A2993" s="77" t="s">
        <v>3686</v>
      </c>
      <c r="B2993" s="76" t="s">
        <v>7671</v>
      </c>
    </row>
    <row r="2994" spans="1:2" ht="15">
      <c r="A2994" s="77" t="s">
        <v>3687</v>
      </c>
      <c r="B2994" s="76" t="s">
        <v>7671</v>
      </c>
    </row>
    <row r="2995" spans="1:2" ht="15">
      <c r="A2995" s="77" t="s">
        <v>924</v>
      </c>
      <c r="B2995" s="76" t="s">
        <v>7671</v>
      </c>
    </row>
    <row r="2996" spans="1:2" ht="15">
      <c r="A2996" s="77" t="s">
        <v>3688</v>
      </c>
      <c r="B2996" s="76" t="s">
        <v>7671</v>
      </c>
    </row>
    <row r="2997" spans="1:2" ht="15">
      <c r="A2997" s="77" t="s">
        <v>3689</v>
      </c>
      <c r="B2997" s="76" t="s">
        <v>7671</v>
      </c>
    </row>
    <row r="2998" spans="1:2" ht="15">
      <c r="A2998" s="77" t="s">
        <v>3690</v>
      </c>
      <c r="B2998" s="76" t="s">
        <v>7671</v>
      </c>
    </row>
    <row r="2999" spans="1:2" ht="15">
      <c r="A2999" s="77" t="s">
        <v>3691</v>
      </c>
      <c r="B2999" s="76" t="s">
        <v>7671</v>
      </c>
    </row>
    <row r="3000" spans="1:2" ht="15">
      <c r="A3000" s="77" t="s">
        <v>3692</v>
      </c>
      <c r="B3000" s="76" t="s">
        <v>7671</v>
      </c>
    </row>
    <row r="3001" spans="1:2" ht="15">
      <c r="A3001" s="77" t="s">
        <v>3693</v>
      </c>
      <c r="B3001" s="76" t="s">
        <v>7671</v>
      </c>
    </row>
    <row r="3002" spans="1:2" ht="15">
      <c r="A3002" s="77" t="s">
        <v>3694</v>
      </c>
      <c r="B3002" s="76" t="s">
        <v>7671</v>
      </c>
    </row>
    <row r="3003" spans="1:2" ht="15">
      <c r="A3003" s="77" t="s">
        <v>3695</v>
      </c>
      <c r="B3003" s="76" t="s">
        <v>7671</v>
      </c>
    </row>
    <row r="3004" spans="1:2" ht="15">
      <c r="A3004" s="77" t="s">
        <v>1063</v>
      </c>
      <c r="B3004" s="76" t="s">
        <v>7671</v>
      </c>
    </row>
    <row r="3005" spans="1:2" ht="15">
      <c r="A3005" s="77" t="s">
        <v>3696</v>
      </c>
      <c r="B3005" s="76" t="s">
        <v>7671</v>
      </c>
    </row>
    <row r="3006" spans="1:2" ht="15">
      <c r="A3006" s="77" t="s">
        <v>3697</v>
      </c>
      <c r="B3006" s="76" t="s">
        <v>7671</v>
      </c>
    </row>
    <row r="3007" spans="1:2" ht="15">
      <c r="A3007" s="77" t="s">
        <v>3698</v>
      </c>
      <c r="B3007" s="76" t="s">
        <v>7671</v>
      </c>
    </row>
    <row r="3008" spans="1:2" ht="15">
      <c r="A3008" s="77" t="s">
        <v>3699</v>
      </c>
      <c r="B3008" s="76" t="s">
        <v>7671</v>
      </c>
    </row>
    <row r="3009" spans="1:2" ht="15">
      <c r="A3009" s="77" t="s">
        <v>3700</v>
      </c>
      <c r="B3009" s="76" t="s">
        <v>7671</v>
      </c>
    </row>
    <row r="3010" spans="1:2" ht="15">
      <c r="A3010" s="77" t="s">
        <v>1100</v>
      </c>
      <c r="B3010" s="76" t="s">
        <v>7671</v>
      </c>
    </row>
    <row r="3011" spans="1:2" ht="15">
      <c r="A3011" s="77" t="s">
        <v>3701</v>
      </c>
      <c r="B3011" s="76" t="s">
        <v>7671</v>
      </c>
    </row>
    <row r="3012" spans="1:2" ht="15">
      <c r="A3012" s="77" t="s">
        <v>3702</v>
      </c>
      <c r="B3012" s="76" t="s">
        <v>7671</v>
      </c>
    </row>
    <row r="3013" spans="1:2" ht="15">
      <c r="A3013" s="77" t="s">
        <v>3703</v>
      </c>
      <c r="B3013" s="76" t="s">
        <v>7671</v>
      </c>
    </row>
    <row r="3014" spans="1:2" ht="15">
      <c r="A3014" s="77" t="s">
        <v>3704</v>
      </c>
      <c r="B3014" s="76" t="s">
        <v>7671</v>
      </c>
    </row>
    <row r="3015" spans="1:2" ht="15">
      <c r="A3015" s="77" t="s">
        <v>3705</v>
      </c>
      <c r="B3015" s="76" t="s">
        <v>7671</v>
      </c>
    </row>
    <row r="3016" spans="1:2" ht="15">
      <c r="A3016" s="77" t="s">
        <v>3706</v>
      </c>
      <c r="B3016" s="76" t="s">
        <v>7671</v>
      </c>
    </row>
    <row r="3017" spans="1:2" ht="15">
      <c r="A3017" s="77" t="s">
        <v>3707</v>
      </c>
      <c r="B3017" s="76" t="s">
        <v>7671</v>
      </c>
    </row>
    <row r="3018" spans="1:2" ht="15">
      <c r="A3018" s="77" t="s">
        <v>3708</v>
      </c>
      <c r="B3018" s="76" t="s">
        <v>7671</v>
      </c>
    </row>
    <row r="3019" spans="1:2" ht="15">
      <c r="A3019" s="77" t="s">
        <v>3709</v>
      </c>
      <c r="B3019" s="76" t="s">
        <v>7671</v>
      </c>
    </row>
    <row r="3020" spans="1:2" ht="15">
      <c r="A3020" s="77" t="s">
        <v>955</v>
      </c>
      <c r="B3020" s="76" t="s">
        <v>7671</v>
      </c>
    </row>
    <row r="3021" spans="1:2" ht="15">
      <c r="A3021" s="77" t="s">
        <v>3710</v>
      </c>
      <c r="B3021" s="76" t="s">
        <v>7671</v>
      </c>
    </row>
    <row r="3022" spans="1:2" ht="15">
      <c r="A3022" s="77" t="s">
        <v>3711</v>
      </c>
      <c r="B3022" s="76" t="s">
        <v>7671</v>
      </c>
    </row>
    <row r="3023" spans="1:2" ht="15">
      <c r="A3023" s="77" t="s">
        <v>3712</v>
      </c>
      <c r="B3023" s="76" t="s">
        <v>7671</v>
      </c>
    </row>
    <row r="3024" spans="1:2" ht="15">
      <c r="A3024" s="77" t="s">
        <v>3713</v>
      </c>
      <c r="B3024" s="76" t="s">
        <v>7671</v>
      </c>
    </row>
    <row r="3025" spans="1:2" ht="15">
      <c r="A3025" s="77" t="s">
        <v>1243</v>
      </c>
      <c r="B3025" s="76" t="s">
        <v>7671</v>
      </c>
    </row>
    <row r="3026" spans="1:2" ht="15">
      <c r="A3026" s="77" t="s">
        <v>3714</v>
      </c>
      <c r="B3026" s="76" t="s">
        <v>7671</v>
      </c>
    </row>
    <row r="3027" spans="1:2" ht="15">
      <c r="A3027" s="77" t="s">
        <v>3715</v>
      </c>
      <c r="B3027" s="76" t="s">
        <v>7671</v>
      </c>
    </row>
    <row r="3028" spans="1:2" ht="15">
      <c r="A3028" s="77" t="s">
        <v>3716</v>
      </c>
      <c r="B3028" s="76" t="s">
        <v>7671</v>
      </c>
    </row>
    <row r="3029" spans="1:2" ht="15">
      <c r="A3029" s="77" t="s">
        <v>3717</v>
      </c>
      <c r="B3029" s="76" t="s">
        <v>7671</v>
      </c>
    </row>
    <row r="3030" spans="1:2" ht="15">
      <c r="A3030" s="77" t="s">
        <v>3718</v>
      </c>
      <c r="B3030" s="76" t="s">
        <v>7671</v>
      </c>
    </row>
    <row r="3031" spans="1:2" ht="15">
      <c r="A3031" s="77" t="s">
        <v>3719</v>
      </c>
      <c r="B3031" s="76" t="s">
        <v>7671</v>
      </c>
    </row>
    <row r="3032" spans="1:2" ht="15">
      <c r="A3032" s="77" t="s">
        <v>641</v>
      </c>
      <c r="B3032" s="76" t="s">
        <v>7671</v>
      </c>
    </row>
    <row r="3033" spans="1:2" ht="15">
      <c r="A3033" s="77" t="s">
        <v>3720</v>
      </c>
      <c r="B3033" s="76" t="s">
        <v>7671</v>
      </c>
    </row>
    <row r="3034" spans="1:2" ht="15">
      <c r="A3034" s="77" t="s">
        <v>3721</v>
      </c>
      <c r="B3034" s="76" t="s">
        <v>7671</v>
      </c>
    </row>
    <row r="3035" spans="1:2" ht="15">
      <c r="A3035" s="77" t="s">
        <v>3722</v>
      </c>
      <c r="B3035" s="76" t="s">
        <v>7671</v>
      </c>
    </row>
    <row r="3036" spans="1:2" ht="15">
      <c r="A3036" s="77" t="s">
        <v>3723</v>
      </c>
      <c r="B3036" s="76" t="s">
        <v>7671</v>
      </c>
    </row>
    <row r="3037" spans="1:2" ht="15">
      <c r="A3037" s="77" t="s">
        <v>3724</v>
      </c>
      <c r="B3037" s="76" t="s">
        <v>7671</v>
      </c>
    </row>
    <row r="3038" spans="1:2" ht="15">
      <c r="A3038" s="77" t="s">
        <v>3725</v>
      </c>
      <c r="B3038" s="76" t="s">
        <v>7671</v>
      </c>
    </row>
    <row r="3039" spans="1:2" ht="15">
      <c r="A3039" s="77" t="s">
        <v>3726</v>
      </c>
      <c r="B3039" s="76" t="s">
        <v>7671</v>
      </c>
    </row>
    <row r="3040" spans="1:2" ht="15">
      <c r="A3040" s="77" t="s">
        <v>3727</v>
      </c>
      <c r="B3040" s="76" t="s">
        <v>7671</v>
      </c>
    </row>
    <row r="3041" spans="1:2" ht="15">
      <c r="A3041" s="77" t="s">
        <v>3728</v>
      </c>
      <c r="B3041" s="76" t="s">
        <v>7671</v>
      </c>
    </row>
    <row r="3042" spans="1:2" ht="15">
      <c r="A3042" s="77" t="s">
        <v>3729</v>
      </c>
      <c r="B3042" s="76" t="s">
        <v>7671</v>
      </c>
    </row>
    <row r="3043" spans="1:2" ht="15">
      <c r="A3043" s="77" t="s">
        <v>3730</v>
      </c>
      <c r="B3043" s="76" t="s">
        <v>7671</v>
      </c>
    </row>
    <row r="3044" spans="1:2" ht="15">
      <c r="A3044" s="77" t="s">
        <v>3731</v>
      </c>
      <c r="B3044" s="76" t="s">
        <v>7671</v>
      </c>
    </row>
    <row r="3045" spans="1:2" ht="15">
      <c r="A3045" s="77" t="s">
        <v>3732</v>
      </c>
      <c r="B3045" s="76" t="s">
        <v>7671</v>
      </c>
    </row>
    <row r="3046" spans="1:2" ht="15">
      <c r="A3046" s="77" t="s">
        <v>570</v>
      </c>
      <c r="B3046" s="76" t="s">
        <v>7671</v>
      </c>
    </row>
    <row r="3047" spans="1:2" ht="15">
      <c r="A3047" s="77" t="s">
        <v>3733</v>
      </c>
      <c r="B3047" s="76" t="s">
        <v>7671</v>
      </c>
    </row>
    <row r="3048" spans="1:2" ht="15">
      <c r="A3048" s="77" t="s">
        <v>3734</v>
      </c>
      <c r="B3048" s="76" t="s">
        <v>7671</v>
      </c>
    </row>
    <row r="3049" spans="1:2" ht="15">
      <c r="A3049" s="77" t="s">
        <v>3735</v>
      </c>
      <c r="B3049" s="76" t="s">
        <v>7671</v>
      </c>
    </row>
    <row r="3050" spans="1:2" ht="15">
      <c r="A3050" s="77" t="s">
        <v>3736</v>
      </c>
      <c r="B3050" s="76" t="s">
        <v>7671</v>
      </c>
    </row>
    <row r="3051" spans="1:2" ht="15">
      <c r="A3051" s="77" t="s">
        <v>3737</v>
      </c>
      <c r="B3051" s="76" t="s">
        <v>7671</v>
      </c>
    </row>
    <row r="3052" spans="1:2" ht="15">
      <c r="A3052" s="77" t="s">
        <v>3738</v>
      </c>
      <c r="B3052" s="76" t="s">
        <v>7671</v>
      </c>
    </row>
    <row r="3053" spans="1:2" ht="15">
      <c r="A3053" s="77" t="s">
        <v>3739</v>
      </c>
      <c r="B3053" s="76" t="s">
        <v>7671</v>
      </c>
    </row>
    <row r="3054" spans="1:2" ht="15">
      <c r="A3054" s="77" t="s">
        <v>3740</v>
      </c>
      <c r="B3054" s="76" t="s">
        <v>7671</v>
      </c>
    </row>
    <row r="3055" spans="1:2" ht="15">
      <c r="A3055" s="77" t="s">
        <v>3741</v>
      </c>
      <c r="B3055" s="76" t="s">
        <v>7671</v>
      </c>
    </row>
    <row r="3056" spans="1:2" ht="15">
      <c r="A3056" s="77" t="s">
        <v>3742</v>
      </c>
      <c r="B3056" s="76" t="s">
        <v>7671</v>
      </c>
    </row>
    <row r="3057" spans="1:2" ht="15">
      <c r="A3057" s="77" t="s">
        <v>3743</v>
      </c>
      <c r="B3057" s="76" t="s">
        <v>7671</v>
      </c>
    </row>
    <row r="3058" spans="1:2" ht="15">
      <c r="A3058" s="77" t="s">
        <v>1128</v>
      </c>
      <c r="B3058" s="76" t="s">
        <v>7671</v>
      </c>
    </row>
    <row r="3059" spans="1:2" ht="15">
      <c r="A3059" s="77" t="s">
        <v>3744</v>
      </c>
      <c r="B3059" s="76" t="s">
        <v>7671</v>
      </c>
    </row>
    <row r="3060" spans="1:2" ht="15">
      <c r="A3060" s="77" t="s">
        <v>3745</v>
      </c>
      <c r="B3060" s="76" t="s">
        <v>7671</v>
      </c>
    </row>
    <row r="3061" spans="1:2" ht="15">
      <c r="A3061" s="77" t="s">
        <v>3746</v>
      </c>
      <c r="B3061" s="76" t="s">
        <v>7671</v>
      </c>
    </row>
    <row r="3062" spans="1:2" ht="15">
      <c r="A3062" s="77" t="s">
        <v>3747</v>
      </c>
      <c r="B3062" s="76" t="s">
        <v>7671</v>
      </c>
    </row>
    <row r="3063" spans="1:2" ht="15">
      <c r="A3063" s="77" t="s">
        <v>3748</v>
      </c>
      <c r="B3063" s="76" t="s">
        <v>7671</v>
      </c>
    </row>
    <row r="3064" spans="1:2" ht="15">
      <c r="A3064" s="77" t="s">
        <v>3749</v>
      </c>
      <c r="B3064" s="76" t="s">
        <v>7671</v>
      </c>
    </row>
    <row r="3065" spans="1:2" ht="15">
      <c r="A3065" s="77" t="s">
        <v>3750</v>
      </c>
      <c r="B3065" s="76" t="s">
        <v>7671</v>
      </c>
    </row>
    <row r="3066" spans="1:2" ht="15">
      <c r="A3066" s="77" t="s">
        <v>3751</v>
      </c>
      <c r="B3066" s="76" t="s">
        <v>7671</v>
      </c>
    </row>
    <row r="3067" spans="1:2" ht="15">
      <c r="A3067" s="77" t="s">
        <v>3752</v>
      </c>
      <c r="B3067" s="76" t="s">
        <v>7671</v>
      </c>
    </row>
    <row r="3068" spans="1:2" ht="15">
      <c r="A3068" s="77" t="s">
        <v>3753</v>
      </c>
      <c r="B3068" s="76" t="s">
        <v>7671</v>
      </c>
    </row>
    <row r="3069" spans="1:2" ht="15">
      <c r="A3069" s="77" t="s">
        <v>3754</v>
      </c>
      <c r="B3069" s="76" t="s">
        <v>7671</v>
      </c>
    </row>
    <row r="3070" spans="1:2" ht="15">
      <c r="A3070" s="77" t="s">
        <v>3755</v>
      </c>
      <c r="B3070" s="76" t="s">
        <v>7671</v>
      </c>
    </row>
    <row r="3071" spans="1:2" ht="15">
      <c r="A3071" s="77" t="s">
        <v>3756</v>
      </c>
      <c r="B3071" s="76" t="s">
        <v>7671</v>
      </c>
    </row>
    <row r="3072" spans="1:2" ht="15">
      <c r="A3072" s="77" t="s">
        <v>3757</v>
      </c>
      <c r="B3072" s="76" t="s">
        <v>7671</v>
      </c>
    </row>
    <row r="3073" spans="1:2" ht="15">
      <c r="A3073" s="77" t="s">
        <v>3758</v>
      </c>
      <c r="B3073" s="76" t="s">
        <v>7671</v>
      </c>
    </row>
    <row r="3074" spans="1:2" ht="15">
      <c r="A3074" s="77" t="s">
        <v>3759</v>
      </c>
      <c r="B3074" s="76" t="s">
        <v>7671</v>
      </c>
    </row>
    <row r="3075" spans="1:2" ht="15">
      <c r="A3075" s="77" t="s">
        <v>3760</v>
      </c>
      <c r="B3075" s="76" t="s">
        <v>7671</v>
      </c>
    </row>
    <row r="3076" spans="1:2" ht="15">
      <c r="A3076" s="77" t="s">
        <v>3761</v>
      </c>
      <c r="B3076" s="76" t="s">
        <v>7671</v>
      </c>
    </row>
    <row r="3077" spans="1:2" ht="15">
      <c r="A3077" s="77" t="s">
        <v>3762</v>
      </c>
      <c r="B3077" s="76" t="s">
        <v>7671</v>
      </c>
    </row>
    <row r="3078" spans="1:2" ht="15">
      <c r="A3078" s="77" t="s">
        <v>3763</v>
      </c>
      <c r="B3078" s="76" t="s">
        <v>7671</v>
      </c>
    </row>
    <row r="3079" spans="1:2" ht="15">
      <c r="A3079" s="77" t="s">
        <v>3764</v>
      </c>
      <c r="B3079" s="76" t="s">
        <v>7671</v>
      </c>
    </row>
    <row r="3080" spans="1:2" ht="15">
      <c r="A3080" s="77" t="s">
        <v>3765</v>
      </c>
      <c r="B3080" s="76" t="s">
        <v>7671</v>
      </c>
    </row>
    <row r="3081" spans="1:2" ht="15">
      <c r="A3081" s="77" t="s">
        <v>3766</v>
      </c>
      <c r="B3081" s="76" t="s">
        <v>7671</v>
      </c>
    </row>
    <row r="3082" spans="1:2" ht="15">
      <c r="A3082" s="77" t="s">
        <v>738</v>
      </c>
      <c r="B3082" s="76" t="s">
        <v>7671</v>
      </c>
    </row>
    <row r="3083" spans="1:2" ht="15">
      <c r="A3083" s="77" t="s">
        <v>1231</v>
      </c>
      <c r="B3083" s="76" t="s">
        <v>7671</v>
      </c>
    </row>
    <row r="3084" spans="1:2" ht="15">
      <c r="A3084" s="77" t="s">
        <v>3767</v>
      </c>
      <c r="B3084" s="76" t="s">
        <v>7671</v>
      </c>
    </row>
    <row r="3085" spans="1:2" ht="15">
      <c r="A3085" s="77" t="s">
        <v>3768</v>
      </c>
      <c r="B3085" s="76" t="s">
        <v>7671</v>
      </c>
    </row>
    <row r="3086" spans="1:2" ht="15">
      <c r="A3086" s="77" t="s">
        <v>3769</v>
      </c>
      <c r="B3086" s="76" t="s">
        <v>7671</v>
      </c>
    </row>
    <row r="3087" spans="1:2" ht="15">
      <c r="A3087" s="77" t="s">
        <v>3770</v>
      </c>
      <c r="B3087" s="76" t="s">
        <v>7671</v>
      </c>
    </row>
    <row r="3088" spans="1:2" ht="15">
      <c r="A3088" s="77" t="s">
        <v>3771</v>
      </c>
      <c r="B3088" s="76" t="s">
        <v>7671</v>
      </c>
    </row>
    <row r="3089" spans="1:2" ht="15">
      <c r="A3089" s="77" t="s">
        <v>3772</v>
      </c>
      <c r="B3089" s="76" t="s">
        <v>7671</v>
      </c>
    </row>
    <row r="3090" spans="1:2" ht="15">
      <c r="A3090" s="77" t="s">
        <v>693</v>
      </c>
      <c r="B3090" s="76" t="s">
        <v>7671</v>
      </c>
    </row>
    <row r="3091" spans="1:2" ht="15">
      <c r="A3091" s="77" t="s">
        <v>3773</v>
      </c>
      <c r="B3091" s="76" t="s">
        <v>7671</v>
      </c>
    </row>
    <row r="3092" spans="1:2" ht="15">
      <c r="A3092" s="77" t="s">
        <v>3774</v>
      </c>
      <c r="B3092" s="76" t="s">
        <v>7671</v>
      </c>
    </row>
    <row r="3093" spans="1:2" ht="15">
      <c r="A3093" s="77" t="s">
        <v>694</v>
      </c>
      <c r="B3093" s="76" t="s">
        <v>7671</v>
      </c>
    </row>
    <row r="3094" spans="1:2" ht="15">
      <c r="A3094" s="77" t="s">
        <v>3775</v>
      </c>
      <c r="B3094" s="76" t="s">
        <v>7671</v>
      </c>
    </row>
    <row r="3095" spans="1:2" ht="15">
      <c r="A3095" s="77" t="s">
        <v>3776</v>
      </c>
      <c r="B3095" s="76" t="s">
        <v>7671</v>
      </c>
    </row>
    <row r="3096" spans="1:2" ht="15">
      <c r="A3096" s="77" t="s">
        <v>3777</v>
      </c>
      <c r="B3096" s="76" t="s">
        <v>7671</v>
      </c>
    </row>
    <row r="3097" spans="1:2" ht="15">
      <c r="A3097" s="77" t="s">
        <v>3778</v>
      </c>
      <c r="B3097" s="76" t="s">
        <v>7671</v>
      </c>
    </row>
    <row r="3098" spans="1:2" ht="15">
      <c r="A3098" s="77" t="s">
        <v>3779</v>
      </c>
      <c r="B3098" s="76" t="s">
        <v>7671</v>
      </c>
    </row>
    <row r="3099" spans="1:2" ht="15">
      <c r="A3099" s="77" t="s">
        <v>3780</v>
      </c>
      <c r="B3099" s="76" t="s">
        <v>7671</v>
      </c>
    </row>
    <row r="3100" spans="1:2" ht="15">
      <c r="A3100" s="77" t="s">
        <v>3781</v>
      </c>
      <c r="B3100" s="76" t="s">
        <v>7671</v>
      </c>
    </row>
    <row r="3101" spans="1:2" ht="15">
      <c r="A3101" s="77" t="s">
        <v>3782</v>
      </c>
      <c r="B3101" s="76" t="s">
        <v>7671</v>
      </c>
    </row>
    <row r="3102" spans="1:2" ht="15">
      <c r="A3102" s="77" t="s">
        <v>3783</v>
      </c>
      <c r="B3102" s="76" t="s">
        <v>7671</v>
      </c>
    </row>
    <row r="3103" spans="1:2" ht="15">
      <c r="A3103" s="77" t="s">
        <v>729</v>
      </c>
      <c r="B3103" s="76" t="s">
        <v>7671</v>
      </c>
    </row>
    <row r="3104" spans="1:2" ht="15">
      <c r="A3104" s="77" t="s">
        <v>3784</v>
      </c>
      <c r="B3104" s="76" t="s">
        <v>7671</v>
      </c>
    </row>
    <row r="3105" spans="1:2" ht="15">
      <c r="A3105" s="77" t="s">
        <v>3785</v>
      </c>
      <c r="B3105" s="76" t="s">
        <v>7671</v>
      </c>
    </row>
    <row r="3106" spans="1:2" ht="15">
      <c r="A3106" s="77" t="s">
        <v>3786</v>
      </c>
      <c r="B3106" s="76" t="s">
        <v>7671</v>
      </c>
    </row>
    <row r="3107" spans="1:2" ht="15">
      <c r="A3107" s="77" t="s">
        <v>3787</v>
      </c>
      <c r="B3107" s="76" t="s">
        <v>7671</v>
      </c>
    </row>
    <row r="3108" spans="1:2" ht="15">
      <c r="A3108" s="77" t="s">
        <v>3788</v>
      </c>
      <c r="B3108" s="76" t="s">
        <v>7671</v>
      </c>
    </row>
    <row r="3109" spans="1:2" ht="15">
      <c r="A3109" s="77" t="s">
        <v>3789</v>
      </c>
      <c r="B3109" s="76" t="s">
        <v>7671</v>
      </c>
    </row>
    <row r="3110" spans="1:2" ht="15">
      <c r="A3110" s="77" t="s">
        <v>3790</v>
      </c>
      <c r="B3110" s="76" t="s">
        <v>7671</v>
      </c>
    </row>
    <row r="3111" spans="1:2" ht="15">
      <c r="A3111" s="77" t="s">
        <v>3791</v>
      </c>
      <c r="B3111" s="76" t="s">
        <v>7671</v>
      </c>
    </row>
    <row r="3112" spans="1:2" ht="15">
      <c r="A3112" s="77" t="s">
        <v>3792</v>
      </c>
      <c r="B3112" s="76" t="s">
        <v>7671</v>
      </c>
    </row>
    <row r="3113" spans="1:2" ht="15">
      <c r="A3113" s="77" t="s">
        <v>3793</v>
      </c>
      <c r="B3113" s="76" t="s">
        <v>7671</v>
      </c>
    </row>
    <row r="3114" spans="1:2" ht="15">
      <c r="A3114" s="77" t="s">
        <v>704</v>
      </c>
      <c r="B3114" s="76" t="s">
        <v>7671</v>
      </c>
    </row>
    <row r="3115" spans="1:2" ht="15">
      <c r="A3115" s="77" t="s">
        <v>3794</v>
      </c>
      <c r="B3115" s="76" t="s">
        <v>7671</v>
      </c>
    </row>
    <row r="3116" spans="1:2" ht="15">
      <c r="A3116" s="77" t="s">
        <v>3795</v>
      </c>
      <c r="B3116" s="76" t="s">
        <v>7671</v>
      </c>
    </row>
    <row r="3117" spans="1:2" ht="15">
      <c r="A3117" s="77" t="s">
        <v>3796</v>
      </c>
      <c r="B3117" s="76" t="s">
        <v>7671</v>
      </c>
    </row>
    <row r="3118" spans="1:2" ht="15">
      <c r="A3118" s="77" t="s">
        <v>3797</v>
      </c>
      <c r="B3118" s="76" t="s">
        <v>7671</v>
      </c>
    </row>
    <row r="3119" spans="1:2" ht="15">
      <c r="A3119" s="77" t="s">
        <v>3798</v>
      </c>
      <c r="B3119" s="76" t="s">
        <v>7671</v>
      </c>
    </row>
    <row r="3120" spans="1:2" ht="15">
      <c r="A3120" s="77" t="s">
        <v>3799</v>
      </c>
      <c r="B3120" s="76" t="s">
        <v>7671</v>
      </c>
    </row>
    <row r="3121" spans="1:2" ht="15">
      <c r="A3121" s="77" t="s">
        <v>268</v>
      </c>
      <c r="B3121" s="76" t="s">
        <v>7671</v>
      </c>
    </row>
    <row r="3122" spans="1:2" ht="15">
      <c r="A3122" s="77" t="s">
        <v>3800</v>
      </c>
      <c r="B3122" s="76" t="s">
        <v>7671</v>
      </c>
    </row>
    <row r="3123" spans="1:2" ht="15">
      <c r="A3123" s="77" t="s">
        <v>3801</v>
      </c>
      <c r="B3123" s="76" t="s">
        <v>7671</v>
      </c>
    </row>
    <row r="3124" spans="1:2" ht="15">
      <c r="A3124" s="77" t="s">
        <v>3802</v>
      </c>
      <c r="B3124" s="76" t="s">
        <v>7671</v>
      </c>
    </row>
    <row r="3125" spans="1:2" ht="15">
      <c r="A3125" s="77" t="s">
        <v>3803</v>
      </c>
      <c r="B3125" s="76" t="s">
        <v>7671</v>
      </c>
    </row>
    <row r="3126" spans="1:2" ht="15">
      <c r="A3126" s="77" t="s">
        <v>3804</v>
      </c>
      <c r="B3126" s="76" t="s">
        <v>7671</v>
      </c>
    </row>
    <row r="3127" spans="1:2" ht="15">
      <c r="A3127" s="77" t="s">
        <v>3805</v>
      </c>
      <c r="B3127" s="76" t="s">
        <v>7671</v>
      </c>
    </row>
    <row r="3128" spans="1:2" ht="15">
      <c r="A3128" s="77" t="s">
        <v>3806</v>
      </c>
      <c r="B3128" s="76" t="s">
        <v>7671</v>
      </c>
    </row>
    <row r="3129" spans="1:2" ht="15">
      <c r="A3129" s="77" t="s">
        <v>3807</v>
      </c>
      <c r="B3129" s="76" t="s">
        <v>7671</v>
      </c>
    </row>
    <row r="3130" spans="1:2" ht="15">
      <c r="A3130" s="77" t="s">
        <v>3808</v>
      </c>
      <c r="B3130" s="76" t="s">
        <v>7671</v>
      </c>
    </row>
    <row r="3131" spans="1:2" ht="15">
      <c r="A3131" s="77" t="s">
        <v>3809</v>
      </c>
      <c r="B3131" s="76" t="s">
        <v>7671</v>
      </c>
    </row>
    <row r="3132" spans="1:2" ht="15">
      <c r="A3132" s="77" t="s">
        <v>763</v>
      </c>
      <c r="B3132" s="76" t="s">
        <v>7671</v>
      </c>
    </row>
    <row r="3133" spans="1:2" ht="15">
      <c r="A3133" s="77" t="s">
        <v>3810</v>
      </c>
      <c r="B3133" s="76" t="s">
        <v>7671</v>
      </c>
    </row>
    <row r="3134" spans="1:2" ht="15">
      <c r="A3134" s="77" t="s">
        <v>3811</v>
      </c>
      <c r="B3134" s="76" t="s">
        <v>7671</v>
      </c>
    </row>
    <row r="3135" spans="1:2" ht="15">
      <c r="A3135" s="77" t="s">
        <v>3812</v>
      </c>
      <c r="B3135" s="76" t="s">
        <v>7671</v>
      </c>
    </row>
    <row r="3136" spans="1:2" ht="15">
      <c r="A3136" s="77" t="s">
        <v>3813</v>
      </c>
      <c r="B3136" s="76" t="s">
        <v>7671</v>
      </c>
    </row>
    <row r="3137" spans="1:2" ht="15">
      <c r="A3137" s="77" t="s">
        <v>3814</v>
      </c>
      <c r="B3137" s="76" t="s">
        <v>7671</v>
      </c>
    </row>
    <row r="3138" spans="1:2" ht="15">
      <c r="A3138" s="77" t="s">
        <v>3815</v>
      </c>
      <c r="B3138" s="76" t="s">
        <v>7671</v>
      </c>
    </row>
    <row r="3139" spans="1:2" ht="15">
      <c r="A3139" s="77" t="s">
        <v>3816</v>
      </c>
      <c r="B3139" s="76" t="s">
        <v>7671</v>
      </c>
    </row>
    <row r="3140" spans="1:2" ht="15">
      <c r="A3140" s="77" t="s">
        <v>3817</v>
      </c>
      <c r="B3140" s="76" t="s">
        <v>7671</v>
      </c>
    </row>
    <row r="3141" spans="1:2" ht="15">
      <c r="A3141" s="77" t="s">
        <v>3818</v>
      </c>
      <c r="B3141" s="76" t="s">
        <v>7671</v>
      </c>
    </row>
    <row r="3142" spans="1:2" ht="15">
      <c r="A3142" s="77" t="s">
        <v>3819</v>
      </c>
      <c r="B3142" s="76" t="s">
        <v>7671</v>
      </c>
    </row>
    <row r="3143" spans="1:2" ht="15">
      <c r="A3143" s="77" t="s">
        <v>3820</v>
      </c>
      <c r="B3143" s="76" t="s">
        <v>7671</v>
      </c>
    </row>
    <row r="3144" spans="1:2" ht="15">
      <c r="A3144" s="77" t="s">
        <v>3821</v>
      </c>
      <c r="B3144" s="76" t="s">
        <v>7671</v>
      </c>
    </row>
    <row r="3145" spans="1:2" ht="15">
      <c r="A3145" s="77" t="s">
        <v>3822</v>
      </c>
      <c r="B3145" s="76" t="s">
        <v>7671</v>
      </c>
    </row>
    <row r="3146" spans="1:2" ht="15">
      <c r="A3146" s="77" t="s">
        <v>3823</v>
      </c>
      <c r="B3146" s="76" t="s">
        <v>7671</v>
      </c>
    </row>
    <row r="3147" spans="1:2" ht="15">
      <c r="A3147" s="77" t="s">
        <v>3824</v>
      </c>
      <c r="B3147" s="76" t="s">
        <v>7671</v>
      </c>
    </row>
    <row r="3148" spans="1:2" ht="15">
      <c r="A3148" s="77" t="s">
        <v>3825</v>
      </c>
      <c r="B3148" s="76" t="s">
        <v>7671</v>
      </c>
    </row>
    <row r="3149" spans="1:2" ht="15">
      <c r="A3149" s="77" t="s">
        <v>1019</v>
      </c>
      <c r="B3149" s="76" t="s">
        <v>7671</v>
      </c>
    </row>
    <row r="3150" spans="1:2" ht="15">
      <c r="A3150" s="77" t="s">
        <v>3826</v>
      </c>
      <c r="B3150" s="76" t="s">
        <v>7671</v>
      </c>
    </row>
    <row r="3151" spans="1:2" ht="15">
      <c r="A3151" s="77" t="s">
        <v>726</v>
      </c>
      <c r="B3151" s="76" t="s">
        <v>7671</v>
      </c>
    </row>
    <row r="3152" spans="1:2" ht="15">
      <c r="A3152" s="77" t="s">
        <v>3827</v>
      </c>
      <c r="B3152" s="76" t="s">
        <v>7671</v>
      </c>
    </row>
    <row r="3153" spans="1:2" ht="15">
      <c r="A3153" s="77" t="s">
        <v>3828</v>
      </c>
      <c r="B3153" s="76" t="s">
        <v>7671</v>
      </c>
    </row>
    <row r="3154" spans="1:2" ht="15">
      <c r="A3154" s="77" t="s">
        <v>3829</v>
      </c>
      <c r="B3154" s="76" t="s">
        <v>7671</v>
      </c>
    </row>
    <row r="3155" spans="1:2" ht="15">
      <c r="A3155" s="77" t="s">
        <v>3830</v>
      </c>
      <c r="B3155" s="76" t="s">
        <v>7671</v>
      </c>
    </row>
    <row r="3156" spans="1:2" ht="15">
      <c r="A3156" s="77" t="s">
        <v>3831</v>
      </c>
      <c r="B3156" s="76" t="s">
        <v>7671</v>
      </c>
    </row>
    <row r="3157" spans="1:2" ht="15">
      <c r="A3157" s="77" t="s">
        <v>3832</v>
      </c>
      <c r="B3157" s="76" t="s">
        <v>7671</v>
      </c>
    </row>
    <row r="3158" spans="1:2" ht="15">
      <c r="A3158" s="77" t="s">
        <v>3833</v>
      </c>
      <c r="B3158" s="76" t="s">
        <v>7671</v>
      </c>
    </row>
    <row r="3159" spans="1:2" ht="15">
      <c r="A3159" s="77" t="s">
        <v>3834</v>
      </c>
      <c r="B3159" s="76" t="s">
        <v>7671</v>
      </c>
    </row>
    <row r="3160" spans="1:2" ht="15">
      <c r="A3160" s="77" t="s">
        <v>3835</v>
      </c>
      <c r="B3160" s="76" t="s">
        <v>7671</v>
      </c>
    </row>
    <row r="3161" spans="1:2" ht="15">
      <c r="A3161" s="77" t="s">
        <v>3836</v>
      </c>
      <c r="B3161" s="76" t="s">
        <v>7671</v>
      </c>
    </row>
    <row r="3162" spans="1:2" ht="15">
      <c r="A3162" s="77" t="s">
        <v>3837</v>
      </c>
      <c r="B3162" s="76" t="s">
        <v>7671</v>
      </c>
    </row>
    <row r="3163" spans="1:2" ht="15">
      <c r="A3163" s="77" t="s">
        <v>655</v>
      </c>
      <c r="B3163" s="76" t="s">
        <v>7671</v>
      </c>
    </row>
    <row r="3164" spans="1:2" ht="15">
      <c r="A3164" s="77" t="s">
        <v>3838</v>
      </c>
      <c r="B3164" s="76" t="s">
        <v>7671</v>
      </c>
    </row>
    <row r="3165" spans="1:2" ht="15">
      <c r="A3165" s="77" t="s">
        <v>714</v>
      </c>
      <c r="B3165" s="76" t="s">
        <v>7671</v>
      </c>
    </row>
    <row r="3166" spans="1:2" ht="15">
      <c r="A3166" s="77" t="s">
        <v>3839</v>
      </c>
      <c r="B3166" s="76" t="s">
        <v>7671</v>
      </c>
    </row>
    <row r="3167" spans="1:2" ht="15">
      <c r="A3167" s="77" t="s">
        <v>3840</v>
      </c>
      <c r="B3167" s="76" t="s">
        <v>7671</v>
      </c>
    </row>
    <row r="3168" spans="1:2" ht="15">
      <c r="A3168" s="77" t="s">
        <v>3841</v>
      </c>
      <c r="B3168" s="76" t="s">
        <v>7671</v>
      </c>
    </row>
    <row r="3169" spans="1:2" ht="15">
      <c r="A3169" s="77" t="s">
        <v>3842</v>
      </c>
      <c r="B3169" s="76" t="s">
        <v>7671</v>
      </c>
    </row>
    <row r="3170" spans="1:2" ht="15">
      <c r="A3170" s="77" t="s">
        <v>3843</v>
      </c>
      <c r="B3170" s="76" t="s">
        <v>7671</v>
      </c>
    </row>
    <row r="3171" spans="1:2" ht="15">
      <c r="A3171" s="77" t="s">
        <v>3844</v>
      </c>
      <c r="B3171" s="76" t="s">
        <v>7671</v>
      </c>
    </row>
    <row r="3172" spans="1:2" ht="15">
      <c r="A3172" s="77" t="s">
        <v>3845</v>
      </c>
      <c r="B3172" s="76" t="s">
        <v>7671</v>
      </c>
    </row>
    <row r="3173" spans="1:2" ht="15">
      <c r="A3173" s="77" t="s">
        <v>3846</v>
      </c>
      <c r="B3173" s="76" t="s">
        <v>7671</v>
      </c>
    </row>
    <row r="3174" spans="1:2" ht="15">
      <c r="A3174" s="77" t="s">
        <v>1077</v>
      </c>
      <c r="B3174" s="76" t="s">
        <v>7671</v>
      </c>
    </row>
    <row r="3175" spans="1:2" ht="15">
      <c r="A3175" s="77" t="s">
        <v>3847</v>
      </c>
      <c r="B3175" s="76" t="s">
        <v>7671</v>
      </c>
    </row>
    <row r="3176" spans="1:2" ht="15">
      <c r="A3176" s="77" t="s">
        <v>3848</v>
      </c>
      <c r="B3176" s="76" t="s">
        <v>7671</v>
      </c>
    </row>
    <row r="3177" spans="1:2" ht="15">
      <c r="A3177" s="77" t="s">
        <v>3849</v>
      </c>
      <c r="B3177" s="76" t="s">
        <v>7671</v>
      </c>
    </row>
    <row r="3178" spans="1:2" ht="15">
      <c r="A3178" s="77" t="s">
        <v>3850</v>
      </c>
      <c r="B3178" s="76" t="s">
        <v>7671</v>
      </c>
    </row>
    <row r="3179" spans="1:2" ht="15">
      <c r="A3179" s="77" t="s">
        <v>3851</v>
      </c>
      <c r="B3179" s="76" t="s">
        <v>7671</v>
      </c>
    </row>
    <row r="3180" spans="1:2" ht="15">
      <c r="A3180" s="77" t="s">
        <v>3852</v>
      </c>
      <c r="B3180" s="76" t="s">
        <v>7671</v>
      </c>
    </row>
    <row r="3181" spans="1:2" ht="15">
      <c r="A3181" s="77" t="s">
        <v>3853</v>
      </c>
      <c r="B3181" s="76" t="s">
        <v>7671</v>
      </c>
    </row>
    <row r="3182" spans="1:2" ht="15">
      <c r="A3182" s="77" t="s">
        <v>3854</v>
      </c>
      <c r="B3182" s="76" t="s">
        <v>7671</v>
      </c>
    </row>
    <row r="3183" spans="1:2" ht="15">
      <c r="A3183" s="77" t="s">
        <v>3855</v>
      </c>
      <c r="B3183" s="76" t="s">
        <v>7671</v>
      </c>
    </row>
    <row r="3184" spans="1:2" ht="15">
      <c r="A3184" s="77" t="s">
        <v>3856</v>
      </c>
      <c r="B3184" s="76" t="s">
        <v>7671</v>
      </c>
    </row>
    <row r="3185" spans="1:2" ht="15">
      <c r="A3185" s="77" t="s">
        <v>3857</v>
      </c>
      <c r="B3185" s="76" t="s">
        <v>7671</v>
      </c>
    </row>
    <row r="3186" spans="1:2" ht="15">
      <c r="A3186" s="77" t="s">
        <v>3858</v>
      </c>
      <c r="B3186" s="76" t="s">
        <v>7671</v>
      </c>
    </row>
    <row r="3187" spans="1:2" ht="15">
      <c r="A3187" s="77" t="s">
        <v>3859</v>
      </c>
      <c r="B3187" s="76" t="s">
        <v>7671</v>
      </c>
    </row>
    <row r="3188" spans="1:2" ht="15">
      <c r="A3188" s="77" t="s">
        <v>3860</v>
      </c>
      <c r="B3188" s="76" t="s">
        <v>7671</v>
      </c>
    </row>
    <row r="3189" spans="1:2" ht="15">
      <c r="A3189" s="77" t="s">
        <v>3861</v>
      </c>
      <c r="B3189" s="76" t="s">
        <v>7671</v>
      </c>
    </row>
    <row r="3190" spans="1:2" ht="15">
      <c r="A3190" s="77" t="s">
        <v>3862</v>
      </c>
      <c r="B3190" s="76" t="s">
        <v>7671</v>
      </c>
    </row>
    <row r="3191" spans="1:2" ht="15">
      <c r="A3191" s="77" t="s">
        <v>3863</v>
      </c>
      <c r="B3191" s="76" t="s">
        <v>7671</v>
      </c>
    </row>
    <row r="3192" spans="1:2" ht="15">
      <c r="A3192" s="77" t="s">
        <v>770</v>
      </c>
      <c r="B3192" s="76" t="s">
        <v>7671</v>
      </c>
    </row>
    <row r="3193" spans="1:2" ht="15">
      <c r="A3193" s="77" t="s">
        <v>3864</v>
      </c>
      <c r="B3193" s="76" t="s">
        <v>7671</v>
      </c>
    </row>
    <row r="3194" spans="1:2" ht="15">
      <c r="A3194" s="77" t="s">
        <v>3865</v>
      </c>
      <c r="B3194" s="76" t="s">
        <v>7671</v>
      </c>
    </row>
    <row r="3195" spans="1:2" ht="15">
      <c r="A3195" s="77" t="s">
        <v>3866</v>
      </c>
      <c r="B3195" s="76" t="s">
        <v>7671</v>
      </c>
    </row>
    <row r="3196" spans="1:2" ht="15">
      <c r="A3196" s="77" t="s">
        <v>3867</v>
      </c>
      <c r="B3196" s="76" t="s">
        <v>7671</v>
      </c>
    </row>
    <row r="3197" spans="1:2" ht="15">
      <c r="A3197" s="77" t="s">
        <v>3868</v>
      </c>
      <c r="B3197" s="76" t="s">
        <v>7671</v>
      </c>
    </row>
    <row r="3198" spans="1:2" ht="15">
      <c r="A3198" s="77" t="s">
        <v>3869</v>
      </c>
      <c r="B3198" s="76" t="s">
        <v>7671</v>
      </c>
    </row>
    <row r="3199" spans="1:2" ht="15">
      <c r="A3199" s="77" t="s">
        <v>3870</v>
      </c>
      <c r="B3199" s="76" t="s">
        <v>7671</v>
      </c>
    </row>
    <row r="3200" spans="1:2" ht="15">
      <c r="A3200" s="77" t="s">
        <v>3871</v>
      </c>
      <c r="B3200" s="76" t="s">
        <v>7671</v>
      </c>
    </row>
    <row r="3201" spans="1:2" ht="15">
      <c r="A3201" s="77" t="s">
        <v>1021</v>
      </c>
      <c r="B3201" s="76" t="s">
        <v>7671</v>
      </c>
    </row>
    <row r="3202" spans="1:2" ht="15">
      <c r="A3202" s="77" t="s">
        <v>3872</v>
      </c>
      <c r="B3202" s="76" t="s">
        <v>7671</v>
      </c>
    </row>
    <row r="3203" spans="1:2" ht="15">
      <c r="A3203" s="77" t="s">
        <v>3873</v>
      </c>
      <c r="B3203" s="76" t="s">
        <v>7671</v>
      </c>
    </row>
    <row r="3204" spans="1:2" ht="15">
      <c r="A3204" s="77" t="s">
        <v>3874</v>
      </c>
      <c r="B3204" s="76" t="s">
        <v>7671</v>
      </c>
    </row>
    <row r="3205" spans="1:2" ht="15">
      <c r="A3205" s="77" t="s">
        <v>3875</v>
      </c>
      <c r="B3205" s="76" t="s">
        <v>7671</v>
      </c>
    </row>
    <row r="3206" spans="1:2" ht="15">
      <c r="A3206" s="77" t="s">
        <v>3876</v>
      </c>
      <c r="B3206" s="76" t="s">
        <v>7671</v>
      </c>
    </row>
    <row r="3207" spans="1:2" ht="15">
      <c r="A3207" s="77" t="s">
        <v>3877</v>
      </c>
      <c r="B3207" s="76" t="s">
        <v>7671</v>
      </c>
    </row>
    <row r="3208" spans="1:2" ht="15">
      <c r="A3208" s="77" t="s">
        <v>3878</v>
      </c>
      <c r="B3208" s="76" t="s">
        <v>7671</v>
      </c>
    </row>
    <row r="3209" spans="1:2" ht="15">
      <c r="A3209" s="77" t="s">
        <v>3879</v>
      </c>
      <c r="B3209" s="76" t="s">
        <v>7671</v>
      </c>
    </row>
    <row r="3210" spans="1:2" ht="15">
      <c r="A3210" s="77" t="s">
        <v>3880</v>
      </c>
      <c r="B3210" s="76" t="s">
        <v>7671</v>
      </c>
    </row>
    <row r="3211" spans="1:2" ht="15">
      <c r="A3211" s="77" t="s">
        <v>3881</v>
      </c>
      <c r="B3211" s="76" t="s">
        <v>7671</v>
      </c>
    </row>
    <row r="3212" spans="1:2" ht="15">
      <c r="A3212" s="77" t="s">
        <v>3882</v>
      </c>
      <c r="B3212" s="76" t="s">
        <v>7671</v>
      </c>
    </row>
    <row r="3213" spans="1:2" ht="15">
      <c r="A3213" s="77" t="s">
        <v>3883</v>
      </c>
      <c r="B3213" s="76" t="s">
        <v>7671</v>
      </c>
    </row>
    <row r="3214" spans="1:2" ht="15">
      <c r="A3214" s="77" t="s">
        <v>3884</v>
      </c>
      <c r="B3214" s="76" t="s">
        <v>7671</v>
      </c>
    </row>
    <row r="3215" spans="1:2" ht="15">
      <c r="A3215" s="77" t="s">
        <v>3885</v>
      </c>
      <c r="B3215" s="76" t="s">
        <v>7671</v>
      </c>
    </row>
    <row r="3216" spans="1:2" ht="15">
      <c r="A3216" s="77" t="s">
        <v>3886</v>
      </c>
      <c r="B3216" s="76" t="s">
        <v>7671</v>
      </c>
    </row>
    <row r="3217" spans="1:2" ht="15">
      <c r="A3217" s="77" t="s">
        <v>3887</v>
      </c>
      <c r="B3217" s="76" t="s">
        <v>7671</v>
      </c>
    </row>
    <row r="3218" spans="1:2" ht="15">
      <c r="A3218" s="77" t="s">
        <v>3888</v>
      </c>
      <c r="B3218" s="76" t="s">
        <v>7671</v>
      </c>
    </row>
    <row r="3219" spans="1:2" ht="15">
      <c r="A3219" s="77" t="s">
        <v>3889</v>
      </c>
      <c r="B3219" s="76" t="s">
        <v>7671</v>
      </c>
    </row>
    <row r="3220" spans="1:2" ht="15">
      <c r="A3220" s="77" t="s">
        <v>3890</v>
      </c>
      <c r="B3220" s="76" t="s">
        <v>7671</v>
      </c>
    </row>
    <row r="3221" spans="1:2" ht="15">
      <c r="A3221" s="77" t="s">
        <v>3891</v>
      </c>
      <c r="B3221" s="76" t="s">
        <v>7671</v>
      </c>
    </row>
    <row r="3222" spans="1:2" ht="15">
      <c r="A3222" s="77" t="s">
        <v>3892</v>
      </c>
      <c r="B3222" s="76" t="s">
        <v>7671</v>
      </c>
    </row>
    <row r="3223" spans="1:2" ht="15">
      <c r="A3223" s="77" t="s">
        <v>3893</v>
      </c>
      <c r="B3223" s="76" t="s">
        <v>7671</v>
      </c>
    </row>
    <row r="3224" spans="1:2" ht="15">
      <c r="A3224" s="77" t="s">
        <v>3894</v>
      </c>
      <c r="B3224" s="76" t="s">
        <v>7671</v>
      </c>
    </row>
    <row r="3225" spans="1:2" ht="15">
      <c r="A3225" s="77" t="s">
        <v>3895</v>
      </c>
      <c r="B3225" s="76" t="s">
        <v>7671</v>
      </c>
    </row>
    <row r="3226" spans="1:2" ht="15">
      <c r="A3226" s="77" t="s">
        <v>3896</v>
      </c>
      <c r="B3226" s="76" t="s">
        <v>7671</v>
      </c>
    </row>
    <row r="3227" spans="1:2" ht="15">
      <c r="A3227" s="77" t="s">
        <v>3897</v>
      </c>
      <c r="B3227" s="76" t="s">
        <v>7671</v>
      </c>
    </row>
    <row r="3228" spans="1:2" ht="15">
      <c r="A3228" s="77" t="s">
        <v>3898</v>
      </c>
      <c r="B3228" s="76" t="s">
        <v>7671</v>
      </c>
    </row>
    <row r="3229" spans="1:2" ht="15">
      <c r="A3229" s="77" t="s">
        <v>3899</v>
      </c>
      <c r="B3229" s="76" t="s">
        <v>7671</v>
      </c>
    </row>
    <row r="3230" spans="1:2" ht="15">
      <c r="A3230" s="77" t="s">
        <v>3900</v>
      </c>
      <c r="B3230" s="76" t="s">
        <v>7671</v>
      </c>
    </row>
    <row r="3231" spans="1:2" ht="15">
      <c r="A3231" s="77" t="s">
        <v>3901</v>
      </c>
      <c r="B3231" s="76" t="s">
        <v>7671</v>
      </c>
    </row>
    <row r="3232" spans="1:2" ht="15">
      <c r="A3232" s="77" t="s">
        <v>3902</v>
      </c>
      <c r="B3232" s="76" t="s">
        <v>7671</v>
      </c>
    </row>
    <row r="3233" spans="1:2" ht="15">
      <c r="A3233" s="77" t="s">
        <v>1239</v>
      </c>
      <c r="B3233" s="76" t="s">
        <v>7671</v>
      </c>
    </row>
    <row r="3234" spans="1:2" ht="15">
      <c r="A3234" s="77" t="s">
        <v>3903</v>
      </c>
      <c r="B3234" s="76" t="s">
        <v>7671</v>
      </c>
    </row>
    <row r="3235" spans="1:2" ht="15">
      <c r="A3235" s="77" t="s">
        <v>3904</v>
      </c>
      <c r="B3235" s="76" t="s">
        <v>7671</v>
      </c>
    </row>
    <row r="3236" spans="1:2" ht="15">
      <c r="A3236" s="77" t="s">
        <v>3905</v>
      </c>
      <c r="B3236" s="76" t="s">
        <v>7671</v>
      </c>
    </row>
    <row r="3237" spans="1:2" ht="15">
      <c r="A3237" s="77" t="s">
        <v>3906</v>
      </c>
      <c r="B3237" s="76" t="s">
        <v>7671</v>
      </c>
    </row>
    <row r="3238" spans="1:2" ht="15">
      <c r="A3238" s="77" t="s">
        <v>3907</v>
      </c>
      <c r="B3238" s="76" t="s">
        <v>7671</v>
      </c>
    </row>
    <row r="3239" spans="1:2" ht="15">
      <c r="A3239" s="77" t="s">
        <v>3908</v>
      </c>
      <c r="B3239" s="76" t="s">
        <v>7671</v>
      </c>
    </row>
    <row r="3240" spans="1:2" ht="15">
      <c r="A3240" s="77" t="s">
        <v>3909</v>
      </c>
      <c r="B3240" s="76" t="s">
        <v>7671</v>
      </c>
    </row>
    <row r="3241" spans="1:2" ht="15">
      <c r="A3241" s="77" t="s">
        <v>3910</v>
      </c>
      <c r="B3241" s="76" t="s">
        <v>7671</v>
      </c>
    </row>
    <row r="3242" spans="1:2" ht="15">
      <c r="A3242" s="77" t="s">
        <v>3911</v>
      </c>
      <c r="B3242" s="76" t="s">
        <v>7671</v>
      </c>
    </row>
    <row r="3243" spans="1:2" ht="15">
      <c r="A3243" s="77" t="s">
        <v>3912</v>
      </c>
      <c r="B3243" s="76" t="s">
        <v>7671</v>
      </c>
    </row>
    <row r="3244" spans="1:2" ht="15">
      <c r="A3244" s="77" t="s">
        <v>3913</v>
      </c>
      <c r="B3244" s="76" t="s">
        <v>7671</v>
      </c>
    </row>
    <row r="3245" spans="1:2" ht="15">
      <c r="A3245" s="77" t="s">
        <v>3914</v>
      </c>
      <c r="B3245" s="76" t="s">
        <v>7671</v>
      </c>
    </row>
    <row r="3246" spans="1:2" ht="15">
      <c r="A3246" s="77" t="s">
        <v>3915</v>
      </c>
      <c r="B3246" s="76" t="s">
        <v>7671</v>
      </c>
    </row>
    <row r="3247" spans="1:2" ht="15">
      <c r="A3247" s="77" t="s">
        <v>3916</v>
      </c>
      <c r="B3247" s="76" t="s">
        <v>7671</v>
      </c>
    </row>
    <row r="3248" spans="1:2" ht="15">
      <c r="A3248" s="77" t="s">
        <v>3917</v>
      </c>
      <c r="B3248" s="76" t="s">
        <v>7671</v>
      </c>
    </row>
    <row r="3249" spans="1:2" ht="15">
      <c r="A3249" s="77" t="s">
        <v>3918</v>
      </c>
      <c r="B3249" s="76" t="s">
        <v>7671</v>
      </c>
    </row>
    <row r="3250" spans="1:2" ht="15">
      <c r="A3250" s="77" t="s">
        <v>3919</v>
      </c>
      <c r="B3250" s="76" t="s">
        <v>7671</v>
      </c>
    </row>
    <row r="3251" spans="1:2" ht="15">
      <c r="A3251" s="77" t="s">
        <v>3920</v>
      </c>
      <c r="B3251" s="76" t="s">
        <v>7671</v>
      </c>
    </row>
    <row r="3252" spans="1:2" ht="15">
      <c r="A3252" s="77" t="s">
        <v>3921</v>
      </c>
      <c r="B3252" s="76" t="s">
        <v>7671</v>
      </c>
    </row>
    <row r="3253" spans="1:2" ht="15">
      <c r="A3253" s="77" t="s">
        <v>3922</v>
      </c>
      <c r="B3253" s="76" t="s">
        <v>7671</v>
      </c>
    </row>
    <row r="3254" spans="1:2" ht="15">
      <c r="A3254" s="77" t="s">
        <v>1195</v>
      </c>
      <c r="B3254" s="76" t="s">
        <v>7671</v>
      </c>
    </row>
    <row r="3255" spans="1:2" ht="15">
      <c r="A3255" s="77" t="s">
        <v>3923</v>
      </c>
      <c r="B3255" s="76" t="s">
        <v>7671</v>
      </c>
    </row>
    <row r="3256" spans="1:2" ht="15">
      <c r="A3256" s="77" t="s">
        <v>3924</v>
      </c>
      <c r="B3256" s="76" t="s">
        <v>7671</v>
      </c>
    </row>
    <row r="3257" spans="1:2" ht="15">
      <c r="A3257" s="77" t="s">
        <v>3925</v>
      </c>
      <c r="B3257" s="76" t="s">
        <v>7671</v>
      </c>
    </row>
    <row r="3258" spans="1:2" ht="15">
      <c r="A3258" s="77" t="s">
        <v>3926</v>
      </c>
      <c r="B3258" s="76" t="s">
        <v>7671</v>
      </c>
    </row>
    <row r="3259" spans="1:2" ht="15">
      <c r="A3259" s="77" t="s">
        <v>3927</v>
      </c>
      <c r="B3259" s="76" t="s">
        <v>7671</v>
      </c>
    </row>
    <row r="3260" spans="1:2" ht="15">
      <c r="A3260" s="77" t="s">
        <v>3928</v>
      </c>
      <c r="B3260" s="76" t="s">
        <v>7671</v>
      </c>
    </row>
    <row r="3261" spans="1:2" ht="15">
      <c r="A3261" s="77" t="s">
        <v>3929</v>
      </c>
      <c r="B3261" s="76" t="s">
        <v>7671</v>
      </c>
    </row>
    <row r="3262" spans="1:2" ht="15">
      <c r="A3262" s="77" t="s">
        <v>3930</v>
      </c>
      <c r="B3262" s="76" t="s">
        <v>7671</v>
      </c>
    </row>
    <row r="3263" spans="1:2" ht="15">
      <c r="A3263" s="77" t="s">
        <v>3931</v>
      </c>
      <c r="B3263" s="76" t="s">
        <v>7671</v>
      </c>
    </row>
    <row r="3264" spans="1:2" ht="15">
      <c r="A3264" s="77" t="s">
        <v>3932</v>
      </c>
      <c r="B3264" s="76" t="s">
        <v>7671</v>
      </c>
    </row>
    <row r="3265" spans="1:2" ht="15">
      <c r="A3265" s="77" t="s">
        <v>3933</v>
      </c>
      <c r="B3265" s="76" t="s">
        <v>7671</v>
      </c>
    </row>
    <row r="3266" spans="1:2" ht="15">
      <c r="A3266" s="77" t="s">
        <v>3934</v>
      </c>
      <c r="B3266" s="76" t="s">
        <v>7671</v>
      </c>
    </row>
    <row r="3267" spans="1:2" ht="15">
      <c r="A3267" s="77" t="s">
        <v>545</v>
      </c>
      <c r="B3267" s="76" t="s">
        <v>7671</v>
      </c>
    </row>
    <row r="3268" spans="1:2" ht="15">
      <c r="A3268" s="77" t="s">
        <v>776</v>
      </c>
      <c r="B3268" s="76" t="s">
        <v>7671</v>
      </c>
    </row>
    <row r="3269" spans="1:2" ht="15">
      <c r="A3269" s="77" t="s">
        <v>901</v>
      </c>
      <c r="B3269" s="76" t="s">
        <v>7671</v>
      </c>
    </row>
    <row r="3270" spans="1:2" ht="15">
      <c r="A3270" s="77" t="s">
        <v>3935</v>
      </c>
      <c r="B3270" s="76" t="s">
        <v>7671</v>
      </c>
    </row>
    <row r="3271" spans="1:2" ht="15">
      <c r="A3271" s="77" t="s">
        <v>3936</v>
      </c>
      <c r="B3271" s="76" t="s">
        <v>7671</v>
      </c>
    </row>
    <row r="3272" spans="1:2" ht="15">
      <c r="A3272" s="77" t="s">
        <v>3937</v>
      </c>
      <c r="B3272" s="76" t="s">
        <v>7671</v>
      </c>
    </row>
    <row r="3273" spans="1:2" ht="15">
      <c r="A3273" s="77" t="s">
        <v>3938</v>
      </c>
      <c r="B3273" s="76" t="s">
        <v>7671</v>
      </c>
    </row>
    <row r="3274" spans="1:2" ht="15">
      <c r="A3274" s="77" t="s">
        <v>3939</v>
      </c>
      <c r="B3274" s="76" t="s">
        <v>7671</v>
      </c>
    </row>
    <row r="3275" spans="1:2" ht="15">
      <c r="A3275" s="77" t="s">
        <v>3940</v>
      </c>
      <c r="B3275" s="76" t="s">
        <v>7671</v>
      </c>
    </row>
    <row r="3276" spans="1:2" ht="15">
      <c r="A3276" s="77" t="s">
        <v>3941</v>
      </c>
      <c r="B3276" s="76" t="s">
        <v>7671</v>
      </c>
    </row>
    <row r="3277" spans="1:2" ht="15">
      <c r="A3277" s="77" t="s">
        <v>571</v>
      </c>
      <c r="B3277" s="76" t="s">
        <v>7671</v>
      </c>
    </row>
    <row r="3278" spans="1:2" ht="15">
      <c r="A3278" s="77" t="s">
        <v>3942</v>
      </c>
      <c r="B3278" s="76" t="s">
        <v>7671</v>
      </c>
    </row>
    <row r="3279" spans="1:2" ht="15">
      <c r="A3279" s="77" t="s">
        <v>3943</v>
      </c>
      <c r="B3279" s="76" t="s">
        <v>7671</v>
      </c>
    </row>
    <row r="3280" spans="1:2" ht="15">
      <c r="A3280" s="77" t="s">
        <v>3944</v>
      </c>
      <c r="B3280" s="76" t="s">
        <v>7671</v>
      </c>
    </row>
    <row r="3281" spans="1:2" ht="15">
      <c r="A3281" s="77" t="s">
        <v>3945</v>
      </c>
      <c r="B3281" s="76" t="s">
        <v>7671</v>
      </c>
    </row>
    <row r="3282" spans="1:2" ht="15">
      <c r="A3282" s="77" t="s">
        <v>3946</v>
      </c>
      <c r="B3282" s="76" t="s">
        <v>7671</v>
      </c>
    </row>
    <row r="3283" spans="1:2" ht="15">
      <c r="A3283" s="77" t="s">
        <v>807</v>
      </c>
      <c r="B3283" s="76" t="s">
        <v>7671</v>
      </c>
    </row>
    <row r="3284" spans="1:2" ht="15">
      <c r="A3284" s="77" t="s">
        <v>3947</v>
      </c>
      <c r="B3284" s="76" t="s">
        <v>7671</v>
      </c>
    </row>
    <row r="3285" spans="1:2" ht="15">
      <c r="A3285" s="77" t="s">
        <v>1175</v>
      </c>
      <c r="B3285" s="76" t="s">
        <v>7671</v>
      </c>
    </row>
    <row r="3286" spans="1:2" ht="15">
      <c r="A3286" s="77" t="s">
        <v>3948</v>
      </c>
      <c r="B3286" s="76" t="s">
        <v>7671</v>
      </c>
    </row>
    <row r="3287" spans="1:2" ht="15">
      <c r="A3287" s="77" t="s">
        <v>796</v>
      </c>
      <c r="B3287" s="76" t="s">
        <v>7671</v>
      </c>
    </row>
    <row r="3288" spans="1:2" ht="15">
      <c r="A3288" s="77" t="s">
        <v>598</v>
      </c>
      <c r="B3288" s="76" t="s">
        <v>7671</v>
      </c>
    </row>
    <row r="3289" spans="1:2" ht="15">
      <c r="A3289" s="77" t="s">
        <v>3949</v>
      </c>
      <c r="B3289" s="76" t="s">
        <v>7671</v>
      </c>
    </row>
    <row r="3290" spans="1:2" ht="15">
      <c r="A3290" s="77" t="s">
        <v>3950</v>
      </c>
      <c r="B3290" s="76" t="s">
        <v>7671</v>
      </c>
    </row>
    <row r="3291" spans="1:2" ht="15">
      <c r="A3291" s="77" t="s">
        <v>3951</v>
      </c>
      <c r="B3291" s="76" t="s">
        <v>7671</v>
      </c>
    </row>
    <row r="3292" spans="1:2" ht="15">
      <c r="A3292" s="77" t="s">
        <v>3952</v>
      </c>
      <c r="B3292" s="76" t="s">
        <v>7671</v>
      </c>
    </row>
    <row r="3293" spans="1:2" ht="15">
      <c r="A3293" s="77" t="s">
        <v>3953</v>
      </c>
      <c r="B3293" s="76" t="s">
        <v>7671</v>
      </c>
    </row>
    <row r="3294" spans="1:2" ht="15">
      <c r="A3294" s="77" t="s">
        <v>3954</v>
      </c>
      <c r="B3294" s="76" t="s">
        <v>7671</v>
      </c>
    </row>
    <row r="3295" spans="1:2" ht="15">
      <c r="A3295" s="77" t="s">
        <v>3955</v>
      </c>
      <c r="B3295" s="76" t="s">
        <v>7671</v>
      </c>
    </row>
    <row r="3296" spans="1:2" ht="15">
      <c r="A3296" s="77" t="s">
        <v>614</v>
      </c>
      <c r="B3296" s="76" t="s">
        <v>7671</v>
      </c>
    </row>
    <row r="3297" spans="1:2" ht="15">
      <c r="A3297" s="77" t="s">
        <v>3956</v>
      </c>
      <c r="B3297" s="76" t="s">
        <v>7671</v>
      </c>
    </row>
    <row r="3298" spans="1:2" ht="15">
      <c r="A3298" s="77" t="s">
        <v>503</v>
      </c>
      <c r="B3298" s="76" t="s">
        <v>7671</v>
      </c>
    </row>
    <row r="3299" spans="1:2" ht="15">
      <c r="A3299" s="77" t="s">
        <v>3957</v>
      </c>
      <c r="B3299" s="76" t="s">
        <v>7671</v>
      </c>
    </row>
    <row r="3300" spans="1:2" ht="15">
      <c r="A3300" s="77" t="s">
        <v>3958</v>
      </c>
      <c r="B3300" s="76" t="s">
        <v>7671</v>
      </c>
    </row>
    <row r="3301" spans="1:2" ht="15">
      <c r="A3301" s="77" t="s">
        <v>3959</v>
      </c>
      <c r="B3301" s="76" t="s">
        <v>7671</v>
      </c>
    </row>
    <row r="3302" spans="1:2" ht="15">
      <c r="A3302" s="77" t="s">
        <v>861</v>
      </c>
      <c r="B3302" s="76" t="s">
        <v>7671</v>
      </c>
    </row>
    <row r="3303" spans="1:2" ht="15">
      <c r="A3303" s="77" t="s">
        <v>3960</v>
      </c>
      <c r="B3303" s="76" t="s">
        <v>7671</v>
      </c>
    </row>
    <row r="3304" spans="1:2" ht="15">
      <c r="A3304" s="77" t="s">
        <v>3961</v>
      </c>
      <c r="B3304" s="76" t="s">
        <v>7671</v>
      </c>
    </row>
    <row r="3305" spans="1:2" ht="15">
      <c r="A3305" s="77" t="s">
        <v>3962</v>
      </c>
      <c r="B3305" s="76" t="s">
        <v>7671</v>
      </c>
    </row>
    <row r="3306" spans="1:2" ht="15">
      <c r="A3306" s="77" t="s">
        <v>3963</v>
      </c>
      <c r="B3306" s="76" t="s">
        <v>7671</v>
      </c>
    </row>
    <row r="3307" spans="1:2" ht="15">
      <c r="A3307" s="77" t="s">
        <v>1171</v>
      </c>
      <c r="B3307" s="76" t="s">
        <v>7671</v>
      </c>
    </row>
    <row r="3308" spans="1:2" ht="15">
      <c r="A3308" s="77" t="s">
        <v>3964</v>
      </c>
      <c r="B3308" s="76" t="s">
        <v>7671</v>
      </c>
    </row>
    <row r="3309" spans="1:2" ht="15">
      <c r="A3309" s="77" t="s">
        <v>821</v>
      </c>
      <c r="B3309" s="76" t="s">
        <v>7671</v>
      </c>
    </row>
    <row r="3310" spans="1:2" ht="15">
      <c r="A3310" s="77" t="s">
        <v>3965</v>
      </c>
      <c r="B3310" s="76" t="s">
        <v>7671</v>
      </c>
    </row>
    <row r="3311" spans="1:2" ht="15">
      <c r="A3311" s="77" t="s">
        <v>3966</v>
      </c>
      <c r="B3311" s="76" t="s">
        <v>7671</v>
      </c>
    </row>
    <row r="3312" spans="1:2" ht="15">
      <c r="A3312" s="77" t="s">
        <v>3967</v>
      </c>
      <c r="B3312" s="76" t="s">
        <v>7671</v>
      </c>
    </row>
    <row r="3313" spans="1:2" ht="15">
      <c r="A3313" s="77" t="s">
        <v>3968</v>
      </c>
      <c r="B3313" s="76" t="s">
        <v>7671</v>
      </c>
    </row>
    <row r="3314" spans="1:2" ht="15">
      <c r="A3314" s="77" t="s">
        <v>3969</v>
      </c>
      <c r="B3314" s="76" t="s">
        <v>7671</v>
      </c>
    </row>
    <row r="3315" spans="1:2" ht="15">
      <c r="A3315" s="77" t="s">
        <v>3970</v>
      </c>
      <c r="B3315" s="76" t="s">
        <v>7671</v>
      </c>
    </row>
    <row r="3316" spans="1:2" ht="15">
      <c r="A3316" s="77" t="s">
        <v>3971</v>
      </c>
      <c r="B3316" s="76" t="s">
        <v>7671</v>
      </c>
    </row>
    <row r="3317" spans="1:2" ht="15">
      <c r="A3317" s="77" t="s">
        <v>3972</v>
      </c>
      <c r="B3317" s="76" t="s">
        <v>7671</v>
      </c>
    </row>
    <row r="3318" spans="1:2" ht="15">
      <c r="A3318" s="77" t="s">
        <v>3973</v>
      </c>
      <c r="B3318" s="76" t="s">
        <v>7671</v>
      </c>
    </row>
    <row r="3319" spans="1:2" ht="15">
      <c r="A3319" s="77" t="s">
        <v>3974</v>
      </c>
      <c r="B3319" s="76" t="s">
        <v>7671</v>
      </c>
    </row>
    <row r="3320" spans="1:2" ht="15">
      <c r="A3320" s="77" t="s">
        <v>3975</v>
      </c>
      <c r="B3320" s="76" t="s">
        <v>7671</v>
      </c>
    </row>
    <row r="3321" spans="1:2" ht="15">
      <c r="A3321" s="77" t="s">
        <v>3976</v>
      </c>
      <c r="B3321" s="76" t="s">
        <v>7671</v>
      </c>
    </row>
    <row r="3322" spans="1:2" ht="15">
      <c r="A3322" s="77" t="s">
        <v>3977</v>
      </c>
      <c r="B3322" s="76" t="s">
        <v>7671</v>
      </c>
    </row>
    <row r="3323" spans="1:2" ht="15">
      <c r="A3323" s="77" t="s">
        <v>3978</v>
      </c>
      <c r="B3323" s="76" t="s">
        <v>7671</v>
      </c>
    </row>
    <row r="3324" spans="1:2" ht="15">
      <c r="A3324" s="77" t="s">
        <v>3979</v>
      </c>
      <c r="B3324" s="76" t="s">
        <v>7671</v>
      </c>
    </row>
    <row r="3325" spans="1:2" ht="15">
      <c r="A3325" s="77" t="s">
        <v>3980</v>
      </c>
      <c r="B3325" s="76" t="s">
        <v>7671</v>
      </c>
    </row>
    <row r="3326" spans="1:2" ht="15">
      <c r="A3326" s="77" t="s">
        <v>3981</v>
      </c>
      <c r="B3326" s="76" t="s">
        <v>7671</v>
      </c>
    </row>
    <row r="3327" spans="1:2" ht="15">
      <c r="A3327" s="77" t="s">
        <v>3982</v>
      </c>
      <c r="B3327" s="76" t="s">
        <v>7671</v>
      </c>
    </row>
    <row r="3328" spans="1:2" ht="15">
      <c r="A3328" s="77" t="s">
        <v>1277</v>
      </c>
      <c r="B3328" s="76" t="s">
        <v>7671</v>
      </c>
    </row>
    <row r="3329" spans="1:2" ht="15">
      <c r="A3329" s="77" t="s">
        <v>3983</v>
      </c>
      <c r="B3329" s="76" t="s">
        <v>7671</v>
      </c>
    </row>
    <row r="3330" spans="1:2" ht="15">
      <c r="A3330" s="77" t="s">
        <v>3984</v>
      </c>
      <c r="B3330" s="76" t="s">
        <v>7671</v>
      </c>
    </row>
    <row r="3331" spans="1:2" ht="15">
      <c r="A3331" s="77" t="s">
        <v>3985</v>
      </c>
      <c r="B3331" s="76" t="s">
        <v>7671</v>
      </c>
    </row>
    <row r="3332" spans="1:2" ht="15">
      <c r="A3332" s="77" t="s">
        <v>3986</v>
      </c>
      <c r="B3332" s="76" t="s">
        <v>7671</v>
      </c>
    </row>
    <row r="3333" spans="1:2" ht="15">
      <c r="A3333" s="77" t="s">
        <v>3987</v>
      </c>
      <c r="B3333" s="76" t="s">
        <v>7671</v>
      </c>
    </row>
    <row r="3334" spans="1:2" ht="15">
      <c r="A3334" s="77" t="s">
        <v>3988</v>
      </c>
      <c r="B3334" s="76" t="s">
        <v>7671</v>
      </c>
    </row>
    <row r="3335" spans="1:2" ht="15">
      <c r="A3335" s="77" t="s">
        <v>909</v>
      </c>
      <c r="B3335" s="76" t="s">
        <v>7671</v>
      </c>
    </row>
    <row r="3336" spans="1:2" ht="15">
      <c r="A3336" s="77" t="s">
        <v>1090</v>
      </c>
      <c r="B3336" s="76" t="s">
        <v>7671</v>
      </c>
    </row>
    <row r="3337" spans="1:2" ht="15">
      <c r="A3337" s="77" t="s">
        <v>3989</v>
      </c>
      <c r="B3337" s="76" t="s">
        <v>7671</v>
      </c>
    </row>
    <row r="3338" spans="1:2" ht="15">
      <c r="A3338" s="77" t="s">
        <v>3990</v>
      </c>
      <c r="B3338" s="76" t="s">
        <v>7671</v>
      </c>
    </row>
    <row r="3339" spans="1:2" ht="15">
      <c r="A3339" s="77" t="s">
        <v>3991</v>
      </c>
      <c r="B3339" s="76" t="s">
        <v>7671</v>
      </c>
    </row>
    <row r="3340" spans="1:2" ht="15">
      <c r="A3340" s="77" t="s">
        <v>3992</v>
      </c>
      <c r="B3340" s="76" t="s">
        <v>7671</v>
      </c>
    </row>
    <row r="3341" spans="1:2" ht="15">
      <c r="A3341" s="77" t="s">
        <v>3993</v>
      </c>
      <c r="B3341" s="76" t="s">
        <v>7671</v>
      </c>
    </row>
    <row r="3342" spans="1:2" ht="15">
      <c r="A3342" s="77" t="s">
        <v>3994</v>
      </c>
      <c r="B3342" s="76" t="s">
        <v>7671</v>
      </c>
    </row>
    <row r="3343" spans="1:2" ht="15">
      <c r="A3343" s="77" t="s">
        <v>3995</v>
      </c>
      <c r="B3343" s="76" t="s">
        <v>7671</v>
      </c>
    </row>
    <row r="3344" spans="1:2" ht="15">
      <c r="A3344" s="77" t="s">
        <v>3996</v>
      </c>
      <c r="B3344" s="76" t="s">
        <v>7671</v>
      </c>
    </row>
    <row r="3345" spans="1:2" ht="15">
      <c r="A3345" s="77" t="s">
        <v>3997</v>
      </c>
      <c r="B3345" s="76" t="s">
        <v>7671</v>
      </c>
    </row>
    <row r="3346" spans="1:2" ht="15">
      <c r="A3346" s="77" t="s">
        <v>3998</v>
      </c>
      <c r="B3346" s="76" t="s">
        <v>7671</v>
      </c>
    </row>
    <row r="3347" spans="1:2" ht="15">
      <c r="A3347" s="77" t="s">
        <v>3999</v>
      </c>
      <c r="B3347" s="76" t="s">
        <v>7671</v>
      </c>
    </row>
    <row r="3348" spans="1:2" ht="15">
      <c r="A3348" s="77" t="s">
        <v>4000</v>
      </c>
      <c r="B3348" s="76" t="s">
        <v>7671</v>
      </c>
    </row>
    <row r="3349" spans="1:2" ht="15">
      <c r="A3349" s="77" t="s">
        <v>811</v>
      </c>
      <c r="B3349" s="76" t="s">
        <v>7671</v>
      </c>
    </row>
    <row r="3350" spans="1:2" ht="15">
      <c r="A3350" s="77" t="s">
        <v>4001</v>
      </c>
      <c r="B3350" s="76" t="s">
        <v>7671</v>
      </c>
    </row>
    <row r="3351" spans="1:2" ht="15">
      <c r="A3351" s="77" t="s">
        <v>4002</v>
      </c>
      <c r="B3351" s="76" t="s">
        <v>7671</v>
      </c>
    </row>
    <row r="3352" spans="1:2" ht="15">
      <c r="A3352" s="77" t="s">
        <v>4003</v>
      </c>
      <c r="B3352" s="76" t="s">
        <v>7671</v>
      </c>
    </row>
    <row r="3353" spans="1:2" ht="15">
      <c r="A3353" s="77" t="s">
        <v>4004</v>
      </c>
      <c r="B3353" s="76" t="s">
        <v>7671</v>
      </c>
    </row>
    <row r="3354" spans="1:2" ht="15">
      <c r="A3354" s="77" t="s">
        <v>4005</v>
      </c>
      <c r="B3354" s="76" t="s">
        <v>7671</v>
      </c>
    </row>
    <row r="3355" spans="1:2" ht="15">
      <c r="A3355" s="77" t="s">
        <v>4006</v>
      </c>
      <c r="B3355" s="76" t="s">
        <v>7671</v>
      </c>
    </row>
    <row r="3356" spans="1:2" ht="15">
      <c r="A3356" s="77" t="s">
        <v>4007</v>
      </c>
      <c r="B3356" s="76" t="s">
        <v>7671</v>
      </c>
    </row>
    <row r="3357" spans="1:2" ht="15">
      <c r="A3357" s="77" t="s">
        <v>923</v>
      </c>
      <c r="B3357" s="76" t="s">
        <v>7671</v>
      </c>
    </row>
    <row r="3358" spans="1:2" ht="15">
      <c r="A3358" s="77" t="s">
        <v>4008</v>
      </c>
      <c r="B3358" s="76" t="s">
        <v>7671</v>
      </c>
    </row>
    <row r="3359" spans="1:2" ht="15">
      <c r="A3359" s="77" t="s">
        <v>904</v>
      </c>
      <c r="B3359" s="76" t="s">
        <v>7671</v>
      </c>
    </row>
    <row r="3360" spans="1:2" ht="15">
      <c r="A3360" s="77" t="s">
        <v>4009</v>
      </c>
      <c r="B3360" s="76" t="s">
        <v>7671</v>
      </c>
    </row>
    <row r="3361" spans="1:2" ht="15">
      <c r="A3361" s="77" t="s">
        <v>4010</v>
      </c>
      <c r="B3361" s="76" t="s">
        <v>7671</v>
      </c>
    </row>
    <row r="3362" spans="1:2" ht="15">
      <c r="A3362" s="77" t="s">
        <v>4011</v>
      </c>
      <c r="B3362" s="76" t="s">
        <v>7671</v>
      </c>
    </row>
    <row r="3363" spans="1:2" ht="15">
      <c r="A3363" s="77" t="s">
        <v>1060</v>
      </c>
      <c r="B3363" s="76" t="s">
        <v>7671</v>
      </c>
    </row>
    <row r="3364" spans="1:2" ht="15">
      <c r="A3364" s="77" t="s">
        <v>4012</v>
      </c>
      <c r="B3364" s="76" t="s">
        <v>7671</v>
      </c>
    </row>
    <row r="3365" spans="1:2" ht="15">
      <c r="A3365" s="77" t="s">
        <v>1117</v>
      </c>
      <c r="B3365" s="76" t="s">
        <v>7671</v>
      </c>
    </row>
    <row r="3366" spans="1:2" ht="15">
      <c r="A3366" s="77" t="s">
        <v>4013</v>
      </c>
      <c r="B3366" s="76" t="s">
        <v>7671</v>
      </c>
    </row>
    <row r="3367" spans="1:2" ht="15">
      <c r="A3367" s="77" t="s">
        <v>1119</v>
      </c>
      <c r="B3367" s="76" t="s">
        <v>7671</v>
      </c>
    </row>
    <row r="3368" spans="1:2" ht="15">
      <c r="A3368" s="77" t="s">
        <v>4014</v>
      </c>
      <c r="B3368" s="76" t="s">
        <v>7671</v>
      </c>
    </row>
    <row r="3369" spans="1:2" ht="15">
      <c r="A3369" s="77" t="s">
        <v>4015</v>
      </c>
      <c r="B3369" s="76" t="s">
        <v>7671</v>
      </c>
    </row>
    <row r="3370" spans="1:2" ht="15">
      <c r="A3370" s="77" t="s">
        <v>4016</v>
      </c>
      <c r="B3370" s="76" t="s">
        <v>7671</v>
      </c>
    </row>
    <row r="3371" spans="1:2" ht="15">
      <c r="A3371" s="77" t="s">
        <v>4017</v>
      </c>
      <c r="B3371" s="76" t="s">
        <v>7671</v>
      </c>
    </row>
    <row r="3372" spans="1:2" ht="15">
      <c r="A3372" s="77" t="s">
        <v>734</v>
      </c>
      <c r="B3372" s="76" t="s">
        <v>7671</v>
      </c>
    </row>
    <row r="3373" spans="1:2" ht="15">
      <c r="A3373" s="77" t="s">
        <v>4018</v>
      </c>
      <c r="B3373" s="76" t="s">
        <v>7671</v>
      </c>
    </row>
    <row r="3374" spans="1:2" ht="15">
      <c r="A3374" s="77" t="s">
        <v>4019</v>
      </c>
      <c r="B3374" s="76" t="s">
        <v>7671</v>
      </c>
    </row>
    <row r="3375" spans="1:2" ht="15">
      <c r="A3375" s="77" t="s">
        <v>4020</v>
      </c>
      <c r="B3375" s="76" t="s">
        <v>7671</v>
      </c>
    </row>
    <row r="3376" spans="1:2" ht="15">
      <c r="A3376" s="77" t="s">
        <v>4021</v>
      </c>
      <c r="B3376" s="76" t="s">
        <v>7671</v>
      </c>
    </row>
    <row r="3377" spans="1:2" ht="15">
      <c r="A3377" s="77" t="s">
        <v>4022</v>
      </c>
      <c r="B3377" s="76" t="s">
        <v>7671</v>
      </c>
    </row>
    <row r="3378" spans="1:2" ht="15">
      <c r="A3378" s="77" t="s">
        <v>4023</v>
      </c>
      <c r="B3378" s="76" t="s">
        <v>7671</v>
      </c>
    </row>
    <row r="3379" spans="1:2" ht="15">
      <c r="A3379" s="77" t="s">
        <v>596</v>
      </c>
      <c r="B3379" s="76" t="s">
        <v>7671</v>
      </c>
    </row>
    <row r="3380" spans="1:2" ht="15">
      <c r="A3380" s="77" t="s">
        <v>4024</v>
      </c>
      <c r="B3380" s="76" t="s">
        <v>7671</v>
      </c>
    </row>
    <row r="3381" spans="1:2" ht="15">
      <c r="A3381" s="77" t="s">
        <v>4025</v>
      </c>
      <c r="B3381" s="76" t="s">
        <v>7671</v>
      </c>
    </row>
    <row r="3382" spans="1:2" ht="15">
      <c r="A3382" s="77" t="s">
        <v>4026</v>
      </c>
      <c r="B3382" s="76" t="s">
        <v>7671</v>
      </c>
    </row>
    <row r="3383" spans="1:2" ht="15">
      <c r="A3383" s="77" t="s">
        <v>4027</v>
      </c>
      <c r="B3383" s="76" t="s">
        <v>7671</v>
      </c>
    </row>
    <row r="3384" spans="1:2" ht="15">
      <c r="A3384" s="77" t="s">
        <v>4028</v>
      </c>
      <c r="B3384" s="76" t="s">
        <v>7671</v>
      </c>
    </row>
    <row r="3385" spans="1:2" ht="15">
      <c r="A3385" s="77" t="s">
        <v>4029</v>
      </c>
      <c r="B3385" s="76" t="s">
        <v>7671</v>
      </c>
    </row>
    <row r="3386" spans="1:2" ht="15">
      <c r="A3386" s="77" t="s">
        <v>4030</v>
      </c>
      <c r="B3386" s="76" t="s">
        <v>7671</v>
      </c>
    </row>
    <row r="3387" spans="1:2" ht="15">
      <c r="A3387" s="77" t="s">
        <v>4031</v>
      </c>
      <c r="B3387" s="76" t="s">
        <v>7671</v>
      </c>
    </row>
    <row r="3388" spans="1:2" ht="15">
      <c r="A3388" s="77" t="s">
        <v>4032</v>
      </c>
      <c r="B3388" s="76" t="s">
        <v>7671</v>
      </c>
    </row>
    <row r="3389" spans="1:2" ht="15">
      <c r="A3389" s="77" t="s">
        <v>4033</v>
      </c>
      <c r="B3389" s="76" t="s">
        <v>7671</v>
      </c>
    </row>
    <row r="3390" spans="1:2" ht="15">
      <c r="A3390" s="77" t="s">
        <v>4034</v>
      </c>
      <c r="B3390" s="76" t="s">
        <v>7671</v>
      </c>
    </row>
    <row r="3391" spans="1:2" ht="15">
      <c r="A3391" s="77" t="s">
        <v>4035</v>
      </c>
      <c r="B3391" s="76" t="s">
        <v>7671</v>
      </c>
    </row>
    <row r="3392" spans="1:2" ht="15">
      <c r="A3392" s="77" t="s">
        <v>4036</v>
      </c>
      <c r="B3392" s="76" t="s">
        <v>7671</v>
      </c>
    </row>
    <row r="3393" spans="1:2" ht="15">
      <c r="A3393" s="77" t="s">
        <v>4037</v>
      </c>
      <c r="B3393" s="76" t="s">
        <v>7671</v>
      </c>
    </row>
    <row r="3394" spans="1:2" ht="15">
      <c r="A3394" s="77" t="s">
        <v>4038</v>
      </c>
      <c r="B3394" s="76" t="s">
        <v>7671</v>
      </c>
    </row>
    <row r="3395" spans="1:2" ht="15">
      <c r="A3395" s="77" t="s">
        <v>4039</v>
      </c>
      <c r="B3395" s="76" t="s">
        <v>7671</v>
      </c>
    </row>
    <row r="3396" spans="1:2" ht="15">
      <c r="A3396" s="77" t="s">
        <v>4040</v>
      </c>
      <c r="B3396" s="76" t="s">
        <v>7671</v>
      </c>
    </row>
    <row r="3397" spans="1:2" ht="15">
      <c r="A3397" s="77" t="s">
        <v>4041</v>
      </c>
      <c r="B3397" s="76" t="s">
        <v>7671</v>
      </c>
    </row>
    <row r="3398" spans="1:2" ht="15">
      <c r="A3398" s="77" t="s">
        <v>4042</v>
      </c>
      <c r="B3398" s="76" t="s">
        <v>7671</v>
      </c>
    </row>
    <row r="3399" spans="1:2" ht="15">
      <c r="A3399" s="77" t="s">
        <v>4043</v>
      </c>
      <c r="B3399" s="76" t="s">
        <v>7671</v>
      </c>
    </row>
    <row r="3400" spans="1:2" ht="15">
      <c r="A3400" s="77" t="s">
        <v>4044</v>
      </c>
      <c r="B3400" s="76" t="s">
        <v>7671</v>
      </c>
    </row>
    <row r="3401" spans="1:2" ht="15">
      <c r="A3401" s="77" t="s">
        <v>4045</v>
      </c>
      <c r="B3401" s="76" t="s">
        <v>7671</v>
      </c>
    </row>
    <row r="3402" spans="1:2" ht="15">
      <c r="A3402" s="77" t="s">
        <v>4046</v>
      </c>
      <c r="B3402" s="76" t="s">
        <v>7671</v>
      </c>
    </row>
    <row r="3403" spans="1:2" ht="15">
      <c r="A3403" s="77" t="s">
        <v>4047</v>
      </c>
      <c r="B3403" s="76" t="s">
        <v>7671</v>
      </c>
    </row>
    <row r="3404" spans="1:2" ht="15">
      <c r="A3404" s="77" t="s">
        <v>4048</v>
      </c>
      <c r="B3404" s="76" t="s">
        <v>7671</v>
      </c>
    </row>
    <row r="3405" spans="1:2" ht="15">
      <c r="A3405" s="77" t="s">
        <v>4049</v>
      </c>
      <c r="B3405" s="76" t="s">
        <v>7671</v>
      </c>
    </row>
    <row r="3406" spans="1:2" ht="15">
      <c r="A3406" s="77" t="s">
        <v>4050</v>
      </c>
      <c r="B3406" s="76" t="s">
        <v>7671</v>
      </c>
    </row>
    <row r="3407" spans="1:2" ht="15">
      <c r="A3407" s="77" t="s">
        <v>4051</v>
      </c>
      <c r="B3407" s="76" t="s">
        <v>7671</v>
      </c>
    </row>
    <row r="3408" spans="1:2" ht="15">
      <c r="A3408" s="77" t="s">
        <v>4052</v>
      </c>
      <c r="B3408" s="76" t="s">
        <v>7671</v>
      </c>
    </row>
    <row r="3409" spans="1:2" ht="15">
      <c r="A3409" s="77" t="s">
        <v>878</v>
      </c>
      <c r="B3409" s="76" t="s">
        <v>7671</v>
      </c>
    </row>
    <row r="3410" spans="1:2" ht="15">
      <c r="A3410" s="77" t="s">
        <v>4053</v>
      </c>
      <c r="B3410" s="76" t="s">
        <v>7671</v>
      </c>
    </row>
    <row r="3411" spans="1:2" ht="15">
      <c r="A3411" s="77" t="s">
        <v>847</v>
      </c>
      <c r="B3411" s="76" t="s">
        <v>7671</v>
      </c>
    </row>
    <row r="3412" spans="1:2" ht="15">
      <c r="A3412" s="77" t="s">
        <v>4054</v>
      </c>
      <c r="B3412" s="76" t="s">
        <v>7671</v>
      </c>
    </row>
    <row r="3413" spans="1:2" ht="15">
      <c r="A3413" s="77" t="s">
        <v>4055</v>
      </c>
      <c r="B3413" s="76" t="s">
        <v>7671</v>
      </c>
    </row>
    <row r="3414" spans="1:2" ht="15">
      <c r="A3414" s="77" t="s">
        <v>4056</v>
      </c>
      <c r="B3414" s="76" t="s">
        <v>7671</v>
      </c>
    </row>
    <row r="3415" spans="1:2" ht="15">
      <c r="A3415" s="77" t="s">
        <v>4057</v>
      </c>
      <c r="B3415" s="76" t="s">
        <v>7671</v>
      </c>
    </row>
    <row r="3416" spans="1:2" ht="15">
      <c r="A3416" s="77" t="s">
        <v>4058</v>
      </c>
      <c r="B3416" s="76" t="s">
        <v>7671</v>
      </c>
    </row>
    <row r="3417" spans="1:2" ht="15">
      <c r="A3417" s="77" t="s">
        <v>4059</v>
      </c>
      <c r="B3417" s="76" t="s">
        <v>7671</v>
      </c>
    </row>
    <row r="3418" spans="1:2" ht="15">
      <c r="A3418" s="77" t="s">
        <v>4060</v>
      </c>
      <c r="B3418" s="76" t="s">
        <v>7671</v>
      </c>
    </row>
    <row r="3419" spans="1:2" ht="15">
      <c r="A3419" s="77" t="s">
        <v>4061</v>
      </c>
      <c r="B3419" s="76" t="s">
        <v>7671</v>
      </c>
    </row>
    <row r="3420" spans="1:2" ht="15">
      <c r="A3420" s="77" t="s">
        <v>1086</v>
      </c>
      <c r="B3420" s="76" t="s">
        <v>7671</v>
      </c>
    </row>
    <row r="3421" spans="1:2" ht="15">
      <c r="A3421" s="77" t="s">
        <v>4062</v>
      </c>
      <c r="B3421" s="76" t="s">
        <v>7671</v>
      </c>
    </row>
    <row r="3422" spans="1:2" ht="15">
      <c r="A3422" s="77" t="s">
        <v>4063</v>
      </c>
      <c r="B3422" s="76" t="s">
        <v>7671</v>
      </c>
    </row>
    <row r="3423" spans="1:2" ht="15">
      <c r="A3423" s="77" t="s">
        <v>4064</v>
      </c>
      <c r="B3423" s="76" t="s">
        <v>7671</v>
      </c>
    </row>
    <row r="3424" spans="1:2" ht="15">
      <c r="A3424" s="77" t="s">
        <v>4065</v>
      </c>
      <c r="B3424" s="76" t="s">
        <v>7671</v>
      </c>
    </row>
    <row r="3425" spans="1:2" ht="15">
      <c r="A3425" s="77" t="s">
        <v>4066</v>
      </c>
      <c r="B3425" s="76" t="s">
        <v>7671</v>
      </c>
    </row>
    <row r="3426" spans="1:2" ht="15">
      <c r="A3426" s="77" t="s">
        <v>4067</v>
      </c>
      <c r="B3426" s="76" t="s">
        <v>7671</v>
      </c>
    </row>
    <row r="3427" spans="1:2" ht="15">
      <c r="A3427" s="77" t="s">
        <v>4068</v>
      </c>
      <c r="B3427" s="76" t="s">
        <v>7671</v>
      </c>
    </row>
    <row r="3428" spans="1:2" ht="15">
      <c r="A3428" s="77" t="s">
        <v>4069</v>
      </c>
      <c r="B3428" s="76" t="s">
        <v>7671</v>
      </c>
    </row>
    <row r="3429" spans="1:2" ht="15">
      <c r="A3429" s="77" t="s">
        <v>4070</v>
      </c>
      <c r="B3429" s="76" t="s">
        <v>7671</v>
      </c>
    </row>
    <row r="3430" spans="1:2" ht="15">
      <c r="A3430" s="77" t="s">
        <v>4071</v>
      </c>
      <c r="B3430" s="76" t="s">
        <v>7671</v>
      </c>
    </row>
    <row r="3431" spans="1:2" ht="15">
      <c r="A3431" s="77" t="s">
        <v>4072</v>
      </c>
      <c r="B3431" s="76" t="s">
        <v>7671</v>
      </c>
    </row>
    <row r="3432" spans="1:2" ht="15">
      <c r="A3432" s="77" t="s">
        <v>4073</v>
      </c>
      <c r="B3432" s="76" t="s">
        <v>7671</v>
      </c>
    </row>
    <row r="3433" spans="1:2" ht="15">
      <c r="A3433" s="77" t="s">
        <v>4074</v>
      </c>
      <c r="B3433" s="76" t="s">
        <v>7671</v>
      </c>
    </row>
    <row r="3434" spans="1:2" ht="15">
      <c r="A3434" s="77" t="s">
        <v>4075</v>
      </c>
      <c r="B3434" s="76" t="s">
        <v>7671</v>
      </c>
    </row>
    <row r="3435" spans="1:2" ht="15">
      <c r="A3435" s="77" t="s">
        <v>4076</v>
      </c>
      <c r="B3435" s="76" t="s">
        <v>7671</v>
      </c>
    </row>
    <row r="3436" spans="1:2" ht="15">
      <c r="A3436" s="77" t="s">
        <v>4077</v>
      </c>
      <c r="B3436" s="76" t="s">
        <v>7671</v>
      </c>
    </row>
    <row r="3437" spans="1:2" ht="15">
      <c r="A3437" s="77" t="s">
        <v>4078</v>
      </c>
      <c r="B3437" s="76" t="s">
        <v>7671</v>
      </c>
    </row>
    <row r="3438" spans="1:2" ht="15">
      <c r="A3438" s="77" t="s">
        <v>4079</v>
      </c>
      <c r="B3438" s="76" t="s">
        <v>7671</v>
      </c>
    </row>
    <row r="3439" spans="1:2" ht="15">
      <c r="A3439" s="77" t="s">
        <v>4080</v>
      </c>
      <c r="B3439" s="76" t="s">
        <v>7671</v>
      </c>
    </row>
    <row r="3440" spans="1:2" ht="15">
      <c r="A3440" s="77" t="s">
        <v>4081</v>
      </c>
      <c r="B3440" s="76" t="s">
        <v>7671</v>
      </c>
    </row>
    <row r="3441" spans="1:2" ht="15">
      <c r="A3441" s="77" t="s">
        <v>4082</v>
      </c>
      <c r="B3441" s="76" t="s">
        <v>7671</v>
      </c>
    </row>
    <row r="3442" spans="1:2" ht="15">
      <c r="A3442" s="77" t="s">
        <v>4083</v>
      </c>
      <c r="B3442" s="76" t="s">
        <v>7671</v>
      </c>
    </row>
    <row r="3443" spans="1:2" ht="15">
      <c r="A3443" s="77" t="s">
        <v>4084</v>
      </c>
      <c r="B3443" s="76" t="s">
        <v>7671</v>
      </c>
    </row>
    <row r="3444" spans="1:2" ht="15">
      <c r="A3444" s="77" t="s">
        <v>4085</v>
      </c>
      <c r="B3444" s="76" t="s">
        <v>7671</v>
      </c>
    </row>
    <row r="3445" spans="1:2" ht="15">
      <c r="A3445" s="77" t="s">
        <v>4086</v>
      </c>
      <c r="B3445" s="76" t="s">
        <v>7671</v>
      </c>
    </row>
    <row r="3446" spans="1:2" ht="15">
      <c r="A3446" s="77" t="s">
        <v>4087</v>
      </c>
      <c r="B3446" s="76" t="s">
        <v>7671</v>
      </c>
    </row>
    <row r="3447" spans="1:2" ht="15">
      <c r="A3447" s="77" t="s">
        <v>4088</v>
      </c>
      <c r="B3447" s="76" t="s">
        <v>7671</v>
      </c>
    </row>
    <row r="3448" spans="1:2" ht="15">
      <c r="A3448" s="77" t="s">
        <v>4089</v>
      </c>
      <c r="B3448" s="76" t="s">
        <v>7671</v>
      </c>
    </row>
    <row r="3449" spans="1:2" ht="15">
      <c r="A3449" s="77" t="s">
        <v>4090</v>
      </c>
      <c r="B3449" s="76" t="s">
        <v>7671</v>
      </c>
    </row>
    <row r="3450" spans="1:2" ht="15">
      <c r="A3450" s="77" t="s">
        <v>4091</v>
      </c>
      <c r="B3450" s="76" t="s">
        <v>7671</v>
      </c>
    </row>
    <row r="3451" spans="1:2" ht="15">
      <c r="A3451" s="77" t="s">
        <v>4092</v>
      </c>
      <c r="B3451" s="76" t="s">
        <v>7671</v>
      </c>
    </row>
    <row r="3452" spans="1:2" ht="15">
      <c r="A3452" s="77" t="s">
        <v>433</v>
      </c>
      <c r="B3452" s="76" t="s">
        <v>7671</v>
      </c>
    </row>
    <row r="3453" spans="1:2" ht="15">
      <c r="A3453" s="77" t="s">
        <v>4093</v>
      </c>
      <c r="B3453" s="76" t="s">
        <v>7671</v>
      </c>
    </row>
    <row r="3454" spans="1:2" ht="15">
      <c r="A3454" s="77" t="s">
        <v>4094</v>
      </c>
      <c r="B3454" s="76" t="s">
        <v>7671</v>
      </c>
    </row>
    <row r="3455" spans="1:2" ht="15">
      <c r="A3455" s="77" t="s">
        <v>4095</v>
      </c>
      <c r="B3455" s="76" t="s">
        <v>7671</v>
      </c>
    </row>
    <row r="3456" spans="1:2" ht="15">
      <c r="A3456" s="77" t="s">
        <v>4096</v>
      </c>
      <c r="B3456" s="76" t="s">
        <v>7671</v>
      </c>
    </row>
    <row r="3457" spans="1:2" ht="15">
      <c r="A3457" s="77" t="s">
        <v>4097</v>
      </c>
      <c r="B3457" s="76" t="s">
        <v>7671</v>
      </c>
    </row>
    <row r="3458" spans="1:2" ht="15">
      <c r="A3458" s="77" t="s">
        <v>4098</v>
      </c>
      <c r="B3458" s="76" t="s">
        <v>7671</v>
      </c>
    </row>
    <row r="3459" spans="1:2" ht="15">
      <c r="A3459" s="77" t="s">
        <v>4099</v>
      </c>
      <c r="B3459" s="76" t="s">
        <v>7671</v>
      </c>
    </row>
    <row r="3460" spans="1:2" ht="15">
      <c r="A3460" s="77" t="s">
        <v>4100</v>
      </c>
      <c r="B3460" s="76" t="s">
        <v>7671</v>
      </c>
    </row>
    <row r="3461" spans="1:2" ht="15">
      <c r="A3461" s="77" t="s">
        <v>4101</v>
      </c>
      <c r="B3461" s="76" t="s">
        <v>7671</v>
      </c>
    </row>
    <row r="3462" spans="1:2" ht="15">
      <c r="A3462" s="77" t="s">
        <v>4102</v>
      </c>
      <c r="B3462" s="76" t="s">
        <v>7671</v>
      </c>
    </row>
    <row r="3463" spans="1:2" ht="15">
      <c r="A3463" s="77" t="s">
        <v>4103</v>
      </c>
      <c r="B3463" s="76" t="s">
        <v>7671</v>
      </c>
    </row>
    <row r="3464" spans="1:2" ht="15">
      <c r="A3464" s="77" t="s">
        <v>4104</v>
      </c>
      <c r="B3464" s="76" t="s">
        <v>7671</v>
      </c>
    </row>
    <row r="3465" spans="1:2" ht="15">
      <c r="A3465" s="77" t="s">
        <v>4105</v>
      </c>
      <c r="B3465" s="76" t="s">
        <v>7671</v>
      </c>
    </row>
    <row r="3466" spans="1:2" ht="15">
      <c r="A3466" s="77" t="s">
        <v>4106</v>
      </c>
      <c r="B3466" s="76" t="s">
        <v>7671</v>
      </c>
    </row>
    <row r="3467" spans="1:2" ht="15">
      <c r="A3467" s="77" t="s">
        <v>4107</v>
      </c>
      <c r="B3467" s="76" t="s">
        <v>7671</v>
      </c>
    </row>
    <row r="3468" spans="1:2" ht="15">
      <c r="A3468" s="77" t="s">
        <v>4108</v>
      </c>
      <c r="B3468" s="76" t="s">
        <v>7671</v>
      </c>
    </row>
    <row r="3469" spans="1:2" ht="15">
      <c r="A3469" s="77" t="s">
        <v>4109</v>
      </c>
      <c r="B3469" s="76" t="s">
        <v>7671</v>
      </c>
    </row>
    <row r="3470" spans="1:2" ht="15">
      <c r="A3470" s="77" t="s">
        <v>4110</v>
      </c>
      <c r="B3470" s="76" t="s">
        <v>7671</v>
      </c>
    </row>
    <row r="3471" spans="1:2" ht="15">
      <c r="A3471" s="77" t="s">
        <v>4111</v>
      </c>
      <c r="B3471" s="76" t="s">
        <v>7671</v>
      </c>
    </row>
    <row r="3472" spans="1:2" ht="15">
      <c r="A3472" s="77" t="s">
        <v>4112</v>
      </c>
      <c r="B3472" s="76" t="s">
        <v>7671</v>
      </c>
    </row>
    <row r="3473" spans="1:2" ht="15">
      <c r="A3473" s="77" t="s">
        <v>4113</v>
      </c>
      <c r="B3473" s="76" t="s">
        <v>7671</v>
      </c>
    </row>
    <row r="3474" spans="1:2" ht="15">
      <c r="A3474" s="77" t="s">
        <v>4114</v>
      </c>
      <c r="B3474" s="76" t="s">
        <v>7671</v>
      </c>
    </row>
    <row r="3475" spans="1:2" ht="15">
      <c r="A3475" s="77" t="s">
        <v>4115</v>
      </c>
      <c r="B3475" s="76" t="s">
        <v>7671</v>
      </c>
    </row>
    <row r="3476" spans="1:2" ht="15">
      <c r="A3476" s="77" t="s">
        <v>4116</v>
      </c>
      <c r="B3476" s="76" t="s">
        <v>7671</v>
      </c>
    </row>
    <row r="3477" spans="1:2" ht="15">
      <c r="A3477" s="77" t="s">
        <v>4117</v>
      </c>
      <c r="B3477" s="76" t="s">
        <v>7671</v>
      </c>
    </row>
    <row r="3478" spans="1:2" ht="15">
      <c r="A3478" s="77" t="s">
        <v>4118</v>
      </c>
      <c r="B3478" s="76" t="s">
        <v>7671</v>
      </c>
    </row>
    <row r="3479" spans="1:2" ht="15">
      <c r="A3479" s="77" t="s">
        <v>4119</v>
      </c>
      <c r="B3479" s="76" t="s">
        <v>7671</v>
      </c>
    </row>
    <row r="3480" spans="1:2" ht="15">
      <c r="A3480" s="77" t="s">
        <v>939</v>
      </c>
      <c r="B3480" s="76" t="s">
        <v>7671</v>
      </c>
    </row>
    <row r="3481" spans="1:2" ht="15">
      <c r="A3481" s="77" t="s">
        <v>4120</v>
      </c>
      <c r="B3481" s="76" t="s">
        <v>7671</v>
      </c>
    </row>
    <row r="3482" spans="1:2" ht="15">
      <c r="A3482" s="77" t="s">
        <v>4121</v>
      </c>
      <c r="B3482" s="76" t="s">
        <v>7671</v>
      </c>
    </row>
    <row r="3483" spans="1:2" ht="15">
      <c r="A3483" s="77" t="s">
        <v>4122</v>
      </c>
      <c r="B3483" s="76" t="s">
        <v>7671</v>
      </c>
    </row>
    <row r="3484" spans="1:2" ht="15">
      <c r="A3484" s="77" t="s">
        <v>1062</v>
      </c>
      <c r="B3484" s="76" t="s">
        <v>7671</v>
      </c>
    </row>
    <row r="3485" spans="1:2" ht="15">
      <c r="A3485" s="77" t="s">
        <v>4123</v>
      </c>
      <c r="B3485" s="76" t="s">
        <v>7671</v>
      </c>
    </row>
    <row r="3486" spans="1:2" ht="15">
      <c r="A3486" s="77" t="s">
        <v>4124</v>
      </c>
      <c r="B3486" s="76" t="s">
        <v>7671</v>
      </c>
    </row>
    <row r="3487" spans="1:2" ht="15">
      <c r="A3487" s="77" t="s">
        <v>4125</v>
      </c>
      <c r="B3487" s="76" t="s">
        <v>7671</v>
      </c>
    </row>
    <row r="3488" spans="1:2" ht="15">
      <c r="A3488" s="77" t="s">
        <v>4126</v>
      </c>
      <c r="B3488" s="76" t="s">
        <v>7671</v>
      </c>
    </row>
    <row r="3489" spans="1:2" ht="15">
      <c r="A3489" s="77" t="s">
        <v>4127</v>
      </c>
      <c r="B3489" s="76" t="s">
        <v>7671</v>
      </c>
    </row>
    <row r="3490" spans="1:2" ht="15">
      <c r="A3490" s="77" t="s">
        <v>4128</v>
      </c>
      <c r="B3490" s="76" t="s">
        <v>7671</v>
      </c>
    </row>
    <row r="3491" spans="1:2" ht="15">
      <c r="A3491" s="77" t="s">
        <v>4129</v>
      </c>
      <c r="B3491" s="76" t="s">
        <v>7671</v>
      </c>
    </row>
    <row r="3492" spans="1:2" ht="15">
      <c r="A3492" s="77" t="s">
        <v>4130</v>
      </c>
      <c r="B3492" s="76" t="s">
        <v>7671</v>
      </c>
    </row>
    <row r="3493" spans="1:2" ht="15">
      <c r="A3493" s="77" t="s">
        <v>4131</v>
      </c>
      <c r="B3493" s="76" t="s">
        <v>7671</v>
      </c>
    </row>
    <row r="3494" spans="1:2" ht="15">
      <c r="A3494" s="77" t="s">
        <v>4132</v>
      </c>
      <c r="B3494" s="76" t="s">
        <v>7671</v>
      </c>
    </row>
    <row r="3495" spans="1:2" ht="15">
      <c r="A3495" s="77" t="s">
        <v>4133</v>
      </c>
      <c r="B3495" s="76" t="s">
        <v>7671</v>
      </c>
    </row>
    <row r="3496" spans="1:2" ht="15">
      <c r="A3496" s="77" t="s">
        <v>4134</v>
      </c>
      <c r="B3496" s="76" t="s">
        <v>7671</v>
      </c>
    </row>
    <row r="3497" spans="1:2" ht="15">
      <c r="A3497" s="77" t="s">
        <v>4135</v>
      </c>
      <c r="B3497" s="76" t="s">
        <v>7671</v>
      </c>
    </row>
    <row r="3498" spans="1:2" ht="15">
      <c r="A3498" s="77" t="s">
        <v>4136</v>
      </c>
      <c r="B3498" s="76" t="s">
        <v>7671</v>
      </c>
    </row>
    <row r="3499" spans="1:2" ht="15">
      <c r="A3499" s="77" t="s">
        <v>4137</v>
      </c>
      <c r="B3499" s="76" t="s">
        <v>7671</v>
      </c>
    </row>
    <row r="3500" spans="1:2" ht="15">
      <c r="A3500" s="77" t="s">
        <v>4138</v>
      </c>
      <c r="B3500" s="76" t="s">
        <v>7671</v>
      </c>
    </row>
    <row r="3501" spans="1:2" ht="15">
      <c r="A3501" s="77" t="s">
        <v>4139</v>
      </c>
      <c r="B3501" s="76" t="s">
        <v>7671</v>
      </c>
    </row>
    <row r="3502" spans="1:2" ht="15">
      <c r="A3502" s="77" t="s">
        <v>4140</v>
      </c>
      <c r="B3502" s="76" t="s">
        <v>7671</v>
      </c>
    </row>
    <row r="3503" spans="1:2" ht="15">
      <c r="A3503" s="77" t="s">
        <v>4141</v>
      </c>
      <c r="B3503" s="76" t="s">
        <v>7671</v>
      </c>
    </row>
    <row r="3504" spans="1:2" ht="15">
      <c r="A3504" s="77" t="s">
        <v>4142</v>
      </c>
      <c r="B3504" s="76" t="s">
        <v>7671</v>
      </c>
    </row>
    <row r="3505" spans="1:2" ht="15">
      <c r="A3505" s="77" t="s">
        <v>4143</v>
      </c>
      <c r="B3505" s="76" t="s">
        <v>7671</v>
      </c>
    </row>
    <row r="3506" spans="1:2" ht="15">
      <c r="A3506" s="77" t="s">
        <v>4144</v>
      </c>
      <c r="B3506" s="76" t="s">
        <v>7671</v>
      </c>
    </row>
    <row r="3507" spans="1:2" ht="15">
      <c r="A3507" s="77" t="s">
        <v>4145</v>
      </c>
      <c r="B3507" s="76" t="s">
        <v>7671</v>
      </c>
    </row>
    <row r="3508" spans="1:2" ht="15">
      <c r="A3508" s="77" t="s">
        <v>4146</v>
      </c>
      <c r="B3508" s="76" t="s">
        <v>7671</v>
      </c>
    </row>
    <row r="3509" spans="1:2" ht="15">
      <c r="A3509" s="77" t="s">
        <v>4147</v>
      </c>
      <c r="B3509" s="76" t="s">
        <v>7671</v>
      </c>
    </row>
    <row r="3510" spans="1:2" ht="15">
      <c r="A3510" s="77" t="s">
        <v>4148</v>
      </c>
      <c r="B3510" s="76" t="s">
        <v>7671</v>
      </c>
    </row>
    <row r="3511" spans="1:2" ht="15">
      <c r="A3511" s="77" t="s">
        <v>4149</v>
      </c>
      <c r="B3511" s="76" t="s">
        <v>7671</v>
      </c>
    </row>
    <row r="3512" spans="1:2" ht="15">
      <c r="A3512" s="77" t="s">
        <v>4150</v>
      </c>
      <c r="B3512" s="76" t="s">
        <v>7671</v>
      </c>
    </row>
    <row r="3513" spans="1:2" ht="15">
      <c r="A3513" s="77" t="s">
        <v>4151</v>
      </c>
      <c r="B3513" s="76" t="s">
        <v>7671</v>
      </c>
    </row>
    <row r="3514" spans="1:2" ht="15">
      <c r="A3514" s="77" t="s">
        <v>4152</v>
      </c>
      <c r="B3514" s="76" t="s">
        <v>7671</v>
      </c>
    </row>
    <row r="3515" spans="1:2" ht="15">
      <c r="A3515" s="77" t="s">
        <v>4153</v>
      </c>
      <c r="B3515" s="76" t="s">
        <v>7671</v>
      </c>
    </row>
    <row r="3516" spans="1:2" ht="15">
      <c r="A3516" s="77" t="s">
        <v>4154</v>
      </c>
      <c r="B3516" s="76" t="s">
        <v>7671</v>
      </c>
    </row>
    <row r="3517" spans="1:2" ht="15">
      <c r="A3517" s="77" t="s">
        <v>4155</v>
      </c>
      <c r="B3517" s="76" t="s">
        <v>7671</v>
      </c>
    </row>
    <row r="3518" spans="1:2" ht="15">
      <c r="A3518" s="77" t="s">
        <v>4156</v>
      </c>
      <c r="B3518" s="76" t="s">
        <v>7671</v>
      </c>
    </row>
    <row r="3519" spans="1:2" ht="15">
      <c r="A3519" s="77" t="s">
        <v>4157</v>
      </c>
      <c r="B3519" s="76" t="s">
        <v>7671</v>
      </c>
    </row>
    <row r="3520" spans="1:2" ht="15">
      <c r="A3520" s="77" t="s">
        <v>4158</v>
      </c>
      <c r="B3520" s="76" t="s">
        <v>7671</v>
      </c>
    </row>
    <row r="3521" spans="1:2" ht="15">
      <c r="A3521" s="77" t="s">
        <v>4159</v>
      </c>
      <c r="B3521" s="76" t="s">
        <v>7671</v>
      </c>
    </row>
    <row r="3522" spans="1:2" ht="15">
      <c r="A3522" s="77" t="s">
        <v>4160</v>
      </c>
      <c r="B3522" s="76" t="s">
        <v>7671</v>
      </c>
    </row>
    <row r="3523" spans="1:2" ht="15">
      <c r="A3523" s="77" t="s">
        <v>4161</v>
      </c>
      <c r="B3523" s="76" t="s">
        <v>7671</v>
      </c>
    </row>
    <row r="3524" spans="1:2" ht="15">
      <c r="A3524" s="77" t="s">
        <v>4162</v>
      </c>
      <c r="B3524" s="76" t="s">
        <v>7671</v>
      </c>
    </row>
    <row r="3525" spans="1:2" ht="15">
      <c r="A3525" s="77" t="s">
        <v>4163</v>
      </c>
      <c r="B3525" s="76" t="s">
        <v>7671</v>
      </c>
    </row>
    <row r="3526" spans="1:2" ht="15">
      <c r="A3526" s="77" t="s">
        <v>4164</v>
      </c>
      <c r="B3526" s="76" t="s">
        <v>7671</v>
      </c>
    </row>
    <row r="3527" spans="1:2" ht="15">
      <c r="A3527" s="77" t="s">
        <v>4165</v>
      </c>
      <c r="B3527" s="76" t="s">
        <v>7671</v>
      </c>
    </row>
    <row r="3528" spans="1:2" ht="15">
      <c r="A3528" s="77" t="s">
        <v>4166</v>
      </c>
      <c r="B3528" s="76" t="s">
        <v>7671</v>
      </c>
    </row>
    <row r="3529" spans="1:2" ht="15">
      <c r="A3529" s="77" t="s">
        <v>4167</v>
      </c>
      <c r="B3529" s="76" t="s">
        <v>7671</v>
      </c>
    </row>
    <row r="3530" spans="1:2" ht="15">
      <c r="A3530" s="77" t="s">
        <v>4168</v>
      </c>
      <c r="B3530" s="76" t="s">
        <v>7671</v>
      </c>
    </row>
    <row r="3531" spans="1:2" ht="15">
      <c r="A3531" s="77" t="s">
        <v>4169</v>
      </c>
      <c r="B3531" s="76" t="s">
        <v>7671</v>
      </c>
    </row>
    <row r="3532" spans="1:2" ht="15">
      <c r="A3532" s="77" t="s">
        <v>4170</v>
      </c>
      <c r="B3532" s="76" t="s">
        <v>7671</v>
      </c>
    </row>
    <row r="3533" spans="1:2" ht="15">
      <c r="A3533" s="77" t="s">
        <v>4171</v>
      </c>
      <c r="B3533" s="76" t="s">
        <v>7671</v>
      </c>
    </row>
    <row r="3534" spans="1:2" ht="15">
      <c r="A3534" s="77" t="s">
        <v>4172</v>
      </c>
      <c r="B3534" s="76" t="s">
        <v>7671</v>
      </c>
    </row>
    <row r="3535" spans="1:2" ht="15">
      <c r="A3535" s="77" t="s">
        <v>4173</v>
      </c>
      <c r="B3535" s="76" t="s">
        <v>7671</v>
      </c>
    </row>
    <row r="3536" spans="1:2" ht="15">
      <c r="A3536" s="77" t="s">
        <v>4174</v>
      </c>
      <c r="B3536" s="76" t="s">
        <v>7671</v>
      </c>
    </row>
    <row r="3537" spans="1:2" ht="15">
      <c r="A3537" s="77" t="s">
        <v>4175</v>
      </c>
      <c r="B3537" s="76" t="s">
        <v>7671</v>
      </c>
    </row>
    <row r="3538" spans="1:2" ht="15">
      <c r="A3538" s="77" t="s">
        <v>4176</v>
      </c>
      <c r="B3538" s="76" t="s">
        <v>7671</v>
      </c>
    </row>
    <row r="3539" spans="1:2" ht="15">
      <c r="A3539" s="77" t="s">
        <v>4177</v>
      </c>
      <c r="B3539" s="76" t="s">
        <v>7671</v>
      </c>
    </row>
    <row r="3540" spans="1:2" ht="15">
      <c r="A3540" s="77" t="s">
        <v>4178</v>
      </c>
      <c r="B3540" s="76" t="s">
        <v>7671</v>
      </c>
    </row>
    <row r="3541" spans="1:2" ht="15">
      <c r="A3541" s="77" t="s">
        <v>4179</v>
      </c>
      <c r="B3541" s="76" t="s">
        <v>7671</v>
      </c>
    </row>
    <row r="3542" spans="1:2" ht="15">
      <c r="A3542" s="77" t="s">
        <v>4180</v>
      </c>
      <c r="B3542" s="76" t="s">
        <v>7671</v>
      </c>
    </row>
    <row r="3543" spans="1:2" ht="15">
      <c r="A3543" s="77" t="s">
        <v>4181</v>
      </c>
      <c r="B3543" s="76" t="s">
        <v>7671</v>
      </c>
    </row>
    <row r="3544" spans="1:2" ht="15">
      <c r="A3544" s="77" t="s">
        <v>4182</v>
      </c>
      <c r="B3544" s="76" t="s">
        <v>7671</v>
      </c>
    </row>
    <row r="3545" spans="1:2" ht="15">
      <c r="A3545" s="77" t="s">
        <v>4183</v>
      </c>
      <c r="B3545" s="76" t="s">
        <v>7671</v>
      </c>
    </row>
    <row r="3546" spans="1:2" ht="15">
      <c r="A3546" s="77" t="s">
        <v>4184</v>
      </c>
      <c r="B3546" s="76" t="s">
        <v>7671</v>
      </c>
    </row>
    <row r="3547" spans="1:2" ht="15">
      <c r="A3547" s="77" t="s">
        <v>4185</v>
      </c>
      <c r="B3547" s="76" t="s">
        <v>7671</v>
      </c>
    </row>
    <row r="3548" spans="1:2" ht="15">
      <c r="A3548" s="77" t="s">
        <v>4186</v>
      </c>
      <c r="B3548" s="76" t="s">
        <v>7671</v>
      </c>
    </row>
    <row r="3549" spans="1:2" ht="15">
      <c r="A3549" s="77" t="s">
        <v>868</v>
      </c>
      <c r="B3549" s="76" t="s">
        <v>7671</v>
      </c>
    </row>
    <row r="3550" spans="1:2" ht="15">
      <c r="A3550" s="77" t="s">
        <v>4187</v>
      </c>
      <c r="B3550" s="76" t="s">
        <v>7671</v>
      </c>
    </row>
    <row r="3551" spans="1:2" ht="15">
      <c r="A3551" s="77" t="s">
        <v>4188</v>
      </c>
      <c r="B3551" s="76" t="s">
        <v>7671</v>
      </c>
    </row>
    <row r="3552" spans="1:2" ht="15">
      <c r="A3552" s="77" t="s">
        <v>4189</v>
      </c>
      <c r="B3552" s="76" t="s">
        <v>7671</v>
      </c>
    </row>
    <row r="3553" spans="1:2" ht="15">
      <c r="A3553" s="77" t="s">
        <v>4190</v>
      </c>
      <c r="B3553" s="76" t="s">
        <v>7671</v>
      </c>
    </row>
    <row r="3554" spans="1:2" ht="15">
      <c r="A3554" s="77" t="s">
        <v>1254</v>
      </c>
      <c r="B3554" s="76" t="s">
        <v>7671</v>
      </c>
    </row>
    <row r="3555" spans="1:2" ht="15">
      <c r="A3555" s="77" t="s">
        <v>4191</v>
      </c>
      <c r="B3555" s="76" t="s">
        <v>7671</v>
      </c>
    </row>
    <row r="3556" spans="1:2" ht="15">
      <c r="A3556" s="77" t="s">
        <v>4192</v>
      </c>
      <c r="B3556" s="76" t="s">
        <v>7671</v>
      </c>
    </row>
    <row r="3557" spans="1:2" ht="15">
      <c r="A3557" s="77" t="s">
        <v>4193</v>
      </c>
      <c r="B3557" s="76" t="s">
        <v>7671</v>
      </c>
    </row>
    <row r="3558" spans="1:2" ht="15">
      <c r="A3558" s="77" t="s">
        <v>4194</v>
      </c>
      <c r="B3558" s="76" t="s">
        <v>7671</v>
      </c>
    </row>
    <row r="3559" spans="1:2" ht="15">
      <c r="A3559" s="77" t="s">
        <v>4195</v>
      </c>
      <c r="B3559" s="76" t="s">
        <v>7671</v>
      </c>
    </row>
    <row r="3560" spans="1:2" ht="15">
      <c r="A3560" s="77" t="s">
        <v>4196</v>
      </c>
      <c r="B3560" s="76" t="s">
        <v>7671</v>
      </c>
    </row>
    <row r="3561" spans="1:2" ht="15">
      <c r="A3561" s="77" t="s">
        <v>4197</v>
      </c>
      <c r="B3561" s="76" t="s">
        <v>7671</v>
      </c>
    </row>
    <row r="3562" spans="1:2" ht="15">
      <c r="A3562" s="77" t="s">
        <v>4198</v>
      </c>
      <c r="B3562" s="76" t="s">
        <v>7671</v>
      </c>
    </row>
    <row r="3563" spans="1:2" ht="15">
      <c r="A3563" s="77" t="s">
        <v>4199</v>
      </c>
      <c r="B3563" s="76" t="s">
        <v>7671</v>
      </c>
    </row>
    <row r="3564" spans="1:2" ht="15">
      <c r="A3564" s="77" t="s">
        <v>4200</v>
      </c>
      <c r="B3564" s="76" t="s">
        <v>7671</v>
      </c>
    </row>
    <row r="3565" spans="1:2" ht="15">
      <c r="A3565" s="77" t="s">
        <v>4201</v>
      </c>
      <c r="B3565" s="76" t="s">
        <v>7671</v>
      </c>
    </row>
    <row r="3566" spans="1:2" ht="15">
      <c r="A3566" s="77" t="s">
        <v>4202</v>
      </c>
      <c r="B3566" s="76" t="s">
        <v>7671</v>
      </c>
    </row>
    <row r="3567" spans="1:2" ht="15">
      <c r="A3567" s="77" t="s">
        <v>4203</v>
      </c>
      <c r="B3567" s="76" t="s">
        <v>7671</v>
      </c>
    </row>
    <row r="3568" spans="1:2" ht="15">
      <c r="A3568" s="77" t="s">
        <v>4204</v>
      </c>
      <c r="B3568" s="76" t="s">
        <v>7671</v>
      </c>
    </row>
    <row r="3569" spans="1:2" ht="15">
      <c r="A3569" s="77" t="s">
        <v>4205</v>
      </c>
      <c r="B3569" s="76" t="s">
        <v>7671</v>
      </c>
    </row>
    <row r="3570" spans="1:2" ht="15">
      <c r="A3570" s="77" t="s">
        <v>4206</v>
      </c>
      <c r="B3570" s="76" t="s">
        <v>7671</v>
      </c>
    </row>
    <row r="3571" spans="1:2" ht="15">
      <c r="A3571" s="77" t="s">
        <v>4207</v>
      </c>
      <c r="B3571" s="76" t="s">
        <v>7671</v>
      </c>
    </row>
    <row r="3572" spans="1:2" ht="15">
      <c r="A3572" s="77" t="s">
        <v>4208</v>
      </c>
      <c r="B3572" s="76" t="s">
        <v>7671</v>
      </c>
    </row>
    <row r="3573" spans="1:2" ht="15">
      <c r="A3573" s="77" t="s">
        <v>4209</v>
      </c>
      <c r="B3573" s="76" t="s">
        <v>7671</v>
      </c>
    </row>
    <row r="3574" spans="1:2" ht="15">
      <c r="A3574" s="77" t="s">
        <v>4210</v>
      </c>
      <c r="B3574" s="76" t="s">
        <v>7671</v>
      </c>
    </row>
    <row r="3575" spans="1:2" ht="15">
      <c r="A3575" s="77" t="s">
        <v>4211</v>
      </c>
      <c r="B3575" s="76" t="s">
        <v>7671</v>
      </c>
    </row>
    <row r="3576" spans="1:2" ht="15">
      <c r="A3576" s="77" t="s">
        <v>4212</v>
      </c>
      <c r="B3576" s="76" t="s">
        <v>7671</v>
      </c>
    </row>
    <row r="3577" spans="1:2" ht="15">
      <c r="A3577" s="77" t="s">
        <v>4213</v>
      </c>
      <c r="B3577" s="76" t="s">
        <v>7671</v>
      </c>
    </row>
    <row r="3578" spans="1:2" ht="15">
      <c r="A3578" s="77" t="s">
        <v>4214</v>
      </c>
      <c r="B3578" s="76" t="s">
        <v>7671</v>
      </c>
    </row>
    <row r="3579" spans="1:2" ht="15">
      <c r="A3579" s="77" t="s">
        <v>4215</v>
      </c>
      <c r="B3579" s="76" t="s">
        <v>7671</v>
      </c>
    </row>
    <row r="3580" spans="1:2" ht="15">
      <c r="A3580" s="77" t="s">
        <v>4216</v>
      </c>
      <c r="B3580" s="76" t="s">
        <v>7671</v>
      </c>
    </row>
    <row r="3581" spans="1:2" ht="15">
      <c r="A3581" s="77" t="s">
        <v>4217</v>
      </c>
      <c r="B3581" s="76" t="s">
        <v>7671</v>
      </c>
    </row>
    <row r="3582" spans="1:2" ht="15">
      <c r="A3582" s="77" t="s">
        <v>4218</v>
      </c>
      <c r="B3582" s="76" t="s">
        <v>7671</v>
      </c>
    </row>
    <row r="3583" spans="1:2" ht="15">
      <c r="A3583" s="77" t="s">
        <v>4219</v>
      </c>
      <c r="B3583" s="76" t="s">
        <v>7671</v>
      </c>
    </row>
    <row r="3584" spans="1:2" ht="15">
      <c r="A3584" s="77" t="s">
        <v>4220</v>
      </c>
      <c r="B3584" s="76" t="s">
        <v>7671</v>
      </c>
    </row>
    <row r="3585" spans="1:2" ht="15">
      <c r="A3585" s="77" t="s">
        <v>4221</v>
      </c>
      <c r="B3585" s="76" t="s">
        <v>7671</v>
      </c>
    </row>
    <row r="3586" spans="1:2" ht="15">
      <c r="A3586" s="77" t="s">
        <v>4222</v>
      </c>
      <c r="B3586" s="76" t="s">
        <v>7671</v>
      </c>
    </row>
    <row r="3587" spans="1:2" ht="15">
      <c r="A3587" s="77" t="s">
        <v>4223</v>
      </c>
      <c r="B3587" s="76" t="s">
        <v>7671</v>
      </c>
    </row>
    <row r="3588" spans="1:2" ht="15">
      <c r="A3588" s="77" t="s">
        <v>4224</v>
      </c>
      <c r="B3588" s="76" t="s">
        <v>7671</v>
      </c>
    </row>
    <row r="3589" spans="1:2" ht="15">
      <c r="A3589" s="77" t="s">
        <v>4225</v>
      </c>
      <c r="B3589" s="76" t="s">
        <v>7671</v>
      </c>
    </row>
    <row r="3590" spans="1:2" ht="15">
      <c r="A3590" s="77" t="s">
        <v>4226</v>
      </c>
      <c r="B3590" s="76" t="s">
        <v>7671</v>
      </c>
    </row>
    <row r="3591" spans="1:2" ht="15">
      <c r="A3591" s="77" t="s">
        <v>4227</v>
      </c>
      <c r="B3591" s="76" t="s">
        <v>7671</v>
      </c>
    </row>
    <row r="3592" spans="1:2" ht="15">
      <c r="A3592" s="77" t="s">
        <v>4228</v>
      </c>
      <c r="B3592" s="76" t="s">
        <v>7671</v>
      </c>
    </row>
    <row r="3593" spans="1:2" ht="15">
      <c r="A3593" s="77" t="s">
        <v>4229</v>
      </c>
      <c r="B3593" s="76" t="s">
        <v>7671</v>
      </c>
    </row>
    <row r="3594" spans="1:2" ht="15">
      <c r="A3594" s="77" t="s">
        <v>4230</v>
      </c>
      <c r="B3594" s="76" t="s">
        <v>7671</v>
      </c>
    </row>
    <row r="3595" spans="1:2" ht="15">
      <c r="A3595" s="77" t="s">
        <v>4231</v>
      </c>
      <c r="B3595" s="76" t="s">
        <v>7671</v>
      </c>
    </row>
    <row r="3596" spans="1:2" ht="15">
      <c r="A3596" s="77" t="s">
        <v>4232</v>
      </c>
      <c r="B3596" s="76" t="s">
        <v>7671</v>
      </c>
    </row>
    <row r="3597" spans="1:2" ht="15">
      <c r="A3597" s="77" t="s">
        <v>4233</v>
      </c>
      <c r="B3597" s="76" t="s">
        <v>7671</v>
      </c>
    </row>
    <row r="3598" spans="1:2" ht="15">
      <c r="A3598" s="77" t="s">
        <v>4234</v>
      </c>
      <c r="B3598" s="76" t="s">
        <v>7671</v>
      </c>
    </row>
    <row r="3599" spans="1:2" ht="15">
      <c r="A3599" s="77" t="s">
        <v>475</v>
      </c>
      <c r="B3599" s="76" t="s">
        <v>7671</v>
      </c>
    </row>
    <row r="3600" spans="1:2" ht="15">
      <c r="A3600" s="77" t="s">
        <v>4235</v>
      </c>
      <c r="B3600" s="76" t="s">
        <v>7671</v>
      </c>
    </row>
    <row r="3601" spans="1:2" ht="15">
      <c r="A3601" s="77" t="s">
        <v>4236</v>
      </c>
      <c r="B3601" s="76" t="s">
        <v>7671</v>
      </c>
    </row>
    <row r="3602" spans="1:2" ht="15">
      <c r="A3602" s="77" t="s">
        <v>4237</v>
      </c>
      <c r="B3602" s="76" t="s">
        <v>7671</v>
      </c>
    </row>
    <row r="3603" spans="1:2" ht="15">
      <c r="A3603" s="77" t="s">
        <v>594</v>
      </c>
      <c r="B3603" s="76" t="s">
        <v>7671</v>
      </c>
    </row>
    <row r="3604" spans="1:2" ht="15">
      <c r="A3604" s="77" t="s">
        <v>4238</v>
      </c>
      <c r="B3604" s="76" t="s">
        <v>7671</v>
      </c>
    </row>
    <row r="3605" spans="1:2" ht="15">
      <c r="A3605" s="77" t="s">
        <v>1123</v>
      </c>
      <c r="B3605" s="76" t="s">
        <v>7671</v>
      </c>
    </row>
    <row r="3606" spans="1:2" ht="15">
      <c r="A3606" s="77" t="s">
        <v>4239</v>
      </c>
      <c r="B3606" s="76" t="s">
        <v>7671</v>
      </c>
    </row>
    <row r="3607" spans="1:2" ht="15">
      <c r="A3607" s="77" t="s">
        <v>4240</v>
      </c>
      <c r="B3607" s="76" t="s">
        <v>7671</v>
      </c>
    </row>
    <row r="3608" spans="1:2" ht="15">
      <c r="A3608" s="77" t="s">
        <v>4241</v>
      </c>
      <c r="B3608" s="76" t="s">
        <v>7671</v>
      </c>
    </row>
    <row r="3609" spans="1:2" ht="15">
      <c r="A3609" s="77" t="s">
        <v>4242</v>
      </c>
      <c r="B3609" s="76" t="s">
        <v>7671</v>
      </c>
    </row>
    <row r="3610" spans="1:2" ht="15">
      <c r="A3610" s="77" t="s">
        <v>4243</v>
      </c>
      <c r="B3610" s="76" t="s">
        <v>7671</v>
      </c>
    </row>
    <row r="3611" spans="1:2" ht="15">
      <c r="A3611" s="77" t="s">
        <v>4244</v>
      </c>
      <c r="B3611" s="76" t="s">
        <v>7671</v>
      </c>
    </row>
    <row r="3612" spans="1:2" ht="15">
      <c r="A3612" s="77" t="s">
        <v>4245</v>
      </c>
      <c r="B3612" s="76" t="s">
        <v>7671</v>
      </c>
    </row>
    <row r="3613" spans="1:2" ht="15">
      <c r="A3613" s="77" t="s">
        <v>4246</v>
      </c>
      <c r="B3613" s="76" t="s">
        <v>7671</v>
      </c>
    </row>
    <row r="3614" spans="1:2" ht="15">
      <c r="A3614" s="77" t="s">
        <v>4247</v>
      </c>
      <c r="B3614" s="76" t="s">
        <v>7671</v>
      </c>
    </row>
    <row r="3615" spans="1:2" ht="15">
      <c r="A3615" s="77" t="s">
        <v>4248</v>
      </c>
      <c r="B3615" s="76" t="s">
        <v>7671</v>
      </c>
    </row>
    <row r="3616" spans="1:2" ht="15">
      <c r="A3616" s="77" t="s">
        <v>969</v>
      </c>
      <c r="B3616" s="76" t="s">
        <v>7671</v>
      </c>
    </row>
    <row r="3617" spans="1:2" ht="15">
      <c r="A3617" s="77" t="s">
        <v>4249</v>
      </c>
      <c r="B3617" s="76" t="s">
        <v>7671</v>
      </c>
    </row>
    <row r="3618" spans="1:2" ht="15">
      <c r="A3618" s="77" t="s">
        <v>4250</v>
      </c>
      <c r="B3618" s="76" t="s">
        <v>7671</v>
      </c>
    </row>
    <row r="3619" spans="1:2" ht="15">
      <c r="A3619" s="77" t="s">
        <v>4251</v>
      </c>
      <c r="B3619" s="76" t="s">
        <v>7671</v>
      </c>
    </row>
    <row r="3620" spans="1:2" ht="15">
      <c r="A3620" s="77" t="s">
        <v>4252</v>
      </c>
      <c r="B3620" s="76" t="s">
        <v>7671</v>
      </c>
    </row>
    <row r="3621" spans="1:2" ht="15">
      <c r="A3621" s="77" t="s">
        <v>4253</v>
      </c>
      <c r="B3621" s="76" t="s">
        <v>7671</v>
      </c>
    </row>
    <row r="3622" spans="1:2" ht="15">
      <c r="A3622" s="77" t="s">
        <v>4254</v>
      </c>
      <c r="B3622" s="76" t="s">
        <v>7671</v>
      </c>
    </row>
    <row r="3623" spans="1:2" ht="15">
      <c r="A3623" s="77" t="s">
        <v>585</v>
      </c>
      <c r="B3623" s="76" t="s">
        <v>7671</v>
      </c>
    </row>
    <row r="3624" spans="1:2" ht="15">
      <c r="A3624" s="77" t="s">
        <v>4255</v>
      </c>
      <c r="B3624" s="76" t="s">
        <v>7671</v>
      </c>
    </row>
    <row r="3625" spans="1:2" ht="15">
      <c r="A3625" s="77" t="s">
        <v>719</v>
      </c>
      <c r="B3625" s="76" t="s">
        <v>7671</v>
      </c>
    </row>
    <row r="3626" spans="1:2" ht="15">
      <c r="A3626" s="77" t="s">
        <v>4256</v>
      </c>
      <c r="B3626" s="76" t="s">
        <v>7671</v>
      </c>
    </row>
    <row r="3627" spans="1:2" ht="15">
      <c r="A3627" s="77" t="s">
        <v>4257</v>
      </c>
      <c r="B3627" s="76" t="s">
        <v>7671</v>
      </c>
    </row>
    <row r="3628" spans="1:2" ht="15">
      <c r="A3628" s="77" t="s">
        <v>4258</v>
      </c>
      <c r="B3628" s="76" t="s">
        <v>7671</v>
      </c>
    </row>
    <row r="3629" spans="1:2" ht="15">
      <c r="A3629" s="77" t="s">
        <v>4259</v>
      </c>
      <c r="B3629" s="76" t="s">
        <v>7671</v>
      </c>
    </row>
    <row r="3630" spans="1:2" ht="15">
      <c r="A3630" s="77" t="s">
        <v>4260</v>
      </c>
      <c r="B3630" s="76" t="s">
        <v>7671</v>
      </c>
    </row>
    <row r="3631" spans="1:2" ht="15">
      <c r="A3631" s="77" t="s">
        <v>4261</v>
      </c>
      <c r="B3631" s="76" t="s">
        <v>7671</v>
      </c>
    </row>
    <row r="3632" spans="1:2" ht="15">
      <c r="A3632" s="77" t="s">
        <v>4262</v>
      </c>
      <c r="B3632" s="76" t="s">
        <v>7671</v>
      </c>
    </row>
    <row r="3633" spans="1:2" ht="15">
      <c r="A3633" s="77" t="s">
        <v>4263</v>
      </c>
      <c r="B3633" s="76" t="s">
        <v>7671</v>
      </c>
    </row>
    <row r="3634" spans="1:2" ht="15">
      <c r="A3634" s="77" t="s">
        <v>4264</v>
      </c>
      <c r="B3634" s="76" t="s">
        <v>7671</v>
      </c>
    </row>
    <row r="3635" spans="1:2" ht="15">
      <c r="A3635" s="77" t="s">
        <v>4265</v>
      </c>
      <c r="B3635" s="76" t="s">
        <v>7671</v>
      </c>
    </row>
    <row r="3636" spans="1:2" ht="15">
      <c r="A3636" s="77" t="s">
        <v>4266</v>
      </c>
      <c r="B3636" s="76" t="s">
        <v>7671</v>
      </c>
    </row>
    <row r="3637" spans="1:2" ht="15">
      <c r="A3637" s="77" t="s">
        <v>4267</v>
      </c>
      <c r="B3637" s="76" t="s">
        <v>7671</v>
      </c>
    </row>
    <row r="3638" spans="1:2" ht="15">
      <c r="A3638" s="77" t="s">
        <v>4268</v>
      </c>
      <c r="B3638" s="76" t="s">
        <v>7671</v>
      </c>
    </row>
    <row r="3639" spans="1:2" ht="15">
      <c r="A3639" s="77" t="s">
        <v>4269</v>
      </c>
      <c r="B3639" s="76" t="s">
        <v>7671</v>
      </c>
    </row>
    <row r="3640" spans="1:2" ht="15">
      <c r="A3640" s="77" t="s">
        <v>4270</v>
      </c>
      <c r="B3640" s="76" t="s">
        <v>7671</v>
      </c>
    </row>
    <row r="3641" spans="1:2" ht="15">
      <c r="A3641" s="77" t="s">
        <v>4271</v>
      </c>
      <c r="B3641" s="76" t="s">
        <v>7671</v>
      </c>
    </row>
    <row r="3642" spans="1:2" ht="15">
      <c r="A3642" s="77" t="s">
        <v>4272</v>
      </c>
      <c r="B3642" s="76" t="s">
        <v>7671</v>
      </c>
    </row>
    <row r="3643" spans="1:2" ht="15">
      <c r="A3643" s="77" t="s">
        <v>4273</v>
      </c>
      <c r="B3643" s="76" t="s">
        <v>7671</v>
      </c>
    </row>
    <row r="3644" spans="1:2" ht="15">
      <c r="A3644" s="77" t="s">
        <v>4274</v>
      </c>
      <c r="B3644" s="76" t="s">
        <v>7671</v>
      </c>
    </row>
    <row r="3645" spans="1:2" ht="15">
      <c r="A3645" s="77" t="s">
        <v>4275</v>
      </c>
      <c r="B3645" s="76" t="s">
        <v>7671</v>
      </c>
    </row>
    <row r="3646" spans="1:2" ht="15">
      <c r="A3646" s="77" t="s">
        <v>1260</v>
      </c>
      <c r="B3646" s="76" t="s">
        <v>7671</v>
      </c>
    </row>
    <row r="3647" spans="1:2" ht="15">
      <c r="A3647" s="77" t="s">
        <v>4276</v>
      </c>
      <c r="B3647" s="76" t="s">
        <v>7671</v>
      </c>
    </row>
    <row r="3648" spans="1:2" ht="15">
      <c r="A3648" s="77" t="s">
        <v>4277</v>
      </c>
      <c r="B3648" s="76" t="s">
        <v>7671</v>
      </c>
    </row>
    <row r="3649" spans="1:2" ht="15">
      <c r="A3649" s="77" t="s">
        <v>1185</v>
      </c>
      <c r="B3649" s="76" t="s">
        <v>7671</v>
      </c>
    </row>
    <row r="3650" spans="1:2" ht="15">
      <c r="A3650" s="77" t="s">
        <v>4278</v>
      </c>
      <c r="B3650" s="76" t="s">
        <v>7671</v>
      </c>
    </row>
    <row r="3651" spans="1:2" ht="15">
      <c r="A3651" s="77" t="s">
        <v>4279</v>
      </c>
      <c r="B3651" s="76" t="s">
        <v>7671</v>
      </c>
    </row>
    <row r="3652" spans="1:2" ht="15">
      <c r="A3652" s="77" t="s">
        <v>4280</v>
      </c>
      <c r="B3652" s="76" t="s">
        <v>7671</v>
      </c>
    </row>
    <row r="3653" spans="1:2" ht="15">
      <c r="A3653" s="77" t="s">
        <v>4281</v>
      </c>
      <c r="B3653" s="76" t="s">
        <v>7671</v>
      </c>
    </row>
    <row r="3654" spans="1:2" ht="15">
      <c r="A3654" s="77" t="s">
        <v>4282</v>
      </c>
      <c r="B3654" s="76" t="s">
        <v>7671</v>
      </c>
    </row>
    <row r="3655" spans="1:2" ht="15">
      <c r="A3655" s="77" t="s">
        <v>4283</v>
      </c>
      <c r="B3655" s="76" t="s">
        <v>7671</v>
      </c>
    </row>
    <row r="3656" spans="1:2" ht="15">
      <c r="A3656" s="77" t="s">
        <v>4284</v>
      </c>
      <c r="B3656" s="76" t="s">
        <v>7671</v>
      </c>
    </row>
    <row r="3657" spans="1:2" ht="15">
      <c r="A3657" s="77" t="s">
        <v>4285</v>
      </c>
      <c r="B3657" s="76" t="s">
        <v>7671</v>
      </c>
    </row>
    <row r="3658" spans="1:2" ht="15">
      <c r="A3658" s="77" t="s">
        <v>4286</v>
      </c>
      <c r="B3658" s="76" t="s">
        <v>7671</v>
      </c>
    </row>
    <row r="3659" spans="1:2" ht="15">
      <c r="A3659" s="77" t="s">
        <v>4287</v>
      </c>
      <c r="B3659" s="76" t="s">
        <v>7671</v>
      </c>
    </row>
    <row r="3660" spans="1:2" ht="15">
      <c r="A3660" s="77" t="s">
        <v>4288</v>
      </c>
      <c r="B3660" s="76" t="s">
        <v>7671</v>
      </c>
    </row>
    <row r="3661" spans="1:2" ht="15">
      <c r="A3661" s="77" t="s">
        <v>4289</v>
      </c>
      <c r="B3661" s="76" t="s">
        <v>7671</v>
      </c>
    </row>
    <row r="3662" spans="1:2" ht="15">
      <c r="A3662" s="77" t="s">
        <v>4290</v>
      </c>
      <c r="B3662" s="76" t="s">
        <v>7671</v>
      </c>
    </row>
    <row r="3663" spans="1:2" ht="15">
      <c r="A3663" s="77" t="s">
        <v>4291</v>
      </c>
      <c r="B3663" s="76" t="s">
        <v>7671</v>
      </c>
    </row>
    <row r="3664" spans="1:2" ht="15">
      <c r="A3664" s="77" t="s">
        <v>4292</v>
      </c>
      <c r="B3664" s="76" t="s">
        <v>7671</v>
      </c>
    </row>
    <row r="3665" spans="1:2" ht="15">
      <c r="A3665" s="77" t="s">
        <v>4293</v>
      </c>
      <c r="B3665" s="76" t="s">
        <v>7671</v>
      </c>
    </row>
    <row r="3666" spans="1:2" ht="15">
      <c r="A3666" s="77" t="s">
        <v>4294</v>
      </c>
      <c r="B3666" s="76" t="s">
        <v>7671</v>
      </c>
    </row>
    <row r="3667" spans="1:2" ht="15">
      <c r="A3667" s="77" t="s">
        <v>4295</v>
      </c>
      <c r="B3667" s="76" t="s">
        <v>7671</v>
      </c>
    </row>
    <row r="3668" spans="1:2" ht="15">
      <c r="A3668" s="77" t="s">
        <v>4296</v>
      </c>
      <c r="B3668" s="76" t="s">
        <v>7671</v>
      </c>
    </row>
    <row r="3669" spans="1:2" ht="15">
      <c r="A3669" s="77" t="s">
        <v>4297</v>
      </c>
      <c r="B3669" s="76" t="s">
        <v>7671</v>
      </c>
    </row>
    <row r="3670" spans="1:2" ht="15">
      <c r="A3670" s="77" t="s">
        <v>4298</v>
      </c>
      <c r="B3670" s="76" t="s">
        <v>7671</v>
      </c>
    </row>
    <row r="3671" spans="1:2" ht="15">
      <c r="A3671" s="77" t="s">
        <v>4299</v>
      </c>
      <c r="B3671" s="76" t="s">
        <v>7671</v>
      </c>
    </row>
    <row r="3672" spans="1:2" ht="15">
      <c r="A3672" s="77" t="s">
        <v>4300</v>
      </c>
      <c r="B3672" s="76" t="s">
        <v>7671</v>
      </c>
    </row>
    <row r="3673" spans="1:2" ht="15">
      <c r="A3673" s="77" t="s">
        <v>4301</v>
      </c>
      <c r="B3673" s="76" t="s">
        <v>7671</v>
      </c>
    </row>
    <row r="3674" spans="1:2" ht="15">
      <c r="A3674" s="77" t="s">
        <v>4302</v>
      </c>
      <c r="B3674" s="76" t="s">
        <v>7671</v>
      </c>
    </row>
    <row r="3675" spans="1:2" ht="15">
      <c r="A3675" s="77" t="s">
        <v>4303</v>
      </c>
      <c r="B3675" s="76" t="s">
        <v>7671</v>
      </c>
    </row>
    <row r="3676" spans="1:2" ht="15">
      <c r="A3676" s="77" t="s">
        <v>4304</v>
      </c>
      <c r="B3676" s="76" t="s">
        <v>7671</v>
      </c>
    </row>
    <row r="3677" spans="1:2" ht="15">
      <c r="A3677" s="77" t="s">
        <v>4305</v>
      </c>
      <c r="B3677" s="76" t="s">
        <v>7671</v>
      </c>
    </row>
    <row r="3678" spans="1:2" ht="15">
      <c r="A3678" s="77" t="s">
        <v>4306</v>
      </c>
      <c r="B3678" s="76" t="s">
        <v>7671</v>
      </c>
    </row>
    <row r="3679" spans="1:2" ht="15">
      <c r="A3679" s="77" t="s">
        <v>4307</v>
      </c>
      <c r="B3679" s="76" t="s">
        <v>7671</v>
      </c>
    </row>
    <row r="3680" spans="1:2" ht="15">
      <c r="A3680" s="77" t="s">
        <v>4308</v>
      </c>
      <c r="B3680" s="76" t="s">
        <v>7671</v>
      </c>
    </row>
    <row r="3681" spans="1:2" ht="15">
      <c r="A3681" s="77" t="s">
        <v>4309</v>
      </c>
      <c r="B3681" s="76" t="s">
        <v>7671</v>
      </c>
    </row>
    <row r="3682" spans="1:2" ht="15">
      <c r="A3682" s="77" t="s">
        <v>4310</v>
      </c>
      <c r="B3682" s="76" t="s">
        <v>7671</v>
      </c>
    </row>
    <row r="3683" spans="1:2" ht="15">
      <c r="A3683" s="77" t="s">
        <v>4311</v>
      </c>
      <c r="B3683" s="76" t="s">
        <v>7671</v>
      </c>
    </row>
    <row r="3684" spans="1:2" ht="15">
      <c r="A3684" s="77" t="s">
        <v>4312</v>
      </c>
      <c r="B3684" s="76" t="s">
        <v>7671</v>
      </c>
    </row>
    <row r="3685" spans="1:2" ht="15">
      <c r="A3685" s="77" t="s">
        <v>4313</v>
      </c>
      <c r="B3685" s="76" t="s">
        <v>7671</v>
      </c>
    </row>
    <row r="3686" spans="1:2" ht="15">
      <c r="A3686" s="77" t="s">
        <v>805</v>
      </c>
      <c r="B3686" s="76" t="s">
        <v>7671</v>
      </c>
    </row>
    <row r="3687" spans="1:2" ht="15">
      <c r="A3687" s="77" t="s">
        <v>4314</v>
      </c>
      <c r="B3687" s="76" t="s">
        <v>7671</v>
      </c>
    </row>
    <row r="3688" spans="1:2" ht="15">
      <c r="A3688" s="77" t="s">
        <v>4315</v>
      </c>
      <c r="B3688" s="76" t="s">
        <v>7671</v>
      </c>
    </row>
    <row r="3689" spans="1:2" ht="15">
      <c r="A3689" s="77" t="s">
        <v>4316</v>
      </c>
      <c r="B3689" s="76" t="s">
        <v>7671</v>
      </c>
    </row>
    <row r="3690" spans="1:2" ht="15">
      <c r="A3690" s="77" t="s">
        <v>4317</v>
      </c>
      <c r="B3690" s="76" t="s">
        <v>7671</v>
      </c>
    </row>
    <row r="3691" spans="1:2" ht="15">
      <c r="A3691" s="77" t="s">
        <v>4318</v>
      </c>
      <c r="B3691" s="76" t="s">
        <v>7671</v>
      </c>
    </row>
    <row r="3692" spans="1:2" ht="15">
      <c r="A3692" s="77" t="s">
        <v>4319</v>
      </c>
      <c r="B3692" s="76" t="s">
        <v>7671</v>
      </c>
    </row>
    <row r="3693" spans="1:2" ht="15">
      <c r="A3693" s="77" t="s">
        <v>4320</v>
      </c>
      <c r="B3693" s="76" t="s">
        <v>7671</v>
      </c>
    </row>
    <row r="3694" spans="1:2" ht="15">
      <c r="A3694" s="77" t="s">
        <v>4321</v>
      </c>
      <c r="B3694" s="76" t="s">
        <v>7671</v>
      </c>
    </row>
    <row r="3695" spans="1:2" ht="15">
      <c r="A3695" s="77" t="s">
        <v>4322</v>
      </c>
      <c r="B3695" s="76" t="s">
        <v>7671</v>
      </c>
    </row>
    <row r="3696" spans="1:2" ht="15">
      <c r="A3696" s="77" t="s">
        <v>4323</v>
      </c>
      <c r="B3696" s="76" t="s">
        <v>7671</v>
      </c>
    </row>
    <row r="3697" spans="1:2" ht="15">
      <c r="A3697" s="77" t="s">
        <v>4324</v>
      </c>
      <c r="B3697" s="76" t="s">
        <v>7671</v>
      </c>
    </row>
    <row r="3698" spans="1:2" ht="15">
      <c r="A3698" s="77" t="s">
        <v>4325</v>
      </c>
      <c r="B3698" s="76" t="s">
        <v>7671</v>
      </c>
    </row>
    <row r="3699" spans="1:2" ht="15">
      <c r="A3699" s="77" t="s">
        <v>4326</v>
      </c>
      <c r="B3699" s="76" t="s">
        <v>7671</v>
      </c>
    </row>
    <row r="3700" spans="1:2" ht="15">
      <c r="A3700" s="77" t="s">
        <v>4327</v>
      </c>
      <c r="B3700" s="76" t="s">
        <v>7671</v>
      </c>
    </row>
    <row r="3701" spans="1:2" ht="15">
      <c r="A3701" s="77" t="s">
        <v>4328</v>
      </c>
      <c r="B3701" s="76" t="s">
        <v>7671</v>
      </c>
    </row>
    <row r="3702" spans="1:2" ht="15">
      <c r="A3702" s="77" t="s">
        <v>4329</v>
      </c>
      <c r="B3702" s="76" t="s">
        <v>7671</v>
      </c>
    </row>
    <row r="3703" spans="1:2" ht="15">
      <c r="A3703" s="77" t="s">
        <v>4330</v>
      </c>
      <c r="B3703" s="76" t="s">
        <v>7671</v>
      </c>
    </row>
    <row r="3704" spans="1:2" ht="15">
      <c r="A3704" s="77" t="s">
        <v>4331</v>
      </c>
      <c r="B3704" s="76" t="s">
        <v>7671</v>
      </c>
    </row>
    <row r="3705" spans="1:2" ht="15">
      <c r="A3705" s="77" t="s">
        <v>4332</v>
      </c>
      <c r="B3705" s="76" t="s">
        <v>7671</v>
      </c>
    </row>
    <row r="3706" spans="1:2" ht="15">
      <c r="A3706" s="77" t="s">
        <v>4333</v>
      </c>
      <c r="B3706" s="76" t="s">
        <v>7671</v>
      </c>
    </row>
    <row r="3707" spans="1:2" ht="15">
      <c r="A3707" s="77" t="s">
        <v>4334</v>
      </c>
      <c r="B3707" s="76" t="s">
        <v>7671</v>
      </c>
    </row>
    <row r="3708" spans="1:2" ht="15">
      <c r="A3708" s="77" t="s">
        <v>4335</v>
      </c>
      <c r="B3708" s="76" t="s">
        <v>7671</v>
      </c>
    </row>
    <row r="3709" spans="1:2" ht="15">
      <c r="A3709" s="77" t="s">
        <v>4336</v>
      </c>
      <c r="B3709" s="76" t="s">
        <v>7671</v>
      </c>
    </row>
    <row r="3710" spans="1:2" ht="15">
      <c r="A3710" s="77" t="s">
        <v>4337</v>
      </c>
      <c r="B3710" s="76" t="s">
        <v>7671</v>
      </c>
    </row>
    <row r="3711" spans="1:2" ht="15">
      <c r="A3711" s="77" t="s">
        <v>4338</v>
      </c>
      <c r="B3711" s="76" t="s">
        <v>7671</v>
      </c>
    </row>
    <row r="3712" spans="1:2" ht="15">
      <c r="A3712" s="77" t="s">
        <v>4339</v>
      </c>
      <c r="B3712" s="76" t="s">
        <v>7671</v>
      </c>
    </row>
    <row r="3713" spans="1:2" ht="15">
      <c r="A3713" s="77" t="s">
        <v>4340</v>
      </c>
      <c r="B3713" s="76" t="s">
        <v>7671</v>
      </c>
    </row>
    <row r="3714" spans="1:2" ht="15">
      <c r="A3714" s="77" t="s">
        <v>4341</v>
      </c>
      <c r="B3714" s="76" t="s">
        <v>7671</v>
      </c>
    </row>
    <row r="3715" spans="1:2" ht="15">
      <c r="A3715" s="77" t="s">
        <v>4342</v>
      </c>
      <c r="B3715" s="76" t="s">
        <v>7671</v>
      </c>
    </row>
    <row r="3716" spans="1:2" ht="15">
      <c r="A3716" s="77" t="s">
        <v>4343</v>
      </c>
      <c r="B3716" s="76" t="s">
        <v>7671</v>
      </c>
    </row>
    <row r="3717" spans="1:2" ht="15">
      <c r="A3717" s="77" t="s">
        <v>4344</v>
      </c>
      <c r="B3717" s="76" t="s">
        <v>7671</v>
      </c>
    </row>
    <row r="3718" spans="1:2" ht="15">
      <c r="A3718" s="77" t="s">
        <v>1204</v>
      </c>
      <c r="B3718" s="76" t="s">
        <v>7671</v>
      </c>
    </row>
    <row r="3719" spans="1:2" ht="15">
      <c r="A3719" s="77" t="s">
        <v>4345</v>
      </c>
      <c r="B3719" s="76" t="s">
        <v>7671</v>
      </c>
    </row>
    <row r="3720" spans="1:2" ht="15">
      <c r="A3720" s="77" t="s">
        <v>4346</v>
      </c>
      <c r="B3720" s="76" t="s">
        <v>7671</v>
      </c>
    </row>
    <row r="3721" spans="1:2" ht="15">
      <c r="A3721" s="77" t="s">
        <v>4347</v>
      </c>
      <c r="B3721" s="76" t="s">
        <v>7671</v>
      </c>
    </row>
    <row r="3722" spans="1:2" ht="15">
      <c r="A3722" s="77" t="s">
        <v>4348</v>
      </c>
      <c r="B3722" s="76" t="s">
        <v>7671</v>
      </c>
    </row>
    <row r="3723" spans="1:2" ht="15">
      <c r="A3723" s="77" t="s">
        <v>1018</v>
      </c>
      <c r="B3723" s="76" t="s">
        <v>7671</v>
      </c>
    </row>
    <row r="3724" spans="1:2" ht="15">
      <c r="A3724" s="77" t="s">
        <v>4349</v>
      </c>
      <c r="B3724" s="76" t="s">
        <v>7671</v>
      </c>
    </row>
    <row r="3725" spans="1:2" ht="15">
      <c r="A3725" s="77" t="s">
        <v>4350</v>
      </c>
      <c r="B3725" s="76" t="s">
        <v>7671</v>
      </c>
    </row>
    <row r="3726" spans="1:2" ht="15">
      <c r="A3726" s="77" t="s">
        <v>4351</v>
      </c>
      <c r="B3726" s="76" t="s">
        <v>7671</v>
      </c>
    </row>
    <row r="3727" spans="1:2" ht="15">
      <c r="A3727" s="77" t="s">
        <v>4352</v>
      </c>
      <c r="B3727" s="76" t="s">
        <v>7671</v>
      </c>
    </row>
    <row r="3728" spans="1:2" ht="15">
      <c r="A3728" s="77" t="s">
        <v>4353</v>
      </c>
      <c r="B3728" s="76" t="s">
        <v>7671</v>
      </c>
    </row>
    <row r="3729" spans="1:2" ht="15">
      <c r="A3729" s="77" t="s">
        <v>4354</v>
      </c>
      <c r="B3729" s="76" t="s">
        <v>7671</v>
      </c>
    </row>
    <row r="3730" spans="1:2" ht="15">
      <c r="A3730" s="77" t="s">
        <v>4355</v>
      </c>
      <c r="B3730" s="76" t="s">
        <v>7671</v>
      </c>
    </row>
    <row r="3731" spans="1:2" ht="15">
      <c r="A3731" s="77" t="s">
        <v>4356</v>
      </c>
      <c r="B3731" s="76" t="s">
        <v>7671</v>
      </c>
    </row>
    <row r="3732" spans="1:2" ht="15">
      <c r="A3732" s="77" t="s">
        <v>4357</v>
      </c>
      <c r="B3732" s="76" t="s">
        <v>7671</v>
      </c>
    </row>
    <row r="3733" spans="1:2" ht="15">
      <c r="A3733" s="77" t="s">
        <v>4358</v>
      </c>
      <c r="B3733" s="76" t="s">
        <v>7671</v>
      </c>
    </row>
    <row r="3734" spans="1:2" ht="15">
      <c r="A3734" s="77" t="s">
        <v>4359</v>
      </c>
      <c r="B3734" s="76" t="s">
        <v>7671</v>
      </c>
    </row>
    <row r="3735" spans="1:2" ht="15">
      <c r="A3735" s="77" t="s">
        <v>4360</v>
      </c>
      <c r="B3735" s="76" t="s">
        <v>7671</v>
      </c>
    </row>
    <row r="3736" spans="1:2" ht="15">
      <c r="A3736" s="77" t="s">
        <v>4361</v>
      </c>
      <c r="B3736" s="76" t="s">
        <v>7671</v>
      </c>
    </row>
    <row r="3737" spans="1:2" ht="15">
      <c r="A3737" s="77" t="s">
        <v>4362</v>
      </c>
      <c r="B3737" s="76" t="s">
        <v>7671</v>
      </c>
    </row>
    <row r="3738" spans="1:2" ht="15">
      <c r="A3738" s="77" t="s">
        <v>4363</v>
      </c>
      <c r="B3738" s="76" t="s">
        <v>7671</v>
      </c>
    </row>
    <row r="3739" spans="1:2" ht="15">
      <c r="A3739" s="77" t="s">
        <v>4364</v>
      </c>
      <c r="B3739" s="76" t="s">
        <v>7671</v>
      </c>
    </row>
    <row r="3740" spans="1:2" ht="15">
      <c r="A3740" s="77" t="s">
        <v>4365</v>
      </c>
      <c r="B3740" s="76" t="s">
        <v>7671</v>
      </c>
    </row>
    <row r="3741" spans="1:2" ht="15">
      <c r="A3741" s="77" t="s">
        <v>4366</v>
      </c>
      <c r="B3741" s="76" t="s">
        <v>7671</v>
      </c>
    </row>
    <row r="3742" spans="1:2" ht="15">
      <c r="A3742" s="77" t="s">
        <v>4367</v>
      </c>
      <c r="B3742" s="76" t="s">
        <v>7671</v>
      </c>
    </row>
    <row r="3743" spans="1:2" ht="15">
      <c r="A3743" s="77" t="s">
        <v>4368</v>
      </c>
      <c r="B3743" s="76" t="s">
        <v>7671</v>
      </c>
    </row>
    <row r="3744" spans="1:2" ht="15">
      <c r="A3744" s="77" t="s">
        <v>4369</v>
      </c>
      <c r="B3744" s="76" t="s">
        <v>7671</v>
      </c>
    </row>
    <row r="3745" spans="1:2" ht="15">
      <c r="A3745" s="77" t="s">
        <v>4370</v>
      </c>
      <c r="B3745" s="76" t="s">
        <v>7671</v>
      </c>
    </row>
    <row r="3746" spans="1:2" ht="15">
      <c r="A3746" s="77" t="s">
        <v>4371</v>
      </c>
      <c r="B3746" s="76" t="s">
        <v>7671</v>
      </c>
    </row>
    <row r="3747" spans="1:2" ht="15">
      <c r="A3747" s="77" t="s">
        <v>4372</v>
      </c>
      <c r="B3747" s="76" t="s">
        <v>7671</v>
      </c>
    </row>
    <row r="3748" spans="1:2" ht="15">
      <c r="A3748" s="77" t="s">
        <v>4373</v>
      </c>
      <c r="B3748" s="76" t="s">
        <v>7671</v>
      </c>
    </row>
    <row r="3749" spans="1:2" ht="15">
      <c r="A3749" s="77" t="s">
        <v>4374</v>
      </c>
      <c r="B3749" s="76" t="s">
        <v>7671</v>
      </c>
    </row>
    <row r="3750" spans="1:2" ht="15">
      <c r="A3750" s="77" t="s">
        <v>4375</v>
      </c>
      <c r="B3750" s="76" t="s">
        <v>7671</v>
      </c>
    </row>
    <row r="3751" spans="1:2" ht="15">
      <c r="A3751" s="77" t="s">
        <v>4376</v>
      </c>
      <c r="B3751" s="76" t="s">
        <v>7671</v>
      </c>
    </row>
    <row r="3752" spans="1:2" ht="15">
      <c r="A3752" s="77" t="s">
        <v>4377</v>
      </c>
      <c r="B3752" s="76" t="s">
        <v>7671</v>
      </c>
    </row>
    <row r="3753" spans="1:2" ht="15">
      <c r="A3753" s="77" t="s">
        <v>4378</v>
      </c>
      <c r="B3753" s="76" t="s">
        <v>7671</v>
      </c>
    </row>
    <row r="3754" spans="1:2" ht="15">
      <c r="A3754" s="77" t="s">
        <v>4379</v>
      </c>
      <c r="B3754" s="76" t="s">
        <v>7671</v>
      </c>
    </row>
    <row r="3755" spans="1:2" ht="15">
      <c r="A3755" s="77" t="s">
        <v>4380</v>
      </c>
      <c r="B3755" s="76" t="s">
        <v>7671</v>
      </c>
    </row>
    <row r="3756" spans="1:2" ht="15">
      <c r="A3756" s="77" t="s">
        <v>4381</v>
      </c>
      <c r="B3756" s="76" t="s">
        <v>7671</v>
      </c>
    </row>
    <row r="3757" spans="1:2" ht="15">
      <c r="A3757" s="77" t="s">
        <v>4382</v>
      </c>
      <c r="B3757" s="76" t="s">
        <v>7671</v>
      </c>
    </row>
    <row r="3758" spans="1:2" ht="15">
      <c r="A3758" s="77" t="s">
        <v>4383</v>
      </c>
      <c r="B3758" s="76" t="s">
        <v>7671</v>
      </c>
    </row>
    <row r="3759" spans="1:2" ht="15">
      <c r="A3759" s="77" t="s">
        <v>4384</v>
      </c>
      <c r="B3759" s="76" t="s">
        <v>7671</v>
      </c>
    </row>
    <row r="3760" spans="1:2" ht="15">
      <c r="A3760" s="77" t="s">
        <v>4385</v>
      </c>
      <c r="B3760" s="76" t="s">
        <v>7671</v>
      </c>
    </row>
    <row r="3761" spans="1:2" ht="15">
      <c r="A3761" s="77" t="s">
        <v>4386</v>
      </c>
      <c r="B3761" s="76" t="s">
        <v>7671</v>
      </c>
    </row>
    <row r="3762" spans="1:2" ht="15">
      <c r="A3762" s="77" t="s">
        <v>4387</v>
      </c>
      <c r="B3762" s="76" t="s">
        <v>7671</v>
      </c>
    </row>
    <row r="3763" spans="1:2" ht="15">
      <c r="A3763" s="77" t="s">
        <v>4388</v>
      </c>
      <c r="B3763" s="76" t="s">
        <v>7671</v>
      </c>
    </row>
    <row r="3764" spans="1:2" ht="15">
      <c r="A3764" s="77" t="s">
        <v>4389</v>
      </c>
      <c r="B3764" s="76" t="s">
        <v>7671</v>
      </c>
    </row>
    <row r="3765" spans="1:2" ht="15">
      <c r="A3765" s="77" t="s">
        <v>4390</v>
      </c>
      <c r="B3765" s="76" t="s">
        <v>7671</v>
      </c>
    </row>
    <row r="3766" spans="1:2" ht="15">
      <c r="A3766" s="77" t="s">
        <v>4391</v>
      </c>
      <c r="B3766" s="76" t="s">
        <v>7671</v>
      </c>
    </row>
    <row r="3767" spans="1:2" ht="15">
      <c r="A3767" s="77" t="s">
        <v>4392</v>
      </c>
      <c r="B3767" s="76" t="s">
        <v>7671</v>
      </c>
    </row>
    <row r="3768" spans="1:2" ht="15">
      <c r="A3768" s="77" t="s">
        <v>4393</v>
      </c>
      <c r="B3768" s="76" t="s">
        <v>7671</v>
      </c>
    </row>
    <row r="3769" spans="1:2" ht="15">
      <c r="A3769" s="77" t="s">
        <v>4394</v>
      </c>
      <c r="B3769" s="76" t="s">
        <v>7671</v>
      </c>
    </row>
    <row r="3770" spans="1:2" ht="15">
      <c r="A3770" s="77" t="s">
        <v>4395</v>
      </c>
      <c r="B3770" s="76" t="s">
        <v>7671</v>
      </c>
    </row>
    <row r="3771" spans="1:2" ht="15">
      <c r="A3771" s="77" t="s">
        <v>4396</v>
      </c>
      <c r="B3771" s="76" t="s">
        <v>7671</v>
      </c>
    </row>
    <row r="3772" spans="1:2" ht="15">
      <c r="A3772" s="77" t="s">
        <v>4397</v>
      </c>
      <c r="B3772" s="76" t="s">
        <v>7671</v>
      </c>
    </row>
    <row r="3773" spans="1:2" ht="15">
      <c r="A3773" s="77" t="s">
        <v>4398</v>
      </c>
      <c r="B3773" s="76" t="s">
        <v>7671</v>
      </c>
    </row>
    <row r="3774" spans="1:2" ht="15">
      <c r="A3774" s="77" t="s">
        <v>4399</v>
      </c>
      <c r="B3774" s="76" t="s">
        <v>7671</v>
      </c>
    </row>
    <row r="3775" spans="1:2" ht="15">
      <c r="A3775" s="77" t="s">
        <v>4400</v>
      </c>
      <c r="B3775" s="76" t="s">
        <v>7671</v>
      </c>
    </row>
    <row r="3776" spans="1:2" ht="15">
      <c r="A3776" s="77" t="s">
        <v>4401</v>
      </c>
      <c r="B3776" s="76" t="s">
        <v>7671</v>
      </c>
    </row>
    <row r="3777" spans="1:2" ht="15">
      <c r="A3777" s="77" t="s">
        <v>4402</v>
      </c>
      <c r="B3777" s="76" t="s">
        <v>7671</v>
      </c>
    </row>
    <row r="3778" spans="1:2" ht="15">
      <c r="A3778" s="77" t="s">
        <v>645</v>
      </c>
      <c r="B3778" s="76" t="s">
        <v>7671</v>
      </c>
    </row>
    <row r="3779" spans="1:2" ht="15">
      <c r="A3779" s="77" t="s">
        <v>4403</v>
      </c>
      <c r="B3779" s="76" t="s">
        <v>7671</v>
      </c>
    </row>
    <row r="3780" spans="1:2" ht="15">
      <c r="A3780" s="77" t="s">
        <v>4404</v>
      </c>
      <c r="B3780" s="76" t="s">
        <v>7671</v>
      </c>
    </row>
    <row r="3781" spans="1:2" ht="15">
      <c r="A3781" s="77" t="s">
        <v>4405</v>
      </c>
      <c r="B3781" s="76" t="s">
        <v>7671</v>
      </c>
    </row>
    <row r="3782" spans="1:2" ht="15">
      <c r="A3782" s="77" t="s">
        <v>4406</v>
      </c>
      <c r="B3782" s="76" t="s">
        <v>7671</v>
      </c>
    </row>
    <row r="3783" spans="1:2" ht="15">
      <c r="A3783" s="77" t="s">
        <v>4407</v>
      </c>
      <c r="B3783" s="76" t="s">
        <v>7671</v>
      </c>
    </row>
    <row r="3784" spans="1:2" ht="15">
      <c r="A3784" s="77" t="s">
        <v>4408</v>
      </c>
      <c r="B3784" s="76" t="s">
        <v>7671</v>
      </c>
    </row>
    <row r="3785" spans="1:2" ht="15">
      <c r="A3785" s="77" t="s">
        <v>4409</v>
      </c>
      <c r="B3785" s="76" t="s">
        <v>7671</v>
      </c>
    </row>
    <row r="3786" spans="1:2" ht="15">
      <c r="A3786" s="77" t="s">
        <v>4410</v>
      </c>
      <c r="B3786" s="76" t="s">
        <v>7671</v>
      </c>
    </row>
    <row r="3787" spans="1:2" ht="15">
      <c r="A3787" s="77" t="s">
        <v>4411</v>
      </c>
      <c r="B3787" s="76" t="s">
        <v>7671</v>
      </c>
    </row>
    <row r="3788" spans="1:2" ht="15">
      <c r="A3788" s="77" t="s">
        <v>4412</v>
      </c>
      <c r="B3788" s="76" t="s">
        <v>7671</v>
      </c>
    </row>
    <row r="3789" spans="1:2" ht="15">
      <c r="A3789" s="77" t="s">
        <v>4413</v>
      </c>
      <c r="B3789" s="76" t="s">
        <v>7671</v>
      </c>
    </row>
    <row r="3790" spans="1:2" ht="15">
      <c r="A3790" s="77" t="s">
        <v>4414</v>
      </c>
      <c r="B3790" s="76" t="s">
        <v>7671</v>
      </c>
    </row>
    <row r="3791" spans="1:2" ht="15">
      <c r="A3791" s="77" t="s">
        <v>4415</v>
      </c>
      <c r="B3791" s="76" t="s">
        <v>7671</v>
      </c>
    </row>
    <row r="3792" spans="1:2" ht="15">
      <c r="A3792" s="77" t="s">
        <v>4416</v>
      </c>
      <c r="B3792" s="76" t="s">
        <v>7671</v>
      </c>
    </row>
    <row r="3793" spans="1:2" ht="15">
      <c r="A3793" s="77" t="s">
        <v>4417</v>
      </c>
      <c r="B3793" s="76" t="s">
        <v>7671</v>
      </c>
    </row>
    <row r="3794" spans="1:2" ht="15">
      <c r="A3794" s="77" t="s">
        <v>4418</v>
      </c>
      <c r="B3794" s="76" t="s">
        <v>7671</v>
      </c>
    </row>
    <row r="3795" spans="1:2" ht="15">
      <c r="A3795" s="77" t="s">
        <v>4419</v>
      </c>
      <c r="B3795" s="76" t="s">
        <v>7671</v>
      </c>
    </row>
    <row r="3796" spans="1:2" ht="15">
      <c r="A3796" s="77" t="s">
        <v>4420</v>
      </c>
      <c r="B3796" s="76" t="s">
        <v>7671</v>
      </c>
    </row>
    <row r="3797" spans="1:2" ht="15">
      <c r="A3797" s="77" t="s">
        <v>4421</v>
      </c>
      <c r="B3797" s="76" t="s">
        <v>7671</v>
      </c>
    </row>
    <row r="3798" spans="1:2" ht="15">
      <c r="A3798" s="77" t="s">
        <v>4422</v>
      </c>
      <c r="B3798" s="76" t="s">
        <v>7671</v>
      </c>
    </row>
    <row r="3799" spans="1:2" ht="15">
      <c r="A3799" s="77" t="s">
        <v>4423</v>
      </c>
      <c r="B3799" s="76" t="s">
        <v>7671</v>
      </c>
    </row>
    <row r="3800" spans="1:2" ht="15">
      <c r="A3800" s="77" t="s">
        <v>4424</v>
      </c>
      <c r="B3800" s="76" t="s">
        <v>7671</v>
      </c>
    </row>
    <row r="3801" spans="1:2" ht="15">
      <c r="A3801" s="77" t="s">
        <v>4425</v>
      </c>
      <c r="B3801" s="76" t="s">
        <v>7671</v>
      </c>
    </row>
    <row r="3802" spans="1:2" ht="15">
      <c r="A3802" s="77" t="s">
        <v>4426</v>
      </c>
      <c r="B3802" s="76" t="s">
        <v>7671</v>
      </c>
    </row>
    <row r="3803" spans="1:2" ht="15">
      <c r="A3803" s="77" t="s">
        <v>4427</v>
      </c>
      <c r="B3803" s="76" t="s">
        <v>7671</v>
      </c>
    </row>
    <row r="3804" spans="1:2" ht="15">
      <c r="A3804" s="77" t="s">
        <v>947</v>
      </c>
      <c r="B3804" s="76" t="s">
        <v>7671</v>
      </c>
    </row>
    <row r="3805" spans="1:2" ht="15">
      <c r="A3805" s="77" t="s">
        <v>548</v>
      </c>
      <c r="B3805" s="76" t="s">
        <v>7671</v>
      </c>
    </row>
    <row r="3806" spans="1:2" ht="15">
      <c r="A3806" s="77" t="s">
        <v>526</v>
      </c>
      <c r="B3806" s="76" t="s">
        <v>7671</v>
      </c>
    </row>
    <row r="3807" spans="1:2" ht="15">
      <c r="A3807" s="77" t="s">
        <v>4428</v>
      </c>
      <c r="B3807" s="76" t="s">
        <v>7671</v>
      </c>
    </row>
    <row r="3808" spans="1:2" ht="15">
      <c r="A3808" s="77" t="s">
        <v>4429</v>
      </c>
      <c r="B3808" s="76" t="s">
        <v>7671</v>
      </c>
    </row>
    <row r="3809" spans="1:2" ht="15">
      <c r="A3809" s="77" t="s">
        <v>4430</v>
      </c>
      <c r="B3809" s="76" t="s">
        <v>7671</v>
      </c>
    </row>
    <row r="3810" spans="1:2" ht="15">
      <c r="A3810" s="77" t="s">
        <v>4431</v>
      </c>
      <c r="B3810" s="76" t="s">
        <v>7671</v>
      </c>
    </row>
    <row r="3811" spans="1:2" ht="15">
      <c r="A3811" s="77" t="s">
        <v>4432</v>
      </c>
      <c r="B3811" s="76" t="s">
        <v>7671</v>
      </c>
    </row>
    <row r="3812" spans="1:2" ht="15">
      <c r="A3812" s="77" t="s">
        <v>4433</v>
      </c>
      <c r="B3812" s="76" t="s">
        <v>7671</v>
      </c>
    </row>
    <row r="3813" spans="1:2" ht="15">
      <c r="A3813" s="77" t="s">
        <v>4434</v>
      </c>
      <c r="B3813" s="76" t="s">
        <v>7671</v>
      </c>
    </row>
    <row r="3814" spans="1:2" ht="15">
      <c r="A3814" s="77" t="s">
        <v>4435</v>
      </c>
      <c r="B3814" s="76" t="s">
        <v>7671</v>
      </c>
    </row>
    <row r="3815" spans="1:2" ht="15">
      <c r="A3815" s="77" t="s">
        <v>4436</v>
      </c>
      <c r="B3815" s="76" t="s">
        <v>7671</v>
      </c>
    </row>
    <row r="3816" spans="1:2" ht="15">
      <c r="A3816" s="77" t="s">
        <v>4437</v>
      </c>
      <c r="B3816" s="76" t="s">
        <v>7671</v>
      </c>
    </row>
    <row r="3817" spans="1:2" ht="15">
      <c r="A3817" s="77" t="s">
        <v>4438</v>
      </c>
      <c r="B3817" s="76" t="s">
        <v>7671</v>
      </c>
    </row>
    <row r="3818" spans="1:2" ht="15">
      <c r="A3818" s="77" t="s">
        <v>4439</v>
      </c>
      <c r="B3818" s="76" t="s">
        <v>7671</v>
      </c>
    </row>
    <row r="3819" spans="1:2" ht="15">
      <c r="A3819" s="77" t="s">
        <v>4440</v>
      </c>
      <c r="B3819" s="76" t="s">
        <v>7671</v>
      </c>
    </row>
    <row r="3820" spans="1:2" ht="15">
      <c r="A3820" s="77" t="s">
        <v>4441</v>
      </c>
      <c r="B3820" s="76" t="s">
        <v>7671</v>
      </c>
    </row>
    <row r="3821" spans="1:2" ht="15">
      <c r="A3821" s="77" t="s">
        <v>4442</v>
      </c>
      <c r="B3821" s="76" t="s">
        <v>7671</v>
      </c>
    </row>
    <row r="3822" spans="1:2" ht="15">
      <c r="A3822" s="77" t="s">
        <v>4443</v>
      </c>
      <c r="B3822" s="76" t="s">
        <v>7671</v>
      </c>
    </row>
    <row r="3823" spans="1:2" ht="15">
      <c r="A3823" s="77" t="s">
        <v>4444</v>
      </c>
      <c r="B3823" s="76" t="s">
        <v>7671</v>
      </c>
    </row>
    <row r="3824" spans="1:2" ht="15">
      <c r="A3824" s="77" t="s">
        <v>4445</v>
      </c>
      <c r="B3824" s="76" t="s">
        <v>7671</v>
      </c>
    </row>
    <row r="3825" spans="1:2" ht="15">
      <c r="A3825" s="77" t="s">
        <v>4446</v>
      </c>
      <c r="B3825" s="76" t="s">
        <v>7671</v>
      </c>
    </row>
    <row r="3826" spans="1:2" ht="15">
      <c r="A3826" s="77" t="s">
        <v>4447</v>
      </c>
      <c r="B3826" s="76" t="s">
        <v>7671</v>
      </c>
    </row>
    <row r="3827" spans="1:2" ht="15">
      <c r="A3827" s="77" t="s">
        <v>4448</v>
      </c>
      <c r="B3827" s="76" t="s">
        <v>7671</v>
      </c>
    </row>
    <row r="3828" spans="1:2" ht="15">
      <c r="A3828" s="77" t="s">
        <v>4449</v>
      </c>
      <c r="B3828" s="76" t="s">
        <v>7671</v>
      </c>
    </row>
    <row r="3829" spans="1:2" ht="15">
      <c r="A3829" s="77" t="s">
        <v>4450</v>
      </c>
      <c r="B3829" s="76" t="s">
        <v>7671</v>
      </c>
    </row>
    <row r="3830" spans="1:2" ht="15">
      <c r="A3830" s="77" t="s">
        <v>4451</v>
      </c>
      <c r="B3830" s="76" t="s">
        <v>7671</v>
      </c>
    </row>
    <row r="3831" spans="1:2" ht="15">
      <c r="A3831" s="77" t="s">
        <v>4452</v>
      </c>
      <c r="B3831" s="76" t="s">
        <v>7671</v>
      </c>
    </row>
    <row r="3832" spans="1:2" ht="15">
      <c r="A3832" s="77" t="s">
        <v>4453</v>
      </c>
      <c r="B3832" s="76" t="s">
        <v>7671</v>
      </c>
    </row>
    <row r="3833" spans="1:2" ht="15">
      <c r="A3833" s="77" t="s">
        <v>4454</v>
      </c>
      <c r="B3833" s="76" t="s">
        <v>7671</v>
      </c>
    </row>
    <row r="3834" spans="1:2" ht="15">
      <c r="A3834" s="77" t="s">
        <v>4455</v>
      </c>
      <c r="B3834" s="76" t="s">
        <v>7671</v>
      </c>
    </row>
    <row r="3835" spans="1:2" ht="15">
      <c r="A3835" s="77" t="s">
        <v>4456</v>
      </c>
      <c r="B3835" s="76" t="s">
        <v>7671</v>
      </c>
    </row>
    <row r="3836" spans="1:2" ht="15">
      <c r="A3836" s="77" t="s">
        <v>4457</v>
      </c>
      <c r="B3836" s="76" t="s">
        <v>7671</v>
      </c>
    </row>
    <row r="3837" spans="1:2" ht="15">
      <c r="A3837" s="77" t="s">
        <v>4458</v>
      </c>
      <c r="B3837" s="76" t="s">
        <v>7671</v>
      </c>
    </row>
    <row r="3838" spans="1:2" ht="15">
      <c r="A3838" s="77" t="s">
        <v>4459</v>
      </c>
      <c r="B3838" s="76" t="s">
        <v>7671</v>
      </c>
    </row>
    <row r="3839" spans="1:2" ht="15">
      <c r="A3839" s="77" t="s">
        <v>4460</v>
      </c>
      <c r="B3839" s="76" t="s">
        <v>7671</v>
      </c>
    </row>
    <row r="3840" spans="1:2" ht="15">
      <c r="A3840" s="77" t="s">
        <v>4461</v>
      </c>
      <c r="B3840" s="76" t="s">
        <v>7671</v>
      </c>
    </row>
    <row r="3841" spans="1:2" ht="15">
      <c r="A3841" s="77" t="s">
        <v>4462</v>
      </c>
      <c r="B3841" s="76" t="s">
        <v>7671</v>
      </c>
    </row>
    <row r="3842" spans="1:2" ht="15">
      <c r="A3842" s="77" t="s">
        <v>4463</v>
      </c>
      <c r="B3842" s="76" t="s">
        <v>7671</v>
      </c>
    </row>
    <row r="3843" spans="1:2" ht="15">
      <c r="A3843" s="77" t="s">
        <v>4464</v>
      </c>
      <c r="B3843" s="76" t="s">
        <v>7671</v>
      </c>
    </row>
    <row r="3844" spans="1:2" ht="15">
      <c r="A3844" s="77" t="s">
        <v>4465</v>
      </c>
      <c r="B3844" s="76" t="s">
        <v>7671</v>
      </c>
    </row>
    <row r="3845" spans="1:2" ht="15">
      <c r="A3845" s="77" t="s">
        <v>4466</v>
      </c>
      <c r="B3845" s="76" t="s">
        <v>7671</v>
      </c>
    </row>
    <row r="3846" spans="1:2" ht="15">
      <c r="A3846" s="77" t="s">
        <v>4467</v>
      </c>
      <c r="B3846" s="76" t="s">
        <v>7671</v>
      </c>
    </row>
    <row r="3847" spans="1:2" ht="15">
      <c r="A3847" s="77" t="s">
        <v>4468</v>
      </c>
      <c r="B3847" s="76" t="s">
        <v>7671</v>
      </c>
    </row>
    <row r="3848" spans="1:2" ht="15">
      <c r="A3848" s="77" t="s">
        <v>4469</v>
      </c>
      <c r="B3848" s="76" t="s">
        <v>7671</v>
      </c>
    </row>
    <row r="3849" spans="1:2" ht="15">
      <c r="A3849" s="77" t="s">
        <v>4470</v>
      </c>
      <c r="B3849" s="76" t="s">
        <v>7671</v>
      </c>
    </row>
    <row r="3850" spans="1:2" ht="15">
      <c r="A3850" s="77" t="s">
        <v>4471</v>
      </c>
      <c r="B3850" s="76" t="s">
        <v>7671</v>
      </c>
    </row>
    <row r="3851" spans="1:2" ht="15">
      <c r="A3851" s="77" t="s">
        <v>4472</v>
      </c>
      <c r="B3851" s="76" t="s">
        <v>7671</v>
      </c>
    </row>
    <row r="3852" spans="1:2" ht="15">
      <c r="A3852" s="77" t="s">
        <v>4473</v>
      </c>
      <c r="B3852" s="76" t="s">
        <v>7671</v>
      </c>
    </row>
    <row r="3853" spans="1:2" ht="15">
      <c r="A3853" s="77" t="s">
        <v>4474</v>
      </c>
      <c r="B3853" s="76" t="s">
        <v>7671</v>
      </c>
    </row>
    <row r="3854" spans="1:2" ht="15">
      <c r="A3854" s="77" t="s">
        <v>4475</v>
      </c>
      <c r="B3854" s="76" t="s">
        <v>7671</v>
      </c>
    </row>
    <row r="3855" spans="1:2" ht="15">
      <c r="A3855" s="77" t="s">
        <v>4476</v>
      </c>
      <c r="B3855" s="76" t="s">
        <v>7671</v>
      </c>
    </row>
    <row r="3856" spans="1:2" ht="15">
      <c r="A3856" s="77" t="s">
        <v>4477</v>
      </c>
      <c r="B3856" s="76" t="s">
        <v>7671</v>
      </c>
    </row>
    <row r="3857" spans="1:2" ht="15">
      <c r="A3857" s="77" t="s">
        <v>4478</v>
      </c>
      <c r="B3857" s="76" t="s">
        <v>7671</v>
      </c>
    </row>
    <row r="3858" spans="1:2" ht="15">
      <c r="A3858" s="77" t="s">
        <v>4479</v>
      </c>
      <c r="B3858" s="76" t="s">
        <v>7671</v>
      </c>
    </row>
    <row r="3859" spans="1:2" ht="15">
      <c r="A3859" s="77" t="s">
        <v>4480</v>
      </c>
      <c r="B3859" s="76" t="s">
        <v>7671</v>
      </c>
    </row>
    <row r="3860" spans="1:2" ht="15">
      <c r="A3860" s="77" t="s">
        <v>4481</v>
      </c>
      <c r="B3860" s="76" t="s">
        <v>7671</v>
      </c>
    </row>
    <row r="3861" spans="1:2" ht="15">
      <c r="A3861" s="77" t="s">
        <v>4482</v>
      </c>
      <c r="B3861" s="76" t="s">
        <v>7671</v>
      </c>
    </row>
    <row r="3862" spans="1:2" ht="15">
      <c r="A3862" s="77" t="s">
        <v>4483</v>
      </c>
      <c r="B3862" s="76" t="s">
        <v>7671</v>
      </c>
    </row>
    <row r="3863" spans="1:2" ht="15">
      <c r="A3863" s="77" t="s">
        <v>4484</v>
      </c>
      <c r="B3863" s="76" t="s">
        <v>7671</v>
      </c>
    </row>
    <row r="3864" spans="1:2" ht="15">
      <c r="A3864" s="77" t="s">
        <v>4485</v>
      </c>
      <c r="B3864" s="76" t="s">
        <v>7671</v>
      </c>
    </row>
    <row r="3865" spans="1:2" ht="15">
      <c r="A3865" s="77" t="s">
        <v>4486</v>
      </c>
      <c r="B3865" s="76" t="s">
        <v>7671</v>
      </c>
    </row>
    <row r="3866" spans="1:2" ht="15">
      <c r="A3866" s="77" t="s">
        <v>4487</v>
      </c>
      <c r="B3866" s="76" t="s">
        <v>7671</v>
      </c>
    </row>
    <row r="3867" spans="1:2" ht="15">
      <c r="A3867" s="77" t="s">
        <v>4488</v>
      </c>
      <c r="B3867" s="76" t="s">
        <v>7671</v>
      </c>
    </row>
    <row r="3868" spans="1:2" ht="15">
      <c r="A3868" s="77" t="s">
        <v>4489</v>
      </c>
      <c r="B3868" s="76" t="s">
        <v>7671</v>
      </c>
    </row>
    <row r="3869" spans="1:2" ht="15">
      <c r="A3869" s="77" t="s">
        <v>4490</v>
      </c>
      <c r="B3869" s="76" t="s">
        <v>7671</v>
      </c>
    </row>
    <row r="3870" spans="1:2" ht="15">
      <c r="A3870" s="77" t="s">
        <v>4491</v>
      </c>
      <c r="B3870" s="76" t="s">
        <v>7671</v>
      </c>
    </row>
    <row r="3871" spans="1:2" ht="15">
      <c r="A3871" s="77" t="s">
        <v>4492</v>
      </c>
      <c r="B3871" s="76" t="s">
        <v>7671</v>
      </c>
    </row>
    <row r="3872" spans="1:2" ht="15">
      <c r="A3872" s="77" t="s">
        <v>4493</v>
      </c>
      <c r="B3872" s="76" t="s">
        <v>7671</v>
      </c>
    </row>
    <row r="3873" spans="1:2" ht="15">
      <c r="A3873" s="77" t="s">
        <v>4494</v>
      </c>
      <c r="B3873" s="76" t="s">
        <v>7671</v>
      </c>
    </row>
    <row r="3874" spans="1:2" ht="15">
      <c r="A3874" s="77" t="s">
        <v>4495</v>
      </c>
      <c r="B3874" s="76" t="s">
        <v>7671</v>
      </c>
    </row>
    <row r="3875" spans="1:2" ht="15">
      <c r="A3875" s="77" t="s">
        <v>4496</v>
      </c>
      <c r="B3875" s="76" t="s">
        <v>7671</v>
      </c>
    </row>
    <row r="3876" spans="1:2" ht="15">
      <c r="A3876" s="77" t="s">
        <v>4497</v>
      </c>
      <c r="B3876" s="76" t="s">
        <v>7671</v>
      </c>
    </row>
    <row r="3877" spans="1:2" ht="15">
      <c r="A3877" s="77" t="s">
        <v>4498</v>
      </c>
      <c r="B3877" s="76" t="s">
        <v>7671</v>
      </c>
    </row>
    <row r="3878" spans="1:2" ht="15">
      <c r="A3878" s="77" t="s">
        <v>4499</v>
      </c>
      <c r="B3878" s="76" t="s">
        <v>7671</v>
      </c>
    </row>
    <row r="3879" spans="1:2" ht="15">
      <c r="A3879" s="77" t="s">
        <v>4500</v>
      </c>
      <c r="B3879" s="76" t="s">
        <v>7671</v>
      </c>
    </row>
    <row r="3880" spans="1:2" ht="15">
      <c r="A3880" s="77" t="s">
        <v>4501</v>
      </c>
      <c r="B3880" s="76" t="s">
        <v>7671</v>
      </c>
    </row>
    <row r="3881" spans="1:2" ht="15">
      <c r="A3881" s="77" t="s">
        <v>4502</v>
      </c>
      <c r="B3881" s="76" t="s">
        <v>7671</v>
      </c>
    </row>
    <row r="3882" spans="1:2" ht="15">
      <c r="A3882" s="77" t="s">
        <v>4503</v>
      </c>
      <c r="B3882" s="76" t="s">
        <v>7671</v>
      </c>
    </row>
    <row r="3883" spans="1:2" ht="15">
      <c r="A3883" s="77" t="s">
        <v>4504</v>
      </c>
      <c r="B3883" s="76" t="s">
        <v>7671</v>
      </c>
    </row>
    <row r="3884" spans="1:2" ht="15">
      <c r="A3884" s="77" t="s">
        <v>4505</v>
      </c>
      <c r="B3884" s="76" t="s">
        <v>7671</v>
      </c>
    </row>
    <row r="3885" spans="1:2" ht="15">
      <c r="A3885" s="77" t="s">
        <v>4506</v>
      </c>
      <c r="B3885" s="76" t="s">
        <v>7671</v>
      </c>
    </row>
    <row r="3886" spans="1:2" ht="15">
      <c r="A3886" s="77" t="s">
        <v>4507</v>
      </c>
      <c r="B3886" s="76" t="s">
        <v>7671</v>
      </c>
    </row>
    <row r="3887" spans="1:2" ht="15">
      <c r="A3887" s="77" t="s">
        <v>4508</v>
      </c>
      <c r="B3887" s="76" t="s">
        <v>7671</v>
      </c>
    </row>
    <row r="3888" spans="1:2" ht="15">
      <c r="A3888" s="77" t="s">
        <v>4509</v>
      </c>
      <c r="B3888" s="76" t="s">
        <v>7671</v>
      </c>
    </row>
    <row r="3889" spans="1:2" ht="15">
      <c r="A3889" s="77" t="s">
        <v>767</v>
      </c>
      <c r="B3889" s="76" t="s">
        <v>7671</v>
      </c>
    </row>
    <row r="3890" spans="1:2" ht="15">
      <c r="A3890" s="77" t="s">
        <v>4510</v>
      </c>
      <c r="B3890" s="76" t="s">
        <v>7671</v>
      </c>
    </row>
    <row r="3891" spans="1:2" ht="15">
      <c r="A3891" s="77" t="s">
        <v>4511</v>
      </c>
      <c r="B3891" s="76" t="s">
        <v>7671</v>
      </c>
    </row>
    <row r="3892" spans="1:2" ht="15">
      <c r="A3892" s="77" t="s">
        <v>4512</v>
      </c>
      <c r="B3892" s="76" t="s">
        <v>7671</v>
      </c>
    </row>
    <row r="3893" spans="1:2" ht="15">
      <c r="A3893" s="77" t="s">
        <v>4513</v>
      </c>
      <c r="B3893" s="76" t="s">
        <v>7671</v>
      </c>
    </row>
    <row r="3894" spans="1:2" ht="15">
      <c r="A3894" s="77" t="s">
        <v>4514</v>
      </c>
      <c r="B3894" s="76" t="s">
        <v>7671</v>
      </c>
    </row>
    <row r="3895" spans="1:2" ht="15">
      <c r="A3895" s="77" t="s">
        <v>4515</v>
      </c>
      <c r="B3895" s="76" t="s">
        <v>7671</v>
      </c>
    </row>
    <row r="3896" spans="1:2" ht="15">
      <c r="A3896" s="77" t="s">
        <v>4516</v>
      </c>
      <c r="B3896" s="76" t="s">
        <v>7671</v>
      </c>
    </row>
    <row r="3897" spans="1:2" ht="15">
      <c r="A3897" s="77" t="s">
        <v>4517</v>
      </c>
      <c r="B3897" s="76" t="s">
        <v>7671</v>
      </c>
    </row>
    <row r="3898" spans="1:2" ht="15">
      <c r="A3898" s="77" t="s">
        <v>865</v>
      </c>
      <c r="B3898" s="76" t="s">
        <v>7671</v>
      </c>
    </row>
    <row r="3899" spans="1:2" ht="15">
      <c r="A3899" s="77" t="s">
        <v>4518</v>
      </c>
      <c r="B3899" s="76" t="s">
        <v>7671</v>
      </c>
    </row>
    <row r="3900" spans="1:2" ht="15">
      <c r="A3900" s="77" t="s">
        <v>4519</v>
      </c>
      <c r="B3900" s="76" t="s">
        <v>7671</v>
      </c>
    </row>
    <row r="3901" spans="1:2" ht="15">
      <c r="A3901" s="77" t="s">
        <v>1199</v>
      </c>
      <c r="B3901" s="76" t="s">
        <v>7671</v>
      </c>
    </row>
    <row r="3902" spans="1:2" ht="15">
      <c r="A3902" s="77" t="s">
        <v>4520</v>
      </c>
      <c r="B3902" s="76" t="s">
        <v>7671</v>
      </c>
    </row>
    <row r="3903" spans="1:2" ht="15">
      <c r="A3903" s="77" t="s">
        <v>4521</v>
      </c>
      <c r="B3903" s="76" t="s">
        <v>7671</v>
      </c>
    </row>
    <row r="3904" spans="1:2" ht="15">
      <c r="A3904" s="77" t="s">
        <v>4522</v>
      </c>
      <c r="B3904" s="76" t="s">
        <v>7671</v>
      </c>
    </row>
    <row r="3905" spans="1:2" ht="15">
      <c r="A3905" s="77" t="s">
        <v>4523</v>
      </c>
      <c r="B3905" s="76" t="s">
        <v>7671</v>
      </c>
    </row>
    <row r="3906" spans="1:2" ht="15">
      <c r="A3906" s="77" t="s">
        <v>4524</v>
      </c>
      <c r="B3906" s="76" t="s">
        <v>7671</v>
      </c>
    </row>
    <row r="3907" spans="1:2" ht="15">
      <c r="A3907" s="77" t="s">
        <v>4525</v>
      </c>
      <c r="B3907" s="76" t="s">
        <v>7671</v>
      </c>
    </row>
    <row r="3908" spans="1:2" ht="15">
      <c r="A3908" s="77" t="s">
        <v>4526</v>
      </c>
      <c r="B3908" s="76" t="s">
        <v>7671</v>
      </c>
    </row>
    <row r="3909" spans="1:2" ht="15">
      <c r="A3909" s="77" t="s">
        <v>1272</v>
      </c>
      <c r="B3909" s="76" t="s">
        <v>7671</v>
      </c>
    </row>
    <row r="3910" spans="1:2" ht="15">
      <c r="A3910" s="77" t="s">
        <v>4527</v>
      </c>
      <c r="B3910" s="76" t="s">
        <v>7671</v>
      </c>
    </row>
    <row r="3911" spans="1:2" ht="15">
      <c r="A3911" s="77" t="s">
        <v>4528</v>
      </c>
      <c r="B3911" s="76" t="s">
        <v>7671</v>
      </c>
    </row>
    <row r="3912" spans="1:2" ht="15">
      <c r="A3912" s="77" t="s">
        <v>4529</v>
      </c>
      <c r="B3912" s="76" t="s">
        <v>7671</v>
      </c>
    </row>
    <row r="3913" spans="1:2" ht="15">
      <c r="A3913" s="77" t="s">
        <v>4530</v>
      </c>
      <c r="B3913" s="76" t="s">
        <v>7671</v>
      </c>
    </row>
    <row r="3914" spans="1:2" ht="15">
      <c r="A3914" s="77" t="s">
        <v>4531</v>
      </c>
      <c r="B3914" s="76" t="s">
        <v>7671</v>
      </c>
    </row>
    <row r="3915" spans="1:2" ht="15">
      <c r="A3915" s="77" t="s">
        <v>4532</v>
      </c>
      <c r="B3915" s="76" t="s">
        <v>7671</v>
      </c>
    </row>
    <row r="3916" spans="1:2" ht="15">
      <c r="A3916" s="77" t="s">
        <v>4533</v>
      </c>
      <c r="B3916" s="76" t="s">
        <v>7671</v>
      </c>
    </row>
    <row r="3917" spans="1:2" ht="15">
      <c r="A3917" s="77" t="s">
        <v>4534</v>
      </c>
      <c r="B3917" s="76" t="s">
        <v>7671</v>
      </c>
    </row>
    <row r="3918" spans="1:2" ht="15">
      <c r="A3918" s="77" t="s">
        <v>4535</v>
      </c>
      <c r="B3918" s="76" t="s">
        <v>7671</v>
      </c>
    </row>
    <row r="3919" spans="1:2" ht="15">
      <c r="A3919" s="77" t="s">
        <v>822</v>
      </c>
      <c r="B3919" s="76" t="s">
        <v>7671</v>
      </c>
    </row>
    <row r="3920" spans="1:2" ht="15">
      <c r="A3920" s="77" t="s">
        <v>4536</v>
      </c>
      <c r="B3920" s="76" t="s">
        <v>7671</v>
      </c>
    </row>
    <row r="3921" spans="1:2" ht="15">
      <c r="A3921" s="77" t="s">
        <v>4537</v>
      </c>
      <c r="B3921" s="76" t="s">
        <v>7671</v>
      </c>
    </row>
    <row r="3922" spans="1:2" ht="15">
      <c r="A3922" s="77" t="s">
        <v>4538</v>
      </c>
      <c r="B3922" s="76" t="s">
        <v>7671</v>
      </c>
    </row>
    <row r="3923" spans="1:2" ht="15">
      <c r="A3923" s="77" t="s">
        <v>4539</v>
      </c>
      <c r="B3923" s="76" t="s">
        <v>7671</v>
      </c>
    </row>
    <row r="3924" spans="1:2" ht="15">
      <c r="A3924" s="77" t="s">
        <v>4540</v>
      </c>
      <c r="B3924" s="76" t="s">
        <v>7671</v>
      </c>
    </row>
    <row r="3925" spans="1:2" ht="15">
      <c r="A3925" s="77" t="s">
        <v>4541</v>
      </c>
      <c r="B3925" s="76" t="s">
        <v>7671</v>
      </c>
    </row>
    <row r="3926" spans="1:2" ht="15">
      <c r="A3926" s="77" t="s">
        <v>4542</v>
      </c>
      <c r="B3926" s="76" t="s">
        <v>7671</v>
      </c>
    </row>
    <row r="3927" spans="1:2" ht="15">
      <c r="A3927" s="77" t="s">
        <v>4543</v>
      </c>
      <c r="B3927" s="76" t="s">
        <v>7671</v>
      </c>
    </row>
    <row r="3928" spans="1:2" ht="15">
      <c r="A3928" s="77" t="s">
        <v>4544</v>
      </c>
      <c r="B3928" s="76" t="s">
        <v>7671</v>
      </c>
    </row>
    <row r="3929" spans="1:2" ht="15">
      <c r="A3929" s="77" t="s">
        <v>4545</v>
      </c>
      <c r="B3929" s="76" t="s">
        <v>7671</v>
      </c>
    </row>
    <row r="3930" spans="1:2" ht="15">
      <c r="A3930" s="77" t="s">
        <v>4546</v>
      </c>
      <c r="B3930" s="76" t="s">
        <v>7671</v>
      </c>
    </row>
    <row r="3931" spans="1:2" ht="15">
      <c r="A3931" s="77" t="s">
        <v>494</v>
      </c>
      <c r="B3931" s="76" t="s">
        <v>7671</v>
      </c>
    </row>
    <row r="3932" spans="1:2" ht="15">
      <c r="A3932" s="77" t="s">
        <v>4547</v>
      </c>
      <c r="B3932" s="76" t="s">
        <v>7671</v>
      </c>
    </row>
    <row r="3933" spans="1:2" ht="15">
      <c r="A3933" s="77" t="s">
        <v>4548</v>
      </c>
      <c r="B3933" s="76" t="s">
        <v>7671</v>
      </c>
    </row>
    <row r="3934" spans="1:2" ht="15">
      <c r="A3934" s="77" t="s">
        <v>4549</v>
      </c>
      <c r="B3934" s="76" t="s">
        <v>7671</v>
      </c>
    </row>
    <row r="3935" spans="1:2" ht="15">
      <c r="A3935" s="77" t="s">
        <v>4550</v>
      </c>
      <c r="B3935" s="76" t="s">
        <v>7671</v>
      </c>
    </row>
    <row r="3936" spans="1:2" ht="15">
      <c r="A3936" s="77" t="s">
        <v>4551</v>
      </c>
      <c r="B3936" s="76" t="s">
        <v>7671</v>
      </c>
    </row>
    <row r="3937" spans="1:2" ht="15">
      <c r="A3937" s="77" t="s">
        <v>4552</v>
      </c>
      <c r="B3937" s="76" t="s">
        <v>7671</v>
      </c>
    </row>
    <row r="3938" spans="1:2" ht="15">
      <c r="A3938" s="77" t="s">
        <v>4553</v>
      </c>
      <c r="B3938" s="76" t="s">
        <v>7671</v>
      </c>
    </row>
    <row r="3939" spans="1:2" ht="15">
      <c r="A3939" s="77" t="s">
        <v>1228</v>
      </c>
      <c r="B3939" s="76" t="s">
        <v>7671</v>
      </c>
    </row>
    <row r="3940" spans="1:2" ht="15">
      <c r="A3940" s="77" t="s">
        <v>1245</v>
      </c>
      <c r="B3940" s="76" t="s">
        <v>7671</v>
      </c>
    </row>
    <row r="3941" spans="1:2" ht="15">
      <c r="A3941" s="77" t="s">
        <v>4554</v>
      </c>
      <c r="B3941" s="76" t="s">
        <v>7671</v>
      </c>
    </row>
    <row r="3942" spans="1:2" ht="15">
      <c r="A3942" s="77" t="s">
        <v>4555</v>
      </c>
      <c r="B3942" s="76" t="s">
        <v>7671</v>
      </c>
    </row>
    <row r="3943" spans="1:2" ht="15">
      <c r="A3943" s="77" t="s">
        <v>4556</v>
      </c>
      <c r="B3943" s="76" t="s">
        <v>7671</v>
      </c>
    </row>
    <row r="3944" spans="1:2" ht="15">
      <c r="A3944" s="77" t="s">
        <v>4557</v>
      </c>
      <c r="B3944" s="76" t="s">
        <v>7671</v>
      </c>
    </row>
    <row r="3945" spans="1:2" ht="15">
      <c r="A3945" s="77" t="s">
        <v>4558</v>
      </c>
      <c r="B3945" s="76" t="s">
        <v>7671</v>
      </c>
    </row>
    <row r="3946" spans="1:2" ht="15">
      <c r="A3946" s="77" t="s">
        <v>4559</v>
      </c>
      <c r="B3946" s="76" t="s">
        <v>7671</v>
      </c>
    </row>
    <row r="3947" spans="1:2" ht="15">
      <c r="A3947" s="77" t="s">
        <v>4560</v>
      </c>
      <c r="B3947" s="76" t="s">
        <v>7671</v>
      </c>
    </row>
    <row r="3948" spans="1:2" ht="15">
      <c r="A3948" s="77" t="s">
        <v>4561</v>
      </c>
      <c r="B3948" s="76" t="s">
        <v>7671</v>
      </c>
    </row>
    <row r="3949" spans="1:2" ht="15">
      <c r="A3949" s="77" t="s">
        <v>698</v>
      </c>
      <c r="B3949" s="76" t="s">
        <v>7671</v>
      </c>
    </row>
    <row r="3950" spans="1:2" ht="15">
      <c r="A3950" s="77" t="s">
        <v>4562</v>
      </c>
      <c r="B3950" s="76" t="s">
        <v>7671</v>
      </c>
    </row>
    <row r="3951" spans="1:2" ht="15">
      <c r="A3951" s="77" t="s">
        <v>890</v>
      </c>
      <c r="B3951" s="76" t="s">
        <v>7671</v>
      </c>
    </row>
    <row r="3952" spans="1:2" ht="15">
      <c r="A3952" s="77" t="s">
        <v>4563</v>
      </c>
      <c r="B3952" s="76" t="s">
        <v>7671</v>
      </c>
    </row>
    <row r="3953" spans="1:2" ht="15">
      <c r="A3953" s="77" t="s">
        <v>1149</v>
      </c>
      <c r="B3953" s="76" t="s">
        <v>7671</v>
      </c>
    </row>
    <row r="3954" spans="1:2" ht="15">
      <c r="A3954" s="77" t="s">
        <v>4564</v>
      </c>
      <c r="B3954" s="76" t="s">
        <v>7671</v>
      </c>
    </row>
    <row r="3955" spans="1:2" ht="15">
      <c r="A3955" s="77" t="s">
        <v>4565</v>
      </c>
      <c r="B3955" s="76" t="s">
        <v>7671</v>
      </c>
    </row>
    <row r="3956" spans="1:2" ht="15">
      <c r="A3956" s="77" t="s">
        <v>4566</v>
      </c>
      <c r="B3956" s="76" t="s">
        <v>7671</v>
      </c>
    </row>
    <row r="3957" spans="1:2" ht="15">
      <c r="A3957" s="77" t="s">
        <v>4567</v>
      </c>
      <c r="B3957" s="76" t="s">
        <v>7671</v>
      </c>
    </row>
    <row r="3958" spans="1:2" ht="15">
      <c r="A3958" s="77" t="s">
        <v>4568</v>
      </c>
      <c r="B3958" s="76" t="s">
        <v>7671</v>
      </c>
    </row>
    <row r="3959" spans="1:2" ht="15">
      <c r="A3959" s="77" t="s">
        <v>896</v>
      </c>
      <c r="B3959" s="76" t="s">
        <v>7671</v>
      </c>
    </row>
    <row r="3960" spans="1:2" ht="15">
      <c r="A3960" s="77" t="s">
        <v>4569</v>
      </c>
      <c r="B3960" s="76" t="s">
        <v>7671</v>
      </c>
    </row>
    <row r="3961" spans="1:2" ht="15">
      <c r="A3961" s="77" t="s">
        <v>4570</v>
      </c>
      <c r="B3961" s="76" t="s">
        <v>7671</v>
      </c>
    </row>
    <row r="3962" spans="1:2" ht="15">
      <c r="A3962" s="77" t="s">
        <v>875</v>
      </c>
      <c r="B3962" s="76" t="s">
        <v>7671</v>
      </c>
    </row>
    <row r="3963" spans="1:2" ht="15">
      <c r="A3963" s="77" t="s">
        <v>4571</v>
      </c>
      <c r="B3963" s="76" t="s">
        <v>7671</v>
      </c>
    </row>
    <row r="3964" spans="1:2" ht="15">
      <c r="A3964" s="77" t="s">
        <v>4572</v>
      </c>
      <c r="B3964" s="76" t="s">
        <v>7671</v>
      </c>
    </row>
    <row r="3965" spans="1:2" ht="15">
      <c r="A3965" s="77" t="s">
        <v>4573</v>
      </c>
      <c r="B3965" s="76" t="s">
        <v>7671</v>
      </c>
    </row>
    <row r="3966" spans="1:2" ht="15">
      <c r="A3966" s="77" t="s">
        <v>4574</v>
      </c>
      <c r="B3966" s="76" t="s">
        <v>7671</v>
      </c>
    </row>
    <row r="3967" spans="1:2" ht="15">
      <c r="A3967" s="77" t="s">
        <v>4575</v>
      </c>
      <c r="B3967" s="76" t="s">
        <v>7671</v>
      </c>
    </row>
    <row r="3968" spans="1:2" ht="15">
      <c r="A3968" s="77" t="s">
        <v>4576</v>
      </c>
      <c r="B3968" s="76" t="s">
        <v>7671</v>
      </c>
    </row>
    <row r="3969" spans="1:2" ht="15">
      <c r="A3969" s="77" t="s">
        <v>4577</v>
      </c>
      <c r="B3969" s="76" t="s">
        <v>7671</v>
      </c>
    </row>
    <row r="3970" spans="1:2" ht="15">
      <c r="A3970" s="77" t="s">
        <v>4578</v>
      </c>
      <c r="B3970" s="76" t="s">
        <v>7671</v>
      </c>
    </row>
    <row r="3971" spans="1:2" ht="15">
      <c r="A3971" s="77" t="s">
        <v>4579</v>
      </c>
      <c r="B3971" s="76" t="s">
        <v>7671</v>
      </c>
    </row>
    <row r="3972" spans="1:2" ht="15">
      <c r="A3972" s="77" t="s">
        <v>4580</v>
      </c>
      <c r="B3972" s="76" t="s">
        <v>7671</v>
      </c>
    </row>
    <row r="3973" spans="1:2" ht="15">
      <c r="A3973" s="77" t="s">
        <v>4581</v>
      </c>
      <c r="B3973" s="76" t="s">
        <v>7671</v>
      </c>
    </row>
    <row r="3974" spans="1:2" ht="15">
      <c r="A3974" s="77" t="s">
        <v>4582</v>
      </c>
      <c r="B3974" s="76" t="s">
        <v>7671</v>
      </c>
    </row>
    <row r="3975" spans="1:2" ht="15">
      <c r="A3975" s="77" t="s">
        <v>4583</v>
      </c>
      <c r="B3975" s="76" t="s">
        <v>7671</v>
      </c>
    </row>
    <row r="3976" spans="1:2" ht="15">
      <c r="A3976" s="77" t="s">
        <v>4584</v>
      </c>
      <c r="B3976" s="76" t="s">
        <v>7671</v>
      </c>
    </row>
    <row r="3977" spans="1:2" ht="15">
      <c r="A3977" s="77" t="s">
        <v>4585</v>
      </c>
      <c r="B3977" s="76" t="s">
        <v>7671</v>
      </c>
    </row>
    <row r="3978" spans="1:2" ht="15">
      <c r="A3978" s="77" t="s">
        <v>4586</v>
      </c>
      <c r="B3978" s="76" t="s">
        <v>7671</v>
      </c>
    </row>
    <row r="3979" spans="1:2" ht="15">
      <c r="A3979" s="77" t="s">
        <v>4587</v>
      </c>
      <c r="B3979" s="76" t="s">
        <v>7671</v>
      </c>
    </row>
    <row r="3980" spans="1:2" ht="15">
      <c r="A3980" s="77" t="s">
        <v>4588</v>
      </c>
      <c r="B3980" s="76" t="s">
        <v>7671</v>
      </c>
    </row>
    <row r="3981" spans="1:2" ht="15">
      <c r="A3981" s="77" t="s">
        <v>4589</v>
      </c>
      <c r="B3981" s="76" t="s">
        <v>7671</v>
      </c>
    </row>
    <row r="3982" spans="1:2" ht="15">
      <c r="A3982" s="77" t="s">
        <v>4590</v>
      </c>
      <c r="B3982" s="76" t="s">
        <v>7671</v>
      </c>
    </row>
    <row r="3983" spans="1:2" ht="15">
      <c r="A3983" s="77" t="s">
        <v>4591</v>
      </c>
      <c r="B3983" s="76" t="s">
        <v>7671</v>
      </c>
    </row>
    <row r="3984" spans="1:2" ht="15">
      <c r="A3984" s="77" t="s">
        <v>4592</v>
      </c>
      <c r="B3984" s="76" t="s">
        <v>7671</v>
      </c>
    </row>
    <row r="3985" spans="1:2" ht="15">
      <c r="A3985" s="77" t="s">
        <v>4593</v>
      </c>
      <c r="B3985" s="76" t="s">
        <v>7671</v>
      </c>
    </row>
    <row r="3986" spans="1:2" ht="15">
      <c r="A3986" s="77" t="s">
        <v>4594</v>
      </c>
      <c r="B3986" s="76" t="s">
        <v>7671</v>
      </c>
    </row>
    <row r="3987" spans="1:2" ht="15">
      <c r="A3987" s="77" t="s">
        <v>404</v>
      </c>
      <c r="B3987" s="76" t="s">
        <v>7671</v>
      </c>
    </row>
    <row r="3988" spans="1:2" ht="15">
      <c r="A3988" s="77" t="s">
        <v>4595</v>
      </c>
      <c r="B3988" s="76" t="s">
        <v>7671</v>
      </c>
    </row>
    <row r="3989" spans="1:2" ht="15">
      <c r="A3989" s="77" t="s">
        <v>4596</v>
      </c>
      <c r="B3989" s="76" t="s">
        <v>7671</v>
      </c>
    </row>
    <row r="3990" spans="1:2" ht="15">
      <c r="A3990" s="77" t="s">
        <v>4597</v>
      </c>
      <c r="B3990" s="76" t="s">
        <v>7671</v>
      </c>
    </row>
    <row r="3991" spans="1:2" ht="15">
      <c r="A3991" s="77" t="s">
        <v>4598</v>
      </c>
      <c r="B3991" s="76" t="s">
        <v>7671</v>
      </c>
    </row>
    <row r="3992" spans="1:2" ht="15">
      <c r="A3992" s="77" t="s">
        <v>4599</v>
      </c>
      <c r="B3992" s="76" t="s">
        <v>7671</v>
      </c>
    </row>
    <row r="3993" spans="1:2" ht="15">
      <c r="A3993" s="77" t="s">
        <v>4600</v>
      </c>
      <c r="B3993" s="76" t="s">
        <v>7671</v>
      </c>
    </row>
    <row r="3994" spans="1:2" ht="15">
      <c r="A3994" s="77" t="s">
        <v>4601</v>
      </c>
      <c r="B3994" s="76" t="s">
        <v>7671</v>
      </c>
    </row>
    <row r="3995" spans="1:2" ht="15">
      <c r="A3995" s="77" t="s">
        <v>4602</v>
      </c>
      <c r="B3995" s="76" t="s">
        <v>7671</v>
      </c>
    </row>
    <row r="3996" spans="1:2" ht="15">
      <c r="A3996" s="77" t="s">
        <v>4603</v>
      </c>
      <c r="B3996" s="76" t="s">
        <v>7671</v>
      </c>
    </row>
    <row r="3997" spans="1:2" ht="15">
      <c r="A3997" s="77" t="s">
        <v>4604</v>
      </c>
      <c r="B3997" s="76" t="s">
        <v>7671</v>
      </c>
    </row>
    <row r="3998" spans="1:2" ht="15">
      <c r="A3998" s="77" t="s">
        <v>4605</v>
      </c>
      <c r="B3998" s="76" t="s">
        <v>7671</v>
      </c>
    </row>
    <row r="3999" spans="1:2" ht="15">
      <c r="A3999" s="77" t="s">
        <v>4606</v>
      </c>
      <c r="B3999" s="76" t="s">
        <v>7671</v>
      </c>
    </row>
    <row r="4000" spans="1:2" ht="15">
      <c r="A4000" s="77" t="s">
        <v>4607</v>
      </c>
      <c r="B4000" s="76" t="s">
        <v>7671</v>
      </c>
    </row>
    <row r="4001" spans="1:2" ht="15">
      <c r="A4001" s="77" t="s">
        <v>4608</v>
      </c>
      <c r="B4001" s="76" t="s">
        <v>7671</v>
      </c>
    </row>
    <row r="4002" spans="1:2" ht="15">
      <c r="A4002" s="77" t="s">
        <v>4609</v>
      </c>
      <c r="B4002" s="76" t="s">
        <v>7671</v>
      </c>
    </row>
    <row r="4003" spans="1:2" ht="15">
      <c r="A4003" s="77" t="s">
        <v>4610</v>
      </c>
      <c r="B4003" s="76" t="s">
        <v>7671</v>
      </c>
    </row>
    <row r="4004" spans="1:2" ht="15">
      <c r="A4004" s="77" t="s">
        <v>4611</v>
      </c>
      <c r="B4004" s="76" t="s">
        <v>7671</v>
      </c>
    </row>
    <row r="4005" spans="1:2" ht="15">
      <c r="A4005" s="77" t="s">
        <v>4612</v>
      </c>
      <c r="B4005" s="76" t="s">
        <v>7671</v>
      </c>
    </row>
    <row r="4006" spans="1:2" ht="15">
      <c r="A4006" s="77" t="s">
        <v>4613</v>
      </c>
      <c r="B4006" s="76" t="s">
        <v>7671</v>
      </c>
    </row>
    <row r="4007" spans="1:2" ht="15">
      <c r="A4007" s="77" t="s">
        <v>4614</v>
      </c>
      <c r="B4007" s="76" t="s">
        <v>7671</v>
      </c>
    </row>
    <row r="4008" spans="1:2" ht="15">
      <c r="A4008" s="77" t="s">
        <v>4615</v>
      </c>
      <c r="B4008" s="76" t="s">
        <v>7671</v>
      </c>
    </row>
    <row r="4009" spans="1:2" ht="15">
      <c r="A4009" s="77" t="s">
        <v>4616</v>
      </c>
      <c r="B4009" s="76" t="s">
        <v>7671</v>
      </c>
    </row>
    <row r="4010" spans="1:2" ht="15">
      <c r="A4010" s="77" t="s">
        <v>4617</v>
      </c>
      <c r="B4010" s="76" t="s">
        <v>7671</v>
      </c>
    </row>
    <row r="4011" spans="1:2" ht="15">
      <c r="A4011" s="77" t="s">
        <v>4618</v>
      </c>
      <c r="B4011" s="76" t="s">
        <v>7671</v>
      </c>
    </row>
    <row r="4012" spans="1:2" ht="15">
      <c r="A4012" s="77" t="s">
        <v>1083</v>
      </c>
      <c r="B4012" s="76" t="s">
        <v>7671</v>
      </c>
    </row>
    <row r="4013" spans="1:2" ht="15">
      <c r="A4013" s="77" t="s">
        <v>4619</v>
      </c>
      <c r="B4013" s="76" t="s">
        <v>7671</v>
      </c>
    </row>
    <row r="4014" spans="1:2" ht="15">
      <c r="A4014" s="77" t="s">
        <v>4620</v>
      </c>
      <c r="B4014" s="76" t="s">
        <v>7671</v>
      </c>
    </row>
    <row r="4015" spans="1:2" ht="15">
      <c r="A4015" s="77" t="s">
        <v>4621</v>
      </c>
      <c r="B4015" s="76" t="s">
        <v>7671</v>
      </c>
    </row>
    <row r="4016" spans="1:2" ht="15">
      <c r="A4016" s="77" t="s">
        <v>4622</v>
      </c>
      <c r="B4016" s="76" t="s">
        <v>7671</v>
      </c>
    </row>
    <row r="4017" spans="1:2" ht="15">
      <c r="A4017" s="77" t="s">
        <v>4623</v>
      </c>
      <c r="B4017" s="76" t="s">
        <v>7671</v>
      </c>
    </row>
    <row r="4018" spans="1:2" ht="15">
      <c r="A4018" s="77" t="s">
        <v>4624</v>
      </c>
      <c r="B4018" s="76" t="s">
        <v>7671</v>
      </c>
    </row>
    <row r="4019" spans="1:2" ht="15">
      <c r="A4019" s="77" t="s">
        <v>4625</v>
      </c>
      <c r="B4019" s="76" t="s">
        <v>7671</v>
      </c>
    </row>
    <row r="4020" spans="1:2" ht="15">
      <c r="A4020" s="77" t="s">
        <v>4626</v>
      </c>
      <c r="B4020" s="76" t="s">
        <v>7671</v>
      </c>
    </row>
    <row r="4021" spans="1:2" ht="15">
      <c r="A4021" s="77" t="s">
        <v>4627</v>
      </c>
      <c r="B4021" s="76" t="s">
        <v>7671</v>
      </c>
    </row>
    <row r="4022" spans="1:2" ht="15">
      <c r="A4022" s="77" t="s">
        <v>1141</v>
      </c>
      <c r="B4022" s="76" t="s">
        <v>7671</v>
      </c>
    </row>
    <row r="4023" spans="1:2" ht="15">
      <c r="A4023" s="77" t="s">
        <v>4628</v>
      </c>
      <c r="B4023" s="76" t="s">
        <v>7671</v>
      </c>
    </row>
    <row r="4024" spans="1:2" ht="15">
      <c r="A4024" s="77" t="s">
        <v>4629</v>
      </c>
      <c r="B4024" s="76" t="s">
        <v>7671</v>
      </c>
    </row>
    <row r="4025" spans="1:2" ht="15">
      <c r="A4025" s="77" t="s">
        <v>4630</v>
      </c>
      <c r="B4025" s="76" t="s">
        <v>7671</v>
      </c>
    </row>
    <row r="4026" spans="1:2" ht="15">
      <c r="A4026" s="77" t="s">
        <v>4631</v>
      </c>
      <c r="B4026" s="76" t="s">
        <v>7671</v>
      </c>
    </row>
    <row r="4027" spans="1:2" ht="15">
      <c r="A4027" s="77" t="s">
        <v>4632</v>
      </c>
      <c r="B4027" s="76" t="s">
        <v>7671</v>
      </c>
    </row>
    <row r="4028" spans="1:2" ht="15">
      <c r="A4028" s="77" t="s">
        <v>4633</v>
      </c>
      <c r="B4028" s="76" t="s">
        <v>7671</v>
      </c>
    </row>
    <row r="4029" spans="1:2" ht="15">
      <c r="A4029" s="77" t="s">
        <v>4634</v>
      </c>
      <c r="B4029" s="76" t="s">
        <v>7671</v>
      </c>
    </row>
    <row r="4030" spans="1:2" ht="15">
      <c r="A4030" s="77" t="s">
        <v>4635</v>
      </c>
      <c r="B4030" s="76" t="s">
        <v>7671</v>
      </c>
    </row>
    <row r="4031" spans="1:2" ht="15">
      <c r="A4031" s="77" t="s">
        <v>4636</v>
      </c>
      <c r="B4031" s="76" t="s">
        <v>7671</v>
      </c>
    </row>
    <row r="4032" spans="1:2" ht="15">
      <c r="A4032" s="77" t="s">
        <v>4637</v>
      </c>
      <c r="B4032" s="76" t="s">
        <v>7671</v>
      </c>
    </row>
    <row r="4033" spans="1:2" ht="15">
      <c r="A4033" s="77" t="s">
        <v>4638</v>
      </c>
      <c r="B4033" s="76" t="s">
        <v>7671</v>
      </c>
    </row>
    <row r="4034" spans="1:2" ht="15">
      <c r="A4034" s="77" t="s">
        <v>4639</v>
      </c>
      <c r="B4034" s="76" t="s">
        <v>7671</v>
      </c>
    </row>
    <row r="4035" spans="1:2" ht="15">
      <c r="A4035" s="77" t="s">
        <v>4640</v>
      </c>
      <c r="B4035" s="76" t="s">
        <v>7671</v>
      </c>
    </row>
    <row r="4036" spans="1:2" ht="15">
      <c r="A4036" s="77" t="s">
        <v>4641</v>
      </c>
      <c r="B4036" s="76" t="s">
        <v>7671</v>
      </c>
    </row>
    <row r="4037" spans="1:2" ht="15">
      <c r="A4037" s="77" t="s">
        <v>4642</v>
      </c>
      <c r="B4037" s="76" t="s">
        <v>7671</v>
      </c>
    </row>
    <row r="4038" spans="1:2" ht="15">
      <c r="A4038" s="77" t="s">
        <v>4643</v>
      </c>
      <c r="B4038" s="76" t="s">
        <v>7671</v>
      </c>
    </row>
    <row r="4039" spans="1:2" ht="15">
      <c r="A4039" s="77" t="s">
        <v>4644</v>
      </c>
      <c r="B4039" s="76" t="s">
        <v>7671</v>
      </c>
    </row>
    <row r="4040" spans="1:2" ht="15">
      <c r="A4040" s="77" t="s">
        <v>4645</v>
      </c>
      <c r="B4040" s="76" t="s">
        <v>7671</v>
      </c>
    </row>
    <row r="4041" spans="1:2" ht="15">
      <c r="A4041" s="77" t="s">
        <v>4646</v>
      </c>
      <c r="B4041" s="76" t="s">
        <v>7671</v>
      </c>
    </row>
    <row r="4042" spans="1:2" ht="15">
      <c r="A4042" s="77" t="s">
        <v>4647</v>
      </c>
      <c r="B4042" s="76" t="s">
        <v>7671</v>
      </c>
    </row>
    <row r="4043" spans="1:2" ht="15">
      <c r="A4043" s="77" t="s">
        <v>4648</v>
      </c>
      <c r="B4043" s="76" t="s">
        <v>7671</v>
      </c>
    </row>
    <row r="4044" spans="1:2" ht="15">
      <c r="A4044" s="77" t="s">
        <v>4649</v>
      </c>
      <c r="B4044" s="76" t="s">
        <v>7671</v>
      </c>
    </row>
    <row r="4045" spans="1:2" ht="15">
      <c r="A4045" s="77" t="s">
        <v>4650</v>
      </c>
      <c r="B4045" s="76" t="s">
        <v>7671</v>
      </c>
    </row>
    <row r="4046" spans="1:2" ht="15">
      <c r="A4046" s="77" t="s">
        <v>4651</v>
      </c>
      <c r="B4046" s="76" t="s">
        <v>7671</v>
      </c>
    </row>
    <row r="4047" spans="1:2" ht="15">
      <c r="A4047" s="77" t="s">
        <v>4652</v>
      </c>
      <c r="B4047" s="76" t="s">
        <v>7671</v>
      </c>
    </row>
    <row r="4048" spans="1:2" ht="15">
      <c r="A4048" s="77" t="s">
        <v>4653</v>
      </c>
      <c r="B4048" s="76" t="s">
        <v>7671</v>
      </c>
    </row>
    <row r="4049" spans="1:2" ht="15">
      <c r="A4049" s="77" t="s">
        <v>4654</v>
      </c>
      <c r="B4049" s="76" t="s">
        <v>7671</v>
      </c>
    </row>
    <row r="4050" spans="1:2" ht="15">
      <c r="A4050" s="77" t="s">
        <v>4655</v>
      </c>
      <c r="B4050" s="76" t="s">
        <v>7671</v>
      </c>
    </row>
    <row r="4051" spans="1:2" ht="15">
      <c r="A4051" s="77" t="s">
        <v>4656</v>
      </c>
      <c r="B4051" s="76" t="s">
        <v>7671</v>
      </c>
    </row>
    <row r="4052" spans="1:2" ht="15">
      <c r="A4052" s="77" t="s">
        <v>937</v>
      </c>
      <c r="B4052" s="76" t="s">
        <v>7671</v>
      </c>
    </row>
    <row r="4053" spans="1:2" ht="15">
      <c r="A4053" s="77" t="s">
        <v>4657</v>
      </c>
      <c r="B4053" s="76" t="s">
        <v>7671</v>
      </c>
    </row>
    <row r="4054" spans="1:2" ht="15">
      <c r="A4054" s="77" t="s">
        <v>4658</v>
      </c>
      <c r="B4054" s="76" t="s">
        <v>7671</v>
      </c>
    </row>
    <row r="4055" spans="1:2" ht="15">
      <c r="A4055" s="77" t="s">
        <v>779</v>
      </c>
      <c r="B4055" s="76" t="s">
        <v>7671</v>
      </c>
    </row>
    <row r="4056" spans="1:2" ht="15">
      <c r="A4056" s="77" t="s">
        <v>4659</v>
      </c>
      <c r="B4056" s="76" t="s">
        <v>7671</v>
      </c>
    </row>
    <row r="4057" spans="1:2" ht="15">
      <c r="A4057" s="77" t="s">
        <v>4660</v>
      </c>
      <c r="B4057" s="76" t="s">
        <v>7671</v>
      </c>
    </row>
    <row r="4058" spans="1:2" ht="15">
      <c r="A4058" s="77" t="s">
        <v>4661</v>
      </c>
      <c r="B4058" s="76" t="s">
        <v>7671</v>
      </c>
    </row>
    <row r="4059" spans="1:2" ht="15">
      <c r="A4059" s="77" t="s">
        <v>4662</v>
      </c>
      <c r="B4059" s="76" t="s">
        <v>7671</v>
      </c>
    </row>
    <row r="4060" spans="1:2" ht="15">
      <c r="A4060" s="77" t="s">
        <v>4663</v>
      </c>
      <c r="B4060" s="76" t="s">
        <v>7671</v>
      </c>
    </row>
    <row r="4061" spans="1:2" ht="15">
      <c r="A4061" s="77" t="s">
        <v>4664</v>
      </c>
      <c r="B4061" s="76" t="s">
        <v>7671</v>
      </c>
    </row>
    <row r="4062" spans="1:2" ht="15">
      <c r="A4062" s="77" t="s">
        <v>4665</v>
      </c>
      <c r="B4062" s="76" t="s">
        <v>7671</v>
      </c>
    </row>
    <row r="4063" spans="1:2" ht="15">
      <c r="A4063" s="77" t="s">
        <v>4666</v>
      </c>
      <c r="B4063" s="76" t="s">
        <v>7671</v>
      </c>
    </row>
    <row r="4064" spans="1:2" ht="15">
      <c r="A4064" s="77" t="s">
        <v>4667</v>
      </c>
      <c r="B4064" s="76" t="s">
        <v>7671</v>
      </c>
    </row>
    <row r="4065" spans="1:2" ht="15">
      <c r="A4065" s="77" t="s">
        <v>4668</v>
      </c>
      <c r="B4065" s="76" t="s">
        <v>7671</v>
      </c>
    </row>
    <row r="4066" spans="1:2" ht="15">
      <c r="A4066" s="77" t="s">
        <v>495</v>
      </c>
      <c r="B4066" s="76" t="s">
        <v>7671</v>
      </c>
    </row>
    <row r="4067" spans="1:2" ht="15">
      <c r="A4067" s="77" t="s">
        <v>4669</v>
      </c>
      <c r="B4067" s="76" t="s">
        <v>7671</v>
      </c>
    </row>
    <row r="4068" spans="1:2" ht="15">
      <c r="A4068" s="77" t="s">
        <v>1088</v>
      </c>
      <c r="B4068" s="76" t="s">
        <v>7671</v>
      </c>
    </row>
    <row r="4069" spans="1:2" ht="15">
      <c r="A4069" s="77" t="s">
        <v>4670</v>
      </c>
      <c r="B4069" s="76" t="s">
        <v>7671</v>
      </c>
    </row>
    <row r="4070" spans="1:2" ht="15">
      <c r="A4070" s="77" t="s">
        <v>1181</v>
      </c>
      <c r="B4070" s="76" t="s">
        <v>7671</v>
      </c>
    </row>
    <row r="4071" spans="1:2" ht="15">
      <c r="A4071" s="77" t="s">
        <v>920</v>
      </c>
      <c r="B4071" s="76" t="s">
        <v>7671</v>
      </c>
    </row>
    <row r="4072" spans="1:2" ht="15">
      <c r="A4072" s="77" t="s">
        <v>4671</v>
      </c>
      <c r="B4072" s="76" t="s">
        <v>7671</v>
      </c>
    </row>
    <row r="4073" spans="1:2" ht="15">
      <c r="A4073" s="77" t="s">
        <v>4672</v>
      </c>
      <c r="B4073" s="76" t="s">
        <v>7671</v>
      </c>
    </row>
    <row r="4074" spans="1:2" ht="15">
      <c r="A4074" s="77" t="s">
        <v>4673</v>
      </c>
      <c r="B4074" s="76" t="s">
        <v>7671</v>
      </c>
    </row>
    <row r="4075" spans="1:2" ht="15">
      <c r="A4075" s="77" t="s">
        <v>4674</v>
      </c>
      <c r="B4075" s="76" t="s">
        <v>7671</v>
      </c>
    </row>
    <row r="4076" spans="1:2" ht="15">
      <c r="A4076" s="77" t="s">
        <v>4675</v>
      </c>
      <c r="B4076" s="76" t="s">
        <v>7671</v>
      </c>
    </row>
    <row r="4077" spans="1:2" ht="15">
      <c r="A4077" s="77" t="s">
        <v>4676</v>
      </c>
      <c r="B4077" s="76" t="s">
        <v>7671</v>
      </c>
    </row>
    <row r="4078" spans="1:2" ht="15">
      <c r="A4078" s="77" t="s">
        <v>4677</v>
      </c>
      <c r="B4078" s="76" t="s">
        <v>7671</v>
      </c>
    </row>
    <row r="4079" spans="1:2" ht="15">
      <c r="A4079" s="77" t="s">
        <v>4678</v>
      </c>
      <c r="B4079" s="76" t="s">
        <v>7671</v>
      </c>
    </row>
    <row r="4080" spans="1:2" ht="15">
      <c r="A4080" s="77" t="s">
        <v>4679</v>
      </c>
      <c r="B4080" s="76" t="s">
        <v>7671</v>
      </c>
    </row>
    <row r="4081" spans="1:2" ht="15">
      <c r="A4081" s="77" t="s">
        <v>4680</v>
      </c>
      <c r="B4081" s="76" t="s">
        <v>7671</v>
      </c>
    </row>
    <row r="4082" spans="1:2" ht="15">
      <c r="A4082" s="77" t="s">
        <v>4681</v>
      </c>
      <c r="B4082" s="76" t="s">
        <v>7671</v>
      </c>
    </row>
    <row r="4083" spans="1:2" ht="15">
      <c r="A4083" s="77" t="s">
        <v>4682</v>
      </c>
      <c r="B4083" s="76" t="s">
        <v>7671</v>
      </c>
    </row>
    <row r="4084" spans="1:2" ht="15">
      <c r="A4084" s="77" t="s">
        <v>4683</v>
      </c>
      <c r="B4084" s="76" t="s">
        <v>7671</v>
      </c>
    </row>
    <row r="4085" spans="1:2" ht="15">
      <c r="A4085" s="77" t="s">
        <v>4684</v>
      </c>
      <c r="B4085" s="76" t="s">
        <v>7671</v>
      </c>
    </row>
    <row r="4086" spans="1:2" ht="15">
      <c r="A4086" s="77" t="s">
        <v>4685</v>
      </c>
      <c r="B4086" s="76" t="s">
        <v>7671</v>
      </c>
    </row>
    <row r="4087" spans="1:2" ht="15">
      <c r="A4087" s="77" t="s">
        <v>4686</v>
      </c>
      <c r="B4087" s="76" t="s">
        <v>7671</v>
      </c>
    </row>
    <row r="4088" spans="1:2" ht="15">
      <c r="A4088" s="77" t="s">
        <v>4687</v>
      </c>
      <c r="B4088" s="76" t="s">
        <v>7671</v>
      </c>
    </row>
    <row r="4089" spans="1:2" ht="15">
      <c r="A4089" s="77" t="s">
        <v>4688</v>
      </c>
      <c r="B4089" s="76" t="s">
        <v>7671</v>
      </c>
    </row>
    <row r="4090" spans="1:2" ht="15">
      <c r="A4090" s="77" t="s">
        <v>4689</v>
      </c>
      <c r="B4090" s="76" t="s">
        <v>7671</v>
      </c>
    </row>
    <row r="4091" spans="1:2" ht="15">
      <c r="A4091" s="77" t="s">
        <v>4690</v>
      </c>
      <c r="B4091" s="76" t="s">
        <v>7671</v>
      </c>
    </row>
    <row r="4092" spans="1:2" ht="15">
      <c r="A4092" s="77" t="s">
        <v>4691</v>
      </c>
      <c r="B4092" s="76" t="s">
        <v>7671</v>
      </c>
    </row>
    <row r="4093" spans="1:2" ht="15">
      <c r="A4093" s="77" t="s">
        <v>4692</v>
      </c>
      <c r="B4093" s="76" t="s">
        <v>7671</v>
      </c>
    </row>
    <row r="4094" spans="1:2" ht="15">
      <c r="A4094" s="77" t="s">
        <v>4693</v>
      </c>
      <c r="B4094" s="76" t="s">
        <v>7671</v>
      </c>
    </row>
    <row r="4095" spans="1:2" ht="15">
      <c r="A4095" s="77" t="s">
        <v>743</v>
      </c>
      <c r="B4095" s="76" t="s">
        <v>7671</v>
      </c>
    </row>
    <row r="4096" spans="1:2" ht="15">
      <c r="A4096" s="77" t="s">
        <v>1250</v>
      </c>
      <c r="B4096" s="76" t="s">
        <v>7671</v>
      </c>
    </row>
    <row r="4097" spans="1:2" ht="15">
      <c r="A4097" s="77" t="s">
        <v>864</v>
      </c>
      <c r="B4097" s="76" t="s">
        <v>7671</v>
      </c>
    </row>
    <row r="4098" spans="1:2" ht="15">
      <c r="A4098" s="77" t="s">
        <v>4694</v>
      </c>
      <c r="B4098" s="76" t="s">
        <v>7671</v>
      </c>
    </row>
    <row r="4099" spans="1:2" ht="15">
      <c r="A4099" s="77" t="s">
        <v>4695</v>
      </c>
      <c r="B4099" s="76" t="s">
        <v>7671</v>
      </c>
    </row>
    <row r="4100" spans="1:2" ht="15">
      <c r="A4100" s="77" t="s">
        <v>4696</v>
      </c>
      <c r="B4100" s="76" t="s">
        <v>7671</v>
      </c>
    </row>
    <row r="4101" spans="1:2" ht="15">
      <c r="A4101" s="77" t="s">
        <v>4697</v>
      </c>
      <c r="B4101" s="76" t="s">
        <v>7671</v>
      </c>
    </row>
    <row r="4102" spans="1:2" ht="15">
      <c r="A4102" s="77" t="s">
        <v>4698</v>
      </c>
      <c r="B4102" s="76" t="s">
        <v>7671</v>
      </c>
    </row>
    <row r="4103" spans="1:2" ht="15">
      <c r="A4103" s="77" t="s">
        <v>4699</v>
      </c>
      <c r="B4103" s="76" t="s">
        <v>7671</v>
      </c>
    </row>
    <row r="4104" spans="1:2" ht="15">
      <c r="A4104" s="77" t="s">
        <v>918</v>
      </c>
      <c r="B4104" s="76" t="s">
        <v>7671</v>
      </c>
    </row>
    <row r="4105" spans="1:2" ht="15">
      <c r="A4105" s="77" t="s">
        <v>972</v>
      </c>
      <c r="B4105" s="76" t="s">
        <v>7671</v>
      </c>
    </row>
    <row r="4106" spans="1:2" ht="15">
      <c r="A4106" s="77" t="s">
        <v>4700</v>
      </c>
      <c r="B4106" s="76" t="s">
        <v>7671</v>
      </c>
    </row>
    <row r="4107" spans="1:2" ht="15">
      <c r="A4107" s="77" t="s">
        <v>4701</v>
      </c>
      <c r="B4107" s="76" t="s">
        <v>7671</v>
      </c>
    </row>
    <row r="4108" spans="1:2" ht="15">
      <c r="A4108" s="77" t="s">
        <v>4702</v>
      </c>
      <c r="B4108" s="76" t="s">
        <v>7671</v>
      </c>
    </row>
    <row r="4109" spans="1:2" ht="15">
      <c r="A4109" s="77" t="s">
        <v>4703</v>
      </c>
      <c r="B4109" s="76" t="s">
        <v>7671</v>
      </c>
    </row>
    <row r="4110" spans="1:2" ht="15">
      <c r="A4110" s="77" t="s">
        <v>4704</v>
      </c>
      <c r="B4110" s="76" t="s">
        <v>7671</v>
      </c>
    </row>
    <row r="4111" spans="1:2" ht="15">
      <c r="A4111" s="77" t="s">
        <v>913</v>
      </c>
      <c r="B4111" s="76" t="s">
        <v>7671</v>
      </c>
    </row>
    <row r="4112" spans="1:2" ht="15">
      <c r="A4112" s="77" t="s">
        <v>533</v>
      </c>
      <c r="B4112" s="76" t="s">
        <v>7671</v>
      </c>
    </row>
    <row r="4113" spans="1:2" ht="15">
      <c r="A4113" s="77" t="s">
        <v>4705</v>
      </c>
      <c r="B4113" s="76" t="s">
        <v>7671</v>
      </c>
    </row>
    <row r="4114" spans="1:2" ht="15">
      <c r="A4114" s="77" t="s">
        <v>4706</v>
      </c>
      <c r="B4114" s="76" t="s">
        <v>7671</v>
      </c>
    </row>
    <row r="4115" spans="1:2" ht="15">
      <c r="A4115" s="77" t="b">
        <v>0</v>
      </c>
      <c r="B4115" s="76" t="s">
        <v>7671</v>
      </c>
    </row>
    <row r="4116" spans="1:2" ht="15">
      <c r="A4116" s="77" t="s">
        <v>4707</v>
      </c>
      <c r="B4116" s="76" t="s">
        <v>7671</v>
      </c>
    </row>
    <row r="4117" spans="1:2" ht="15">
      <c r="A4117" s="77" t="s">
        <v>4708</v>
      </c>
      <c r="B4117" s="76" t="s">
        <v>7671</v>
      </c>
    </row>
    <row r="4118" spans="1:2" ht="15">
      <c r="A4118" s="77" t="s">
        <v>4709</v>
      </c>
      <c r="B4118" s="76" t="s">
        <v>7671</v>
      </c>
    </row>
    <row r="4119" spans="1:2" ht="15">
      <c r="A4119" s="77" t="s">
        <v>4710</v>
      </c>
      <c r="B4119" s="76" t="s">
        <v>7671</v>
      </c>
    </row>
    <row r="4120" spans="1:2" ht="15">
      <c r="A4120" s="77" t="s">
        <v>4711</v>
      </c>
      <c r="B4120" s="76" t="s">
        <v>7671</v>
      </c>
    </row>
    <row r="4121" spans="1:2" ht="15">
      <c r="A4121" s="77" t="s">
        <v>4712</v>
      </c>
      <c r="B4121" s="76" t="s">
        <v>7671</v>
      </c>
    </row>
    <row r="4122" spans="1:2" ht="15">
      <c r="A4122" s="77" t="s">
        <v>4713</v>
      </c>
      <c r="B4122" s="76" t="s">
        <v>7671</v>
      </c>
    </row>
    <row r="4123" spans="1:2" ht="15">
      <c r="A4123" s="77" t="s">
        <v>4714</v>
      </c>
      <c r="B4123" s="76" t="s">
        <v>7671</v>
      </c>
    </row>
    <row r="4124" spans="1:2" ht="15">
      <c r="A4124" s="77" t="s">
        <v>4715</v>
      </c>
      <c r="B4124" s="76" t="s">
        <v>7671</v>
      </c>
    </row>
    <row r="4125" spans="1:2" ht="15">
      <c r="A4125" s="77" t="s">
        <v>4716</v>
      </c>
      <c r="B4125" s="76" t="s">
        <v>7671</v>
      </c>
    </row>
    <row r="4126" spans="1:2" ht="15">
      <c r="A4126" s="77" t="s">
        <v>4717</v>
      </c>
      <c r="B4126" s="76" t="s">
        <v>7671</v>
      </c>
    </row>
    <row r="4127" spans="1:2" ht="15">
      <c r="A4127" s="77" t="s">
        <v>4718</v>
      </c>
      <c r="B4127" s="76" t="s">
        <v>7671</v>
      </c>
    </row>
    <row r="4128" spans="1:2" ht="15">
      <c r="A4128" s="77" t="s">
        <v>4719</v>
      </c>
      <c r="B4128" s="76" t="s">
        <v>7671</v>
      </c>
    </row>
    <row r="4129" spans="1:2" ht="15">
      <c r="A4129" s="77" t="s">
        <v>4720</v>
      </c>
      <c r="B4129" s="76" t="s">
        <v>7671</v>
      </c>
    </row>
    <row r="4130" spans="1:2" ht="15">
      <c r="A4130" s="77" t="s">
        <v>4721</v>
      </c>
      <c r="B4130" s="76" t="s">
        <v>7671</v>
      </c>
    </row>
    <row r="4131" spans="1:2" ht="15">
      <c r="A4131" s="77" t="s">
        <v>4722</v>
      </c>
      <c r="B4131" s="76" t="s">
        <v>7671</v>
      </c>
    </row>
    <row r="4132" spans="1:2" ht="15">
      <c r="A4132" s="77" t="s">
        <v>4723</v>
      </c>
      <c r="B4132" s="76" t="s">
        <v>7671</v>
      </c>
    </row>
    <row r="4133" spans="1:2" ht="15">
      <c r="A4133" s="77" t="s">
        <v>4724</v>
      </c>
      <c r="B4133" s="76" t="s">
        <v>7671</v>
      </c>
    </row>
    <row r="4134" spans="1:2" ht="15">
      <c r="A4134" s="77" t="s">
        <v>4725</v>
      </c>
      <c r="B4134" s="76" t="s">
        <v>7671</v>
      </c>
    </row>
    <row r="4135" spans="1:2" ht="15">
      <c r="A4135" s="77" t="s">
        <v>4726</v>
      </c>
      <c r="B4135" s="76" t="s">
        <v>7671</v>
      </c>
    </row>
    <row r="4136" spans="1:2" ht="15">
      <c r="A4136" s="77" t="s">
        <v>4727</v>
      </c>
      <c r="B4136" s="76" t="s">
        <v>7671</v>
      </c>
    </row>
    <row r="4137" spans="1:2" ht="15">
      <c r="A4137" s="77" t="s">
        <v>4728</v>
      </c>
      <c r="B4137" s="76" t="s">
        <v>7671</v>
      </c>
    </row>
    <row r="4138" spans="1:2" ht="15">
      <c r="A4138" s="77" t="s">
        <v>4729</v>
      </c>
      <c r="B4138" s="76" t="s">
        <v>7671</v>
      </c>
    </row>
    <row r="4139" spans="1:2" ht="15">
      <c r="A4139" s="77" t="s">
        <v>4730</v>
      </c>
      <c r="B4139" s="76" t="s">
        <v>7671</v>
      </c>
    </row>
    <row r="4140" spans="1:2" ht="15">
      <c r="A4140" s="77" t="s">
        <v>1198</v>
      </c>
      <c r="B4140" s="76" t="s">
        <v>7671</v>
      </c>
    </row>
    <row r="4141" spans="1:2" ht="15">
      <c r="A4141" s="77" t="s">
        <v>4731</v>
      </c>
      <c r="B4141" s="76" t="s">
        <v>7671</v>
      </c>
    </row>
    <row r="4142" spans="1:2" ht="15">
      <c r="A4142" s="77" t="s">
        <v>4732</v>
      </c>
      <c r="B4142" s="76" t="s">
        <v>7671</v>
      </c>
    </row>
    <row r="4143" spans="1:2" ht="15">
      <c r="A4143" s="77" t="s">
        <v>4733</v>
      </c>
      <c r="B4143" s="76" t="s">
        <v>7671</v>
      </c>
    </row>
    <row r="4144" spans="1:2" ht="15">
      <c r="A4144" s="77" t="s">
        <v>4734</v>
      </c>
      <c r="B4144" s="76" t="s">
        <v>7671</v>
      </c>
    </row>
    <row r="4145" spans="1:2" ht="15">
      <c r="A4145" s="77" t="s">
        <v>4735</v>
      </c>
      <c r="B4145" s="76" t="s">
        <v>7671</v>
      </c>
    </row>
    <row r="4146" spans="1:2" ht="15">
      <c r="A4146" s="77" t="s">
        <v>4736</v>
      </c>
      <c r="B4146" s="76" t="s">
        <v>7671</v>
      </c>
    </row>
    <row r="4147" spans="1:2" ht="15">
      <c r="A4147" s="77" t="s">
        <v>4737</v>
      </c>
      <c r="B4147" s="76" t="s">
        <v>7671</v>
      </c>
    </row>
    <row r="4148" spans="1:2" ht="15">
      <c r="A4148" s="77" t="s">
        <v>4738</v>
      </c>
      <c r="B4148" s="76" t="s">
        <v>7671</v>
      </c>
    </row>
    <row r="4149" spans="1:2" ht="15">
      <c r="A4149" s="77" t="s">
        <v>4739</v>
      </c>
      <c r="B4149" s="76" t="s">
        <v>7671</v>
      </c>
    </row>
    <row r="4150" spans="1:2" ht="15">
      <c r="A4150" s="77" t="s">
        <v>4740</v>
      </c>
      <c r="B4150" s="76" t="s">
        <v>7671</v>
      </c>
    </row>
    <row r="4151" spans="1:2" ht="15">
      <c r="A4151" s="77" t="s">
        <v>4741</v>
      </c>
      <c r="B4151" s="76" t="s">
        <v>7671</v>
      </c>
    </row>
    <row r="4152" spans="1:2" ht="15">
      <c r="A4152" s="77" t="s">
        <v>4742</v>
      </c>
      <c r="B4152" s="76" t="s">
        <v>7671</v>
      </c>
    </row>
    <row r="4153" spans="1:2" ht="15">
      <c r="A4153" s="77" t="s">
        <v>4743</v>
      </c>
      <c r="B4153" s="76" t="s">
        <v>7671</v>
      </c>
    </row>
    <row r="4154" spans="1:2" ht="15">
      <c r="A4154" s="77" t="s">
        <v>4744</v>
      </c>
      <c r="B4154" s="76" t="s">
        <v>7671</v>
      </c>
    </row>
    <row r="4155" spans="1:2" ht="15">
      <c r="A4155" s="77" t="s">
        <v>4745</v>
      </c>
      <c r="B4155" s="76" t="s">
        <v>7671</v>
      </c>
    </row>
    <row r="4156" spans="1:2" ht="15">
      <c r="A4156" s="77" t="s">
        <v>4746</v>
      </c>
      <c r="B4156" s="76" t="s">
        <v>7671</v>
      </c>
    </row>
    <row r="4157" spans="1:2" ht="15">
      <c r="A4157" s="77" t="s">
        <v>4747</v>
      </c>
      <c r="B4157" s="76" t="s">
        <v>7671</v>
      </c>
    </row>
    <row r="4158" spans="1:2" ht="15">
      <c r="A4158" s="77" t="s">
        <v>4748</v>
      </c>
      <c r="B4158" s="76" t="s">
        <v>7671</v>
      </c>
    </row>
    <row r="4159" spans="1:2" ht="15">
      <c r="A4159" s="77" t="s">
        <v>4749</v>
      </c>
      <c r="B4159" s="76" t="s">
        <v>7671</v>
      </c>
    </row>
    <row r="4160" spans="1:2" ht="15">
      <c r="A4160" s="77" t="s">
        <v>4750</v>
      </c>
      <c r="B4160" s="76" t="s">
        <v>7671</v>
      </c>
    </row>
    <row r="4161" spans="1:2" ht="15">
      <c r="A4161" s="77" t="s">
        <v>4751</v>
      </c>
      <c r="B4161" s="76" t="s">
        <v>7671</v>
      </c>
    </row>
    <row r="4162" spans="1:2" ht="15">
      <c r="A4162" s="77" t="s">
        <v>4752</v>
      </c>
      <c r="B4162" s="76" t="s">
        <v>7671</v>
      </c>
    </row>
    <row r="4163" spans="1:2" ht="15">
      <c r="A4163" s="77" t="s">
        <v>4753</v>
      </c>
      <c r="B4163" s="76" t="s">
        <v>7671</v>
      </c>
    </row>
    <row r="4164" spans="1:2" ht="15">
      <c r="A4164" s="77" t="s">
        <v>1233</v>
      </c>
      <c r="B4164" s="76" t="s">
        <v>7671</v>
      </c>
    </row>
    <row r="4165" spans="1:2" ht="15">
      <c r="A4165" s="77" t="s">
        <v>4754</v>
      </c>
      <c r="B4165" s="76" t="s">
        <v>7671</v>
      </c>
    </row>
    <row r="4166" spans="1:2" ht="15">
      <c r="A4166" s="77" t="s">
        <v>4755</v>
      </c>
      <c r="B4166" s="76" t="s">
        <v>7671</v>
      </c>
    </row>
    <row r="4167" spans="1:2" ht="15">
      <c r="A4167" s="77" t="s">
        <v>4756</v>
      </c>
      <c r="B4167" s="76" t="s">
        <v>7671</v>
      </c>
    </row>
    <row r="4168" spans="1:2" ht="15">
      <c r="A4168" s="77" t="s">
        <v>4757</v>
      </c>
      <c r="B4168" s="76" t="s">
        <v>7671</v>
      </c>
    </row>
    <row r="4169" spans="1:2" ht="15">
      <c r="A4169" s="77" t="s">
        <v>4758</v>
      </c>
      <c r="B4169" s="76" t="s">
        <v>7671</v>
      </c>
    </row>
    <row r="4170" spans="1:2" ht="15">
      <c r="A4170" s="77" t="s">
        <v>4759</v>
      </c>
      <c r="B4170" s="76" t="s">
        <v>7671</v>
      </c>
    </row>
    <row r="4171" spans="1:2" ht="15">
      <c r="A4171" s="77" t="s">
        <v>4760</v>
      </c>
      <c r="B4171" s="76" t="s">
        <v>7671</v>
      </c>
    </row>
    <row r="4172" spans="1:2" ht="15">
      <c r="A4172" s="77" t="s">
        <v>4761</v>
      </c>
      <c r="B4172" s="76" t="s">
        <v>7671</v>
      </c>
    </row>
    <row r="4173" spans="1:2" ht="15">
      <c r="A4173" s="77" t="s">
        <v>4762</v>
      </c>
      <c r="B4173" s="76" t="s">
        <v>7671</v>
      </c>
    </row>
    <row r="4174" spans="1:2" ht="15">
      <c r="A4174" s="77" t="s">
        <v>4763</v>
      </c>
      <c r="B4174" s="76" t="s">
        <v>7671</v>
      </c>
    </row>
    <row r="4175" spans="1:2" ht="15">
      <c r="A4175" s="77" t="s">
        <v>4764</v>
      </c>
      <c r="B4175" s="76" t="s">
        <v>7671</v>
      </c>
    </row>
    <row r="4176" spans="1:2" ht="15">
      <c r="A4176" s="77" t="s">
        <v>4765</v>
      </c>
      <c r="B4176" s="76" t="s">
        <v>7671</v>
      </c>
    </row>
    <row r="4177" spans="1:2" ht="15">
      <c r="A4177" s="77" t="s">
        <v>4766</v>
      </c>
      <c r="B4177" s="76" t="s">
        <v>7671</v>
      </c>
    </row>
    <row r="4178" spans="1:2" ht="15">
      <c r="A4178" s="77" t="s">
        <v>4767</v>
      </c>
      <c r="B4178" s="76" t="s">
        <v>7671</v>
      </c>
    </row>
    <row r="4179" spans="1:2" ht="15">
      <c r="A4179" s="77" t="s">
        <v>4768</v>
      </c>
      <c r="B4179" s="76" t="s">
        <v>7671</v>
      </c>
    </row>
    <row r="4180" spans="1:2" ht="15">
      <c r="A4180" s="77" t="s">
        <v>4769</v>
      </c>
      <c r="B4180" s="76" t="s">
        <v>7671</v>
      </c>
    </row>
    <row r="4181" spans="1:2" ht="15">
      <c r="A4181" s="77" t="s">
        <v>4770</v>
      </c>
      <c r="B4181" s="76" t="s">
        <v>7671</v>
      </c>
    </row>
    <row r="4182" spans="1:2" ht="15">
      <c r="A4182" s="77" t="s">
        <v>4771</v>
      </c>
      <c r="B4182" s="76" t="s">
        <v>7671</v>
      </c>
    </row>
    <row r="4183" spans="1:2" ht="15">
      <c r="A4183" s="77" t="s">
        <v>4772</v>
      </c>
      <c r="B4183" s="76" t="s">
        <v>7671</v>
      </c>
    </row>
    <row r="4184" spans="1:2" ht="15">
      <c r="A4184" s="77" t="s">
        <v>4773</v>
      </c>
      <c r="B4184" s="76" t="s">
        <v>7671</v>
      </c>
    </row>
    <row r="4185" spans="1:2" ht="15">
      <c r="A4185" s="77" t="s">
        <v>4774</v>
      </c>
      <c r="B4185" s="76" t="s">
        <v>7671</v>
      </c>
    </row>
    <row r="4186" spans="1:2" ht="15">
      <c r="A4186" s="77" t="s">
        <v>4775</v>
      </c>
      <c r="B4186" s="76" t="s">
        <v>7671</v>
      </c>
    </row>
    <row r="4187" spans="1:2" ht="15">
      <c r="A4187" s="77" t="s">
        <v>4776</v>
      </c>
      <c r="B4187" s="76" t="s">
        <v>7671</v>
      </c>
    </row>
    <row r="4188" spans="1:2" ht="15">
      <c r="A4188" s="77" t="s">
        <v>844</v>
      </c>
      <c r="B4188" s="76" t="s">
        <v>7671</v>
      </c>
    </row>
    <row r="4189" spans="1:2" ht="15">
      <c r="A4189" s="77" t="s">
        <v>438</v>
      </c>
      <c r="B4189" s="76" t="s">
        <v>7671</v>
      </c>
    </row>
    <row r="4190" spans="1:2" ht="15">
      <c r="A4190" s="77" t="s">
        <v>4777</v>
      </c>
      <c r="B4190" s="76" t="s">
        <v>7671</v>
      </c>
    </row>
    <row r="4191" spans="1:2" ht="15">
      <c r="A4191" s="77" t="s">
        <v>4778</v>
      </c>
      <c r="B4191" s="76" t="s">
        <v>7671</v>
      </c>
    </row>
    <row r="4192" spans="1:2" ht="15">
      <c r="A4192" s="77" t="s">
        <v>4779</v>
      </c>
      <c r="B4192" s="76" t="s">
        <v>7671</v>
      </c>
    </row>
    <row r="4193" spans="1:2" ht="15">
      <c r="A4193" s="77" t="s">
        <v>4780</v>
      </c>
      <c r="B4193" s="76" t="s">
        <v>7671</v>
      </c>
    </row>
    <row r="4194" spans="1:2" ht="15">
      <c r="A4194" s="77" t="s">
        <v>4781</v>
      </c>
      <c r="B4194" s="76" t="s">
        <v>7671</v>
      </c>
    </row>
    <row r="4195" spans="1:2" ht="15">
      <c r="A4195" s="77" t="s">
        <v>4782</v>
      </c>
      <c r="B4195" s="76" t="s">
        <v>7671</v>
      </c>
    </row>
    <row r="4196" spans="1:2" ht="15">
      <c r="A4196" s="77" t="s">
        <v>4783</v>
      </c>
      <c r="B4196" s="76" t="s">
        <v>7671</v>
      </c>
    </row>
    <row r="4197" spans="1:2" ht="15">
      <c r="A4197" s="77" t="s">
        <v>4784</v>
      </c>
      <c r="B4197" s="76" t="s">
        <v>7671</v>
      </c>
    </row>
    <row r="4198" spans="1:2" ht="15">
      <c r="A4198" s="77" t="s">
        <v>4785</v>
      </c>
      <c r="B4198" s="76" t="s">
        <v>7671</v>
      </c>
    </row>
    <row r="4199" spans="1:2" ht="15">
      <c r="A4199" s="77" t="s">
        <v>4786</v>
      </c>
      <c r="B4199" s="76" t="s">
        <v>7671</v>
      </c>
    </row>
    <row r="4200" spans="1:2" ht="15">
      <c r="A4200" s="77" t="s">
        <v>4787</v>
      </c>
      <c r="B4200" s="76" t="s">
        <v>7671</v>
      </c>
    </row>
    <row r="4201" spans="1:2" ht="15">
      <c r="A4201" s="77" t="s">
        <v>4788</v>
      </c>
      <c r="B4201" s="76" t="s">
        <v>7671</v>
      </c>
    </row>
    <row r="4202" spans="1:2" ht="15">
      <c r="A4202" s="77" t="s">
        <v>4789</v>
      </c>
      <c r="B4202" s="76" t="s">
        <v>7671</v>
      </c>
    </row>
    <row r="4203" spans="1:2" ht="15">
      <c r="A4203" s="77" t="s">
        <v>4790</v>
      </c>
      <c r="B4203" s="76" t="s">
        <v>7671</v>
      </c>
    </row>
    <row r="4204" spans="1:2" ht="15">
      <c r="A4204" s="77" t="s">
        <v>4791</v>
      </c>
      <c r="B4204" s="76" t="s">
        <v>7671</v>
      </c>
    </row>
    <row r="4205" spans="1:2" ht="15">
      <c r="A4205" s="77" t="s">
        <v>4792</v>
      </c>
      <c r="B4205" s="76" t="s">
        <v>7671</v>
      </c>
    </row>
    <row r="4206" spans="1:2" ht="15">
      <c r="A4206" s="77" t="s">
        <v>4793</v>
      </c>
      <c r="B4206" s="76" t="s">
        <v>7671</v>
      </c>
    </row>
    <row r="4207" spans="1:2" ht="15">
      <c r="A4207" s="77" t="s">
        <v>4794</v>
      </c>
      <c r="B4207" s="76" t="s">
        <v>7671</v>
      </c>
    </row>
    <row r="4208" spans="1:2" ht="15">
      <c r="A4208" s="77" t="s">
        <v>1210</v>
      </c>
      <c r="B4208" s="76" t="s">
        <v>7671</v>
      </c>
    </row>
    <row r="4209" spans="1:2" ht="15">
      <c r="A4209" s="77" t="s">
        <v>4795</v>
      </c>
      <c r="B4209" s="76" t="s">
        <v>7671</v>
      </c>
    </row>
    <row r="4210" spans="1:2" ht="15">
      <c r="A4210" s="77" t="s">
        <v>4796</v>
      </c>
      <c r="B4210" s="76" t="s">
        <v>7671</v>
      </c>
    </row>
    <row r="4211" spans="1:2" ht="15">
      <c r="A4211" s="77" t="s">
        <v>4797</v>
      </c>
      <c r="B4211" s="76" t="s">
        <v>7671</v>
      </c>
    </row>
    <row r="4212" spans="1:2" ht="15">
      <c r="A4212" s="77" t="s">
        <v>4798</v>
      </c>
      <c r="B4212" s="76" t="s">
        <v>7671</v>
      </c>
    </row>
    <row r="4213" spans="1:2" ht="15">
      <c r="A4213" s="77" t="s">
        <v>4799</v>
      </c>
      <c r="B4213" s="76" t="s">
        <v>7671</v>
      </c>
    </row>
    <row r="4214" spans="1:2" ht="15">
      <c r="A4214" s="77" t="s">
        <v>4800</v>
      </c>
      <c r="B4214" s="76" t="s">
        <v>7671</v>
      </c>
    </row>
    <row r="4215" spans="1:2" ht="15">
      <c r="A4215" s="77" t="s">
        <v>4801</v>
      </c>
      <c r="B4215" s="76" t="s">
        <v>7671</v>
      </c>
    </row>
    <row r="4216" spans="1:2" ht="15">
      <c r="A4216" s="77" t="s">
        <v>4802</v>
      </c>
      <c r="B4216" s="76" t="s">
        <v>7671</v>
      </c>
    </row>
    <row r="4217" spans="1:2" ht="15">
      <c r="A4217" s="77" t="s">
        <v>4803</v>
      </c>
      <c r="B4217" s="76" t="s">
        <v>7671</v>
      </c>
    </row>
    <row r="4218" spans="1:2" ht="15">
      <c r="A4218" s="77" t="s">
        <v>4804</v>
      </c>
      <c r="B4218" s="76" t="s">
        <v>7671</v>
      </c>
    </row>
    <row r="4219" spans="1:2" ht="15">
      <c r="A4219" s="77" t="s">
        <v>4805</v>
      </c>
      <c r="B4219" s="76" t="s">
        <v>7671</v>
      </c>
    </row>
    <row r="4220" spans="1:2" ht="15">
      <c r="A4220" s="77" t="s">
        <v>4806</v>
      </c>
      <c r="B4220" s="76" t="s">
        <v>7671</v>
      </c>
    </row>
    <row r="4221" spans="1:2" ht="15">
      <c r="A4221" s="77" t="s">
        <v>4807</v>
      </c>
      <c r="B4221" s="76" t="s">
        <v>7671</v>
      </c>
    </row>
    <row r="4222" spans="1:2" ht="15">
      <c r="A4222" s="77" t="s">
        <v>4808</v>
      </c>
      <c r="B4222" s="76" t="s">
        <v>7671</v>
      </c>
    </row>
    <row r="4223" spans="1:2" ht="15">
      <c r="A4223" s="77" t="s">
        <v>4809</v>
      </c>
      <c r="B4223" s="76" t="s">
        <v>7671</v>
      </c>
    </row>
    <row r="4224" spans="1:2" ht="15">
      <c r="A4224" s="77" t="s">
        <v>4810</v>
      </c>
      <c r="B4224" s="76" t="s">
        <v>7671</v>
      </c>
    </row>
    <row r="4225" spans="1:2" ht="15">
      <c r="A4225" s="77" t="s">
        <v>4811</v>
      </c>
      <c r="B4225" s="76" t="s">
        <v>7671</v>
      </c>
    </row>
    <row r="4226" spans="1:2" ht="15">
      <c r="A4226" s="77" t="s">
        <v>4812</v>
      </c>
      <c r="B4226" s="76" t="s">
        <v>7671</v>
      </c>
    </row>
    <row r="4227" spans="1:2" ht="15">
      <c r="A4227" s="77" t="s">
        <v>4813</v>
      </c>
      <c r="B4227" s="76" t="s">
        <v>7671</v>
      </c>
    </row>
    <row r="4228" spans="1:2" ht="15">
      <c r="A4228" s="77" t="s">
        <v>4814</v>
      </c>
      <c r="B4228" s="76" t="s">
        <v>7671</v>
      </c>
    </row>
    <row r="4229" spans="1:2" ht="15">
      <c r="A4229" s="77" t="s">
        <v>4815</v>
      </c>
      <c r="B4229" s="76" t="s">
        <v>7671</v>
      </c>
    </row>
    <row r="4230" spans="1:2" ht="15">
      <c r="A4230" s="77" t="s">
        <v>793</v>
      </c>
      <c r="B4230" s="76" t="s">
        <v>7671</v>
      </c>
    </row>
    <row r="4231" spans="1:2" ht="15">
      <c r="A4231" s="77" t="s">
        <v>4816</v>
      </c>
      <c r="B4231" s="76" t="s">
        <v>7671</v>
      </c>
    </row>
    <row r="4232" spans="1:2" ht="15">
      <c r="A4232" s="77" t="s">
        <v>4817</v>
      </c>
      <c r="B4232" s="76" t="s">
        <v>7671</v>
      </c>
    </row>
    <row r="4233" spans="1:2" ht="15">
      <c r="A4233" s="77" t="s">
        <v>4818</v>
      </c>
      <c r="B4233" s="76" t="s">
        <v>7671</v>
      </c>
    </row>
    <row r="4234" spans="1:2" ht="15">
      <c r="A4234" s="77" t="s">
        <v>4819</v>
      </c>
      <c r="B4234" s="76" t="s">
        <v>7671</v>
      </c>
    </row>
    <row r="4235" spans="1:2" ht="15">
      <c r="A4235" s="77" t="s">
        <v>4820</v>
      </c>
      <c r="B4235" s="76" t="s">
        <v>7671</v>
      </c>
    </row>
    <row r="4236" spans="1:2" ht="15">
      <c r="A4236" s="77" t="s">
        <v>4821</v>
      </c>
      <c r="B4236" s="76" t="s">
        <v>7671</v>
      </c>
    </row>
    <row r="4237" spans="1:2" ht="15">
      <c r="A4237" s="77" t="s">
        <v>4822</v>
      </c>
      <c r="B4237" s="76" t="s">
        <v>7671</v>
      </c>
    </row>
    <row r="4238" spans="1:2" ht="15">
      <c r="A4238" s="77" t="s">
        <v>4823</v>
      </c>
      <c r="B4238" s="76" t="s">
        <v>7671</v>
      </c>
    </row>
    <row r="4239" spans="1:2" ht="15">
      <c r="A4239" s="77" t="s">
        <v>4824</v>
      </c>
      <c r="B4239" s="76" t="s">
        <v>7671</v>
      </c>
    </row>
    <row r="4240" spans="1:2" ht="15">
      <c r="A4240" s="77" t="s">
        <v>4825</v>
      </c>
      <c r="B4240" s="76" t="s">
        <v>7671</v>
      </c>
    </row>
    <row r="4241" spans="1:2" ht="15">
      <c r="A4241" s="77" t="s">
        <v>4826</v>
      </c>
      <c r="B4241" s="76" t="s">
        <v>7671</v>
      </c>
    </row>
    <row r="4242" spans="1:2" ht="15">
      <c r="A4242" s="77" t="s">
        <v>4827</v>
      </c>
      <c r="B4242" s="76" t="s">
        <v>7671</v>
      </c>
    </row>
    <row r="4243" spans="1:2" ht="15">
      <c r="A4243" s="77" t="s">
        <v>4828</v>
      </c>
      <c r="B4243" s="76" t="s">
        <v>7671</v>
      </c>
    </row>
    <row r="4244" spans="1:2" ht="15">
      <c r="A4244" s="77" t="s">
        <v>4829</v>
      </c>
      <c r="B4244" s="76" t="s">
        <v>7671</v>
      </c>
    </row>
    <row r="4245" spans="1:2" ht="15">
      <c r="A4245" s="77" t="s">
        <v>4830</v>
      </c>
      <c r="B4245" s="76" t="s">
        <v>7671</v>
      </c>
    </row>
    <row r="4246" spans="1:2" ht="15">
      <c r="A4246" s="77" t="s">
        <v>4831</v>
      </c>
      <c r="B4246" s="76" t="s">
        <v>7671</v>
      </c>
    </row>
    <row r="4247" spans="1:2" ht="15">
      <c r="A4247" s="77" t="s">
        <v>4832</v>
      </c>
      <c r="B4247" s="76" t="s">
        <v>7671</v>
      </c>
    </row>
    <row r="4248" spans="1:2" ht="15">
      <c r="A4248" s="77" t="s">
        <v>4833</v>
      </c>
      <c r="B4248" s="76" t="s">
        <v>7671</v>
      </c>
    </row>
    <row r="4249" spans="1:2" ht="15">
      <c r="A4249" s="77" t="s">
        <v>4834</v>
      </c>
      <c r="B4249" s="76" t="s">
        <v>7671</v>
      </c>
    </row>
    <row r="4250" spans="1:2" ht="15">
      <c r="A4250" s="77" t="s">
        <v>4835</v>
      </c>
      <c r="B4250" s="76" t="s">
        <v>7671</v>
      </c>
    </row>
    <row r="4251" spans="1:2" ht="15">
      <c r="A4251" s="77" t="s">
        <v>4836</v>
      </c>
      <c r="B4251" s="76" t="s">
        <v>7671</v>
      </c>
    </row>
    <row r="4252" spans="1:2" ht="15">
      <c r="A4252" s="77" t="s">
        <v>4837</v>
      </c>
      <c r="B4252" s="76" t="s">
        <v>7671</v>
      </c>
    </row>
    <row r="4253" spans="1:2" ht="15">
      <c r="A4253" s="77" t="s">
        <v>4838</v>
      </c>
      <c r="B4253" s="76" t="s">
        <v>7671</v>
      </c>
    </row>
    <row r="4254" spans="1:2" ht="15">
      <c r="A4254" s="77" t="s">
        <v>4839</v>
      </c>
      <c r="B4254" s="76" t="s">
        <v>7671</v>
      </c>
    </row>
    <row r="4255" spans="1:2" ht="15">
      <c r="A4255" s="77" t="s">
        <v>4840</v>
      </c>
      <c r="B4255" s="76" t="s">
        <v>7671</v>
      </c>
    </row>
    <row r="4256" spans="1:2" ht="15">
      <c r="A4256" s="77" t="s">
        <v>4841</v>
      </c>
      <c r="B4256" s="76" t="s">
        <v>7671</v>
      </c>
    </row>
    <row r="4257" spans="1:2" ht="15">
      <c r="A4257" s="77" t="s">
        <v>4842</v>
      </c>
      <c r="B4257" s="76" t="s">
        <v>7671</v>
      </c>
    </row>
    <row r="4258" spans="1:2" ht="15">
      <c r="A4258" s="77" t="s">
        <v>4843</v>
      </c>
      <c r="B4258" s="76" t="s">
        <v>7671</v>
      </c>
    </row>
    <row r="4259" spans="1:2" ht="15">
      <c r="A4259" s="77" t="s">
        <v>4844</v>
      </c>
      <c r="B4259" s="76" t="s">
        <v>7671</v>
      </c>
    </row>
    <row r="4260" spans="1:2" ht="15">
      <c r="A4260" s="77" t="s">
        <v>4845</v>
      </c>
      <c r="B4260" s="76" t="s">
        <v>7671</v>
      </c>
    </row>
    <row r="4261" spans="1:2" ht="15">
      <c r="A4261" s="77" t="s">
        <v>4846</v>
      </c>
      <c r="B4261" s="76" t="s">
        <v>7671</v>
      </c>
    </row>
    <row r="4262" spans="1:2" ht="15">
      <c r="A4262" s="77" t="s">
        <v>4847</v>
      </c>
      <c r="B4262" s="76" t="s">
        <v>7671</v>
      </c>
    </row>
    <row r="4263" spans="1:2" ht="15">
      <c r="A4263" s="77" t="s">
        <v>4848</v>
      </c>
      <c r="B4263" s="76" t="s">
        <v>7671</v>
      </c>
    </row>
    <row r="4264" spans="1:2" ht="15">
      <c r="A4264" s="77" t="s">
        <v>4849</v>
      </c>
      <c r="B4264" s="76" t="s">
        <v>7671</v>
      </c>
    </row>
    <row r="4265" spans="1:2" ht="15">
      <c r="A4265" s="77" t="s">
        <v>4850</v>
      </c>
      <c r="B4265" s="76" t="s">
        <v>7671</v>
      </c>
    </row>
    <row r="4266" spans="1:2" ht="15">
      <c r="A4266" s="77" t="s">
        <v>4851</v>
      </c>
      <c r="B4266" s="76" t="s">
        <v>7671</v>
      </c>
    </row>
    <row r="4267" spans="1:2" ht="15">
      <c r="A4267" s="77" t="s">
        <v>4852</v>
      </c>
      <c r="B4267" s="76" t="s">
        <v>7671</v>
      </c>
    </row>
    <row r="4268" spans="1:2" ht="15">
      <c r="A4268" s="77" t="s">
        <v>4853</v>
      </c>
      <c r="B4268" s="76" t="s">
        <v>7671</v>
      </c>
    </row>
    <row r="4269" spans="1:2" ht="15">
      <c r="A4269" s="77" t="s">
        <v>4854</v>
      </c>
      <c r="B4269" s="76" t="s">
        <v>7671</v>
      </c>
    </row>
    <row r="4270" spans="1:2" ht="15">
      <c r="A4270" s="77" t="s">
        <v>4855</v>
      </c>
      <c r="B4270" s="76" t="s">
        <v>7671</v>
      </c>
    </row>
    <row r="4271" spans="1:2" ht="15">
      <c r="A4271" s="77" t="s">
        <v>4856</v>
      </c>
      <c r="B4271" s="76" t="s">
        <v>7671</v>
      </c>
    </row>
    <row r="4272" spans="1:2" ht="15">
      <c r="A4272" s="77" t="s">
        <v>4857</v>
      </c>
      <c r="B4272" s="76" t="s">
        <v>7671</v>
      </c>
    </row>
    <row r="4273" spans="1:2" ht="15">
      <c r="A4273" s="77" t="s">
        <v>4858</v>
      </c>
      <c r="B4273" s="76" t="s">
        <v>7671</v>
      </c>
    </row>
    <row r="4274" spans="1:2" ht="15">
      <c r="A4274" s="77" t="s">
        <v>4859</v>
      </c>
      <c r="B4274" s="76" t="s">
        <v>7671</v>
      </c>
    </row>
    <row r="4275" spans="1:2" ht="15">
      <c r="A4275" s="77" t="s">
        <v>4860</v>
      </c>
      <c r="B4275" s="76" t="s">
        <v>7671</v>
      </c>
    </row>
    <row r="4276" spans="1:2" ht="15">
      <c r="A4276" s="77" t="s">
        <v>4861</v>
      </c>
      <c r="B4276" s="76" t="s">
        <v>7671</v>
      </c>
    </row>
    <row r="4277" spans="1:2" ht="15">
      <c r="A4277" s="77" t="s">
        <v>4862</v>
      </c>
      <c r="B4277" s="76" t="s">
        <v>7671</v>
      </c>
    </row>
    <row r="4278" spans="1:2" ht="15">
      <c r="A4278" s="77" t="s">
        <v>4863</v>
      </c>
      <c r="B4278" s="76" t="s">
        <v>7671</v>
      </c>
    </row>
    <row r="4279" spans="1:2" ht="15">
      <c r="A4279" s="77" t="s">
        <v>4864</v>
      </c>
      <c r="B4279" s="76" t="s">
        <v>7671</v>
      </c>
    </row>
    <row r="4280" spans="1:2" ht="15">
      <c r="A4280" s="77" t="s">
        <v>4865</v>
      </c>
      <c r="B4280" s="76" t="s">
        <v>7671</v>
      </c>
    </row>
    <row r="4281" spans="1:2" ht="15">
      <c r="A4281" s="77" t="s">
        <v>4866</v>
      </c>
      <c r="B4281" s="76" t="s">
        <v>7671</v>
      </c>
    </row>
    <row r="4282" spans="1:2" ht="15">
      <c r="A4282" s="77" t="s">
        <v>4867</v>
      </c>
      <c r="B4282" s="76" t="s">
        <v>7671</v>
      </c>
    </row>
    <row r="4283" spans="1:2" ht="15">
      <c r="A4283" s="77" t="s">
        <v>4868</v>
      </c>
      <c r="B4283" s="76" t="s">
        <v>7671</v>
      </c>
    </row>
    <row r="4284" spans="1:2" ht="15">
      <c r="A4284" s="77" t="s">
        <v>4869</v>
      </c>
      <c r="B4284" s="76" t="s">
        <v>7671</v>
      </c>
    </row>
    <row r="4285" spans="1:2" ht="15">
      <c r="A4285" s="77" t="s">
        <v>4870</v>
      </c>
      <c r="B4285" s="76" t="s">
        <v>7671</v>
      </c>
    </row>
    <row r="4286" spans="1:2" ht="15">
      <c r="A4286" s="77" t="s">
        <v>4871</v>
      </c>
      <c r="B4286" s="76" t="s">
        <v>7671</v>
      </c>
    </row>
    <row r="4287" spans="1:2" ht="15">
      <c r="A4287" s="77" t="s">
        <v>4872</v>
      </c>
      <c r="B4287" s="76" t="s">
        <v>7671</v>
      </c>
    </row>
    <row r="4288" spans="1:2" ht="15">
      <c r="A4288" s="77" t="s">
        <v>4873</v>
      </c>
      <c r="B4288" s="76" t="s">
        <v>7671</v>
      </c>
    </row>
    <row r="4289" spans="1:2" ht="15">
      <c r="A4289" s="77" t="s">
        <v>4874</v>
      </c>
      <c r="B4289" s="76" t="s">
        <v>7671</v>
      </c>
    </row>
    <row r="4290" spans="1:2" ht="15">
      <c r="A4290" s="77" t="s">
        <v>4875</v>
      </c>
      <c r="B4290" s="76" t="s">
        <v>7671</v>
      </c>
    </row>
    <row r="4291" spans="1:2" ht="15">
      <c r="A4291" s="77" t="s">
        <v>4876</v>
      </c>
      <c r="B4291" s="76" t="s">
        <v>7671</v>
      </c>
    </row>
    <row r="4292" spans="1:2" ht="15">
      <c r="A4292" s="77" t="s">
        <v>4877</v>
      </c>
      <c r="B4292" s="76" t="s">
        <v>7671</v>
      </c>
    </row>
    <row r="4293" spans="1:2" ht="15">
      <c r="A4293" s="77" t="s">
        <v>4878</v>
      </c>
      <c r="B4293" s="76" t="s">
        <v>7671</v>
      </c>
    </row>
    <row r="4294" spans="1:2" ht="15">
      <c r="A4294" s="77" t="s">
        <v>4879</v>
      </c>
      <c r="B4294" s="76" t="s">
        <v>7671</v>
      </c>
    </row>
    <row r="4295" spans="1:2" ht="15">
      <c r="A4295" s="77" t="s">
        <v>4880</v>
      </c>
      <c r="B4295" s="76" t="s">
        <v>7671</v>
      </c>
    </row>
    <row r="4296" spans="1:2" ht="15">
      <c r="A4296" s="77" t="s">
        <v>4881</v>
      </c>
      <c r="B4296" s="76" t="s">
        <v>7671</v>
      </c>
    </row>
    <row r="4297" spans="1:2" ht="15">
      <c r="A4297" s="77" t="s">
        <v>4882</v>
      </c>
      <c r="B4297" s="76" t="s">
        <v>7671</v>
      </c>
    </row>
    <row r="4298" spans="1:2" ht="15">
      <c r="A4298" s="77" t="s">
        <v>4883</v>
      </c>
      <c r="B4298" s="76" t="s">
        <v>7671</v>
      </c>
    </row>
    <row r="4299" spans="1:2" ht="15">
      <c r="A4299" s="77" t="s">
        <v>4884</v>
      </c>
      <c r="B4299" s="76" t="s">
        <v>7671</v>
      </c>
    </row>
    <row r="4300" spans="1:2" ht="15">
      <c r="A4300" s="77" t="s">
        <v>4885</v>
      </c>
      <c r="B4300" s="76" t="s">
        <v>7671</v>
      </c>
    </row>
    <row r="4301" spans="1:2" ht="15">
      <c r="A4301" s="77" t="s">
        <v>4886</v>
      </c>
      <c r="B4301" s="76" t="s">
        <v>7671</v>
      </c>
    </row>
    <row r="4302" spans="1:2" ht="15">
      <c r="A4302" s="77" t="s">
        <v>4887</v>
      </c>
      <c r="B4302" s="76" t="s">
        <v>7671</v>
      </c>
    </row>
    <row r="4303" spans="1:2" ht="15">
      <c r="A4303" s="77" t="s">
        <v>4888</v>
      </c>
      <c r="B4303" s="76" t="s">
        <v>7671</v>
      </c>
    </row>
    <row r="4304" spans="1:2" ht="15">
      <c r="A4304" s="77" t="s">
        <v>4889</v>
      </c>
      <c r="B4304" s="76" t="s">
        <v>7671</v>
      </c>
    </row>
    <row r="4305" spans="1:2" ht="15">
      <c r="A4305" s="77" t="s">
        <v>4890</v>
      </c>
      <c r="B4305" s="76" t="s">
        <v>7671</v>
      </c>
    </row>
    <row r="4306" spans="1:2" ht="15">
      <c r="A4306" s="77" t="s">
        <v>4891</v>
      </c>
      <c r="B4306" s="76" t="s">
        <v>7671</v>
      </c>
    </row>
    <row r="4307" spans="1:2" ht="15">
      <c r="A4307" s="77" t="s">
        <v>4892</v>
      </c>
      <c r="B4307" s="76" t="s">
        <v>7671</v>
      </c>
    </row>
    <row r="4308" spans="1:2" ht="15">
      <c r="A4308" s="77" t="s">
        <v>4893</v>
      </c>
      <c r="B4308" s="76" t="s">
        <v>7671</v>
      </c>
    </row>
    <row r="4309" spans="1:2" ht="15">
      <c r="A4309" s="77" t="s">
        <v>4894</v>
      </c>
      <c r="B4309" s="76" t="s">
        <v>7671</v>
      </c>
    </row>
    <row r="4310" spans="1:2" ht="15">
      <c r="A4310" s="77" t="s">
        <v>4895</v>
      </c>
      <c r="B4310" s="76" t="s">
        <v>7671</v>
      </c>
    </row>
    <row r="4311" spans="1:2" ht="15">
      <c r="A4311" s="77" t="s">
        <v>4896</v>
      </c>
      <c r="B4311" s="76" t="s">
        <v>7671</v>
      </c>
    </row>
    <row r="4312" spans="1:2" ht="15">
      <c r="A4312" s="77" t="s">
        <v>4897</v>
      </c>
      <c r="B4312" s="76" t="s">
        <v>7671</v>
      </c>
    </row>
    <row r="4313" spans="1:2" ht="15">
      <c r="A4313" s="77" t="s">
        <v>4898</v>
      </c>
      <c r="B4313" s="76" t="s">
        <v>7671</v>
      </c>
    </row>
    <row r="4314" spans="1:2" ht="15">
      <c r="A4314" s="77" t="s">
        <v>4899</v>
      </c>
      <c r="B4314" s="76" t="s">
        <v>7671</v>
      </c>
    </row>
    <row r="4315" spans="1:2" ht="15">
      <c r="A4315" s="77" t="s">
        <v>4900</v>
      </c>
      <c r="B4315" s="76" t="s">
        <v>7671</v>
      </c>
    </row>
    <row r="4316" spans="1:2" ht="15">
      <c r="A4316" s="77" t="s">
        <v>4901</v>
      </c>
      <c r="B4316" s="76" t="s">
        <v>7671</v>
      </c>
    </row>
    <row r="4317" spans="1:2" ht="15">
      <c r="A4317" s="77" t="s">
        <v>4902</v>
      </c>
      <c r="B4317" s="76" t="s">
        <v>7671</v>
      </c>
    </row>
    <row r="4318" spans="1:2" ht="15">
      <c r="A4318" s="77" t="s">
        <v>4903</v>
      </c>
      <c r="B4318" s="76" t="s">
        <v>7671</v>
      </c>
    </row>
    <row r="4319" spans="1:2" ht="15">
      <c r="A4319" s="77" t="s">
        <v>4904</v>
      </c>
      <c r="B4319" s="76" t="s">
        <v>7671</v>
      </c>
    </row>
    <row r="4320" spans="1:2" ht="15">
      <c r="A4320" s="77" t="s">
        <v>4905</v>
      </c>
      <c r="B4320" s="76" t="s">
        <v>7671</v>
      </c>
    </row>
    <row r="4321" spans="1:2" ht="15">
      <c r="A4321" s="77" t="s">
        <v>826</v>
      </c>
      <c r="B4321" s="76" t="s">
        <v>7671</v>
      </c>
    </row>
    <row r="4322" spans="1:2" ht="15">
      <c r="A4322" s="77" t="s">
        <v>4906</v>
      </c>
      <c r="B4322" s="76" t="s">
        <v>7671</v>
      </c>
    </row>
    <row r="4323" spans="1:2" ht="15">
      <c r="A4323" s="77" t="s">
        <v>4907</v>
      </c>
      <c r="B4323" s="76" t="s">
        <v>7671</v>
      </c>
    </row>
    <row r="4324" spans="1:2" ht="15">
      <c r="A4324" s="77" t="s">
        <v>4908</v>
      </c>
      <c r="B4324" s="76" t="s">
        <v>7671</v>
      </c>
    </row>
    <row r="4325" spans="1:2" ht="15">
      <c r="A4325" s="77" t="s">
        <v>742</v>
      </c>
      <c r="B4325" s="76" t="s">
        <v>7671</v>
      </c>
    </row>
    <row r="4326" spans="1:2" ht="15">
      <c r="A4326" s="77" t="s">
        <v>687</v>
      </c>
      <c r="B4326" s="76" t="s">
        <v>7671</v>
      </c>
    </row>
    <row r="4327" spans="1:2" ht="15">
      <c r="A4327" s="77" t="s">
        <v>4909</v>
      </c>
      <c r="B4327" s="76" t="s">
        <v>7671</v>
      </c>
    </row>
    <row r="4328" spans="1:2" ht="15">
      <c r="A4328" s="77" t="s">
        <v>4910</v>
      </c>
      <c r="B4328" s="76" t="s">
        <v>7671</v>
      </c>
    </row>
    <row r="4329" spans="1:2" ht="15">
      <c r="A4329" s="77" t="s">
        <v>4911</v>
      </c>
      <c r="B4329" s="76" t="s">
        <v>7671</v>
      </c>
    </row>
    <row r="4330" spans="1:2" ht="15">
      <c r="A4330" s="77" t="s">
        <v>4912</v>
      </c>
      <c r="B4330" s="76" t="s">
        <v>7671</v>
      </c>
    </row>
    <row r="4331" spans="1:2" ht="15">
      <c r="A4331" s="77" t="s">
        <v>4913</v>
      </c>
      <c r="B4331" s="76" t="s">
        <v>7671</v>
      </c>
    </row>
    <row r="4332" spans="1:2" ht="15">
      <c r="A4332" s="77" t="s">
        <v>4914</v>
      </c>
      <c r="B4332" s="76" t="s">
        <v>7671</v>
      </c>
    </row>
    <row r="4333" spans="1:2" ht="15">
      <c r="A4333" s="77" t="s">
        <v>4915</v>
      </c>
      <c r="B4333" s="76" t="s">
        <v>7671</v>
      </c>
    </row>
    <row r="4334" spans="1:2" ht="15">
      <c r="A4334" s="77" t="s">
        <v>4916</v>
      </c>
      <c r="B4334" s="76" t="s">
        <v>7671</v>
      </c>
    </row>
    <row r="4335" spans="1:2" ht="15">
      <c r="A4335" s="77" t="s">
        <v>1085</v>
      </c>
      <c r="B4335" s="76" t="s">
        <v>7671</v>
      </c>
    </row>
    <row r="4336" spans="1:2" ht="15">
      <c r="A4336" s="77" t="s">
        <v>4917</v>
      </c>
      <c r="B4336" s="76" t="s">
        <v>7671</v>
      </c>
    </row>
    <row r="4337" spans="1:2" ht="15">
      <c r="A4337" s="77" t="s">
        <v>429</v>
      </c>
      <c r="B4337" s="76" t="s">
        <v>7671</v>
      </c>
    </row>
    <row r="4338" spans="1:2" ht="15">
      <c r="A4338" s="77" t="s">
        <v>4918</v>
      </c>
      <c r="B4338" s="76" t="s">
        <v>7671</v>
      </c>
    </row>
    <row r="4339" spans="1:2" ht="15">
      <c r="A4339" s="77" t="s">
        <v>4919</v>
      </c>
      <c r="B4339" s="76" t="s">
        <v>7671</v>
      </c>
    </row>
    <row r="4340" spans="1:2" ht="15">
      <c r="A4340" s="77" t="s">
        <v>4920</v>
      </c>
      <c r="B4340" s="76" t="s">
        <v>7671</v>
      </c>
    </row>
    <row r="4341" spans="1:2" ht="15">
      <c r="A4341" s="77" t="s">
        <v>4921</v>
      </c>
      <c r="B4341" s="76" t="s">
        <v>7671</v>
      </c>
    </row>
    <row r="4342" spans="1:2" ht="15">
      <c r="A4342" s="77" t="s">
        <v>4922</v>
      </c>
      <c r="B4342" s="76" t="s">
        <v>7671</v>
      </c>
    </row>
    <row r="4343" spans="1:2" ht="15">
      <c r="A4343" s="77" t="s">
        <v>4923</v>
      </c>
      <c r="B4343" s="76" t="s">
        <v>7671</v>
      </c>
    </row>
    <row r="4344" spans="1:2" ht="15">
      <c r="A4344" s="77" t="s">
        <v>4924</v>
      </c>
      <c r="B4344" s="76" t="s">
        <v>7671</v>
      </c>
    </row>
    <row r="4345" spans="1:2" ht="15">
      <c r="A4345" s="77" t="s">
        <v>4925</v>
      </c>
      <c r="B4345" s="76" t="s">
        <v>7671</v>
      </c>
    </row>
    <row r="4346" spans="1:2" ht="15">
      <c r="A4346" s="77" t="s">
        <v>4926</v>
      </c>
      <c r="B4346" s="76" t="s">
        <v>7671</v>
      </c>
    </row>
    <row r="4347" spans="1:2" ht="15">
      <c r="A4347" s="77" t="s">
        <v>4927</v>
      </c>
      <c r="B4347" s="76" t="s">
        <v>7671</v>
      </c>
    </row>
    <row r="4348" spans="1:2" ht="15">
      <c r="A4348" s="77" t="s">
        <v>4928</v>
      </c>
      <c r="B4348" s="76" t="s">
        <v>7671</v>
      </c>
    </row>
    <row r="4349" spans="1:2" ht="15">
      <c r="A4349" s="77" t="s">
        <v>4929</v>
      </c>
      <c r="B4349" s="76" t="s">
        <v>7671</v>
      </c>
    </row>
    <row r="4350" spans="1:2" ht="15">
      <c r="A4350" s="77" t="s">
        <v>4930</v>
      </c>
      <c r="B4350" s="76" t="s">
        <v>7671</v>
      </c>
    </row>
    <row r="4351" spans="1:2" ht="15">
      <c r="A4351" s="77" t="s">
        <v>4931</v>
      </c>
      <c r="B4351" s="76" t="s">
        <v>7671</v>
      </c>
    </row>
    <row r="4352" spans="1:2" ht="15">
      <c r="A4352" s="77" t="s">
        <v>4932</v>
      </c>
      <c r="B4352" s="76" t="s">
        <v>7671</v>
      </c>
    </row>
    <row r="4353" spans="1:2" ht="15">
      <c r="A4353" s="77" t="s">
        <v>4933</v>
      </c>
      <c r="B4353" s="76" t="s">
        <v>7671</v>
      </c>
    </row>
    <row r="4354" spans="1:2" ht="15">
      <c r="A4354" s="77" t="s">
        <v>4934</v>
      </c>
      <c r="B4354" s="76" t="s">
        <v>7671</v>
      </c>
    </row>
    <row r="4355" spans="1:2" ht="15">
      <c r="A4355" s="77" t="s">
        <v>4935</v>
      </c>
      <c r="B4355" s="76" t="s">
        <v>7671</v>
      </c>
    </row>
    <row r="4356" spans="1:2" ht="15">
      <c r="A4356" s="77" t="s">
        <v>4936</v>
      </c>
      <c r="B4356" s="76" t="s">
        <v>7671</v>
      </c>
    </row>
    <row r="4357" spans="1:2" ht="15">
      <c r="A4357" s="77" t="s">
        <v>4937</v>
      </c>
      <c r="B4357" s="76" t="s">
        <v>7671</v>
      </c>
    </row>
    <row r="4358" spans="1:2" ht="15">
      <c r="A4358" s="77" t="s">
        <v>4938</v>
      </c>
      <c r="B4358" s="76" t="s">
        <v>7671</v>
      </c>
    </row>
    <row r="4359" spans="1:2" ht="15">
      <c r="A4359" s="77" t="s">
        <v>4939</v>
      </c>
      <c r="B4359" s="76" t="s">
        <v>7671</v>
      </c>
    </row>
    <row r="4360" spans="1:2" ht="15">
      <c r="A4360" s="77" t="s">
        <v>4940</v>
      </c>
      <c r="B4360" s="76" t="s">
        <v>7671</v>
      </c>
    </row>
    <row r="4361" spans="1:2" ht="15">
      <c r="A4361" s="77" t="s">
        <v>678</v>
      </c>
      <c r="B4361" s="76" t="s">
        <v>7671</v>
      </c>
    </row>
    <row r="4362" spans="1:2" ht="15">
      <c r="A4362" s="77" t="s">
        <v>4941</v>
      </c>
      <c r="B4362" s="76" t="s">
        <v>7671</v>
      </c>
    </row>
    <row r="4363" spans="1:2" ht="15">
      <c r="A4363" s="77" t="s">
        <v>4942</v>
      </c>
      <c r="B4363" s="76" t="s">
        <v>7671</v>
      </c>
    </row>
    <row r="4364" spans="1:2" ht="15">
      <c r="A4364" s="77" t="s">
        <v>4943</v>
      </c>
      <c r="B4364" s="76" t="s">
        <v>7671</v>
      </c>
    </row>
    <row r="4365" spans="1:2" ht="15">
      <c r="A4365" s="77" t="s">
        <v>4944</v>
      </c>
      <c r="B4365" s="76" t="s">
        <v>7671</v>
      </c>
    </row>
    <row r="4366" spans="1:2" ht="15">
      <c r="A4366" s="77" t="s">
        <v>4945</v>
      </c>
      <c r="B4366" s="76" t="s">
        <v>7671</v>
      </c>
    </row>
    <row r="4367" spans="1:2" ht="15">
      <c r="A4367" s="77" t="s">
        <v>4946</v>
      </c>
      <c r="B4367" s="76" t="s">
        <v>7671</v>
      </c>
    </row>
    <row r="4368" spans="1:2" ht="15">
      <c r="A4368" s="77" t="s">
        <v>4947</v>
      </c>
      <c r="B4368" s="76" t="s">
        <v>7671</v>
      </c>
    </row>
    <row r="4369" spans="1:2" ht="15">
      <c r="A4369" s="77" t="s">
        <v>4948</v>
      </c>
      <c r="B4369" s="76" t="s">
        <v>7671</v>
      </c>
    </row>
    <row r="4370" spans="1:2" ht="15">
      <c r="A4370" s="77" t="s">
        <v>4949</v>
      </c>
      <c r="B4370" s="76" t="s">
        <v>7671</v>
      </c>
    </row>
    <row r="4371" spans="1:2" ht="15">
      <c r="A4371" s="77" t="s">
        <v>4950</v>
      </c>
      <c r="B4371" s="76" t="s">
        <v>7671</v>
      </c>
    </row>
    <row r="4372" spans="1:2" ht="15">
      <c r="A4372" s="77" t="s">
        <v>4951</v>
      </c>
      <c r="B4372" s="76" t="s">
        <v>7671</v>
      </c>
    </row>
    <row r="4373" spans="1:2" ht="15">
      <c r="A4373" s="77" t="s">
        <v>1080</v>
      </c>
      <c r="B4373" s="76" t="s">
        <v>7671</v>
      </c>
    </row>
    <row r="4374" spans="1:2" ht="15">
      <c r="A4374" s="77" t="s">
        <v>4952</v>
      </c>
      <c r="B4374" s="76" t="s">
        <v>7671</v>
      </c>
    </row>
    <row r="4375" spans="1:2" ht="15">
      <c r="A4375" s="77" t="s">
        <v>4953</v>
      </c>
      <c r="B4375" s="76" t="s">
        <v>7671</v>
      </c>
    </row>
    <row r="4376" spans="1:2" ht="15">
      <c r="A4376" s="77" t="s">
        <v>4954</v>
      </c>
      <c r="B4376" s="76" t="s">
        <v>7671</v>
      </c>
    </row>
    <row r="4377" spans="1:2" ht="15">
      <c r="A4377" s="77" t="s">
        <v>4955</v>
      </c>
      <c r="B4377" s="76" t="s">
        <v>7671</v>
      </c>
    </row>
    <row r="4378" spans="1:2" ht="15">
      <c r="A4378" s="77" t="s">
        <v>4956</v>
      </c>
      <c r="B4378" s="76" t="s">
        <v>7671</v>
      </c>
    </row>
    <row r="4379" spans="1:2" ht="15">
      <c r="A4379" s="77" t="s">
        <v>4957</v>
      </c>
      <c r="B4379" s="76" t="s">
        <v>7671</v>
      </c>
    </row>
    <row r="4380" spans="1:2" ht="15">
      <c r="A4380" s="77" t="s">
        <v>4958</v>
      </c>
      <c r="B4380" s="76" t="s">
        <v>7671</v>
      </c>
    </row>
    <row r="4381" spans="1:2" ht="15">
      <c r="A4381" s="77" t="s">
        <v>4959</v>
      </c>
      <c r="B4381" s="76" t="s">
        <v>7671</v>
      </c>
    </row>
    <row r="4382" spans="1:2" ht="15">
      <c r="A4382" s="77" t="s">
        <v>4960</v>
      </c>
      <c r="B4382" s="76" t="s">
        <v>7671</v>
      </c>
    </row>
    <row r="4383" spans="1:2" ht="15">
      <c r="A4383" s="77" t="s">
        <v>469</v>
      </c>
      <c r="B4383" s="76" t="s">
        <v>7671</v>
      </c>
    </row>
    <row r="4384" spans="1:2" ht="15">
      <c r="A4384" s="77" t="s">
        <v>4961</v>
      </c>
      <c r="B4384" s="76" t="s">
        <v>7671</v>
      </c>
    </row>
    <row r="4385" spans="1:2" ht="15">
      <c r="A4385" s="77" t="s">
        <v>4962</v>
      </c>
      <c r="B4385" s="76" t="s">
        <v>7671</v>
      </c>
    </row>
    <row r="4386" spans="1:2" ht="15">
      <c r="A4386" s="77" t="s">
        <v>4963</v>
      </c>
      <c r="B4386" s="76" t="s">
        <v>7671</v>
      </c>
    </row>
    <row r="4387" spans="1:2" ht="15">
      <c r="A4387" s="77" t="s">
        <v>4964</v>
      </c>
      <c r="B4387" s="76" t="s">
        <v>7671</v>
      </c>
    </row>
    <row r="4388" spans="1:2" ht="15">
      <c r="A4388" s="77" t="s">
        <v>4965</v>
      </c>
      <c r="B4388" s="76" t="s">
        <v>7671</v>
      </c>
    </row>
    <row r="4389" spans="1:2" ht="15">
      <c r="A4389" s="77" t="s">
        <v>4966</v>
      </c>
      <c r="B4389" s="76" t="s">
        <v>7671</v>
      </c>
    </row>
    <row r="4390" spans="1:2" ht="15">
      <c r="A4390" s="77" t="s">
        <v>4967</v>
      </c>
      <c r="B4390" s="76" t="s">
        <v>7671</v>
      </c>
    </row>
    <row r="4391" spans="1:2" ht="15">
      <c r="A4391" s="77" t="s">
        <v>4968</v>
      </c>
      <c r="B4391" s="76" t="s">
        <v>7671</v>
      </c>
    </row>
    <row r="4392" spans="1:2" ht="15">
      <c r="A4392" s="77" t="s">
        <v>4969</v>
      </c>
      <c r="B4392" s="76" t="s">
        <v>7671</v>
      </c>
    </row>
    <row r="4393" spans="1:2" ht="15">
      <c r="A4393" s="77" t="s">
        <v>4970</v>
      </c>
      <c r="B4393" s="76" t="s">
        <v>7671</v>
      </c>
    </row>
    <row r="4394" spans="1:2" ht="15">
      <c r="A4394" s="77" t="s">
        <v>4971</v>
      </c>
      <c r="B4394" s="76" t="s">
        <v>7671</v>
      </c>
    </row>
    <row r="4395" spans="1:2" ht="15">
      <c r="A4395" s="77" t="s">
        <v>4972</v>
      </c>
      <c r="B4395" s="76" t="s">
        <v>7671</v>
      </c>
    </row>
    <row r="4396" spans="1:2" ht="15">
      <c r="A4396" s="77" t="s">
        <v>4973</v>
      </c>
      <c r="B4396" s="76" t="s">
        <v>7671</v>
      </c>
    </row>
    <row r="4397" spans="1:2" ht="15">
      <c r="A4397" s="77" t="s">
        <v>4974</v>
      </c>
      <c r="B4397" s="76" t="s">
        <v>7671</v>
      </c>
    </row>
    <row r="4398" spans="1:2" ht="15">
      <c r="A4398" s="77" t="s">
        <v>4975</v>
      </c>
      <c r="B4398" s="76" t="s">
        <v>7671</v>
      </c>
    </row>
    <row r="4399" spans="1:2" ht="15">
      <c r="A4399" s="77" t="s">
        <v>4976</v>
      </c>
      <c r="B4399" s="76" t="s">
        <v>7671</v>
      </c>
    </row>
    <row r="4400" spans="1:2" ht="15">
      <c r="A4400" s="77" t="s">
        <v>4977</v>
      </c>
      <c r="B4400" s="76" t="s">
        <v>7671</v>
      </c>
    </row>
    <row r="4401" spans="1:2" ht="15">
      <c r="A4401" s="77" t="s">
        <v>4978</v>
      </c>
      <c r="B4401" s="76" t="s">
        <v>7671</v>
      </c>
    </row>
    <row r="4402" spans="1:2" ht="15">
      <c r="A4402" s="77" t="s">
        <v>4979</v>
      </c>
      <c r="B4402" s="76" t="s">
        <v>7671</v>
      </c>
    </row>
    <row r="4403" spans="1:2" ht="15">
      <c r="A4403" s="77" t="s">
        <v>4980</v>
      </c>
      <c r="B4403" s="76" t="s">
        <v>7671</v>
      </c>
    </row>
    <row r="4404" spans="1:2" ht="15">
      <c r="A4404" s="77" t="s">
        <v>4981</v>
      </c>
      <c r="B4404" s="76" t="s">
        <v>7671</v>
      </c>
    </row>
    <row r="4405" spans="1:2" ht="15">
      <c r="A4405" s="77" t="s">
        <v>4982</v>
      </c>
      <c r="B4405" s="76" t="s">
        <v>7671</v>
      </c>
    </row>
    <row r="4406" spans="1:2" ht="15">
      <c r="A4406" s="77" t="s">
        <v>4983</v>
      </c>
      <c r="B4406" s="76" t="s">
        <v>7671</v>
      </c>
    </row>
    <row r="4407" spans="1:2" ht="15">
      <c r="A4407" s="77" t="s">
        <v>4984</v>
      </c>
      <c r="B4407" s="76" t="s">
        <v>7671</v>
      </c>
    </row>
    <row r="4408" spans="1:2" ht="15">
      <c r="A4408" s="77" t="s">
        <v>4985</v>
      </c>
      <c r="B4408" s="76" t="s">
        <v>7671</v>
      </c>
    </row>
    <row r="4409" spans="1:2" ht="15">
      <c r="A4409" s="77" t="s">
        <v>4986</v>
      </c>
      <c r="B4409" s="76" t="s">
        <v>7671</v>
      </c>
    </row>
    <row r="4410" spans="1:2" ht="15">
      <c r="A4410" s="77" t="s">
        <v>4987</v>
      </c>
      <c r="B4410" s="76" t="s">
        <v>7671</v>
      </c>
    </row>
    <row r="4411" spans="1:2" ht="15">
      <c r="A4411" s="77" t="s">
        <v>4988</v>
      </c>
      <c r="B4411" s="76" t="s">
        <v>7671</v>
      </c>
    </row>
    <row r="4412" spans="1:2" ht="15">
      <c r="A4412" s="77" t="s">
        <v>912</v>
      </c>
      <c r="B4412" s="76" t="s">
        <v>7671</v>
      </c>
    </row>
    <row r="4413" spans="1:2" ht="15">
      <c r="A4413" s="77" t="s">
        <v>4989</v>
      </c>
      <c r="B4413" s="76" t="s">
        <v>7671</v>
      </c>
    </row>
    <row r="4414" spans="1:2" ht="15">
      <c r="A4414" s="77" t="s">
        <v>4990</v>
      </c>
      <c r="B4414" s="76" t="s">
        <v>7671</v>
      </c>
    </row>
    <row r="4415" spans="1:2" ht="15">
      <c r="A4415" s="77" t="s">
        <v>4991</v>
      </c>
      <c r="B4415" s="76" t="s">
        <v>7671</v>
      </c>
    </row>
    <row r="4416" spans="1:2" ht="15">
      <c r="A4416" s="77" t="s">
        <v>4992</v>
      </c>
      <c r="B4416" s="76" t="s">
        <v>7671</v>
      </c>
    </row>
    <row r="4417" spans="1:2" ht="15">
      <c r="A4417" s="77" t="s">
        <v>4993</v>
      </c>
      <c r="B4417" s="76" t="s">
        <v>7671</v>
      </c>
    </row>
    <row r="4418" spans="1:2" ht="15">
      <c r="A4418" s="77" t="s">
        <v>4994</v>
      </c>
      <c r="B4418" s="76" t="s">
        <v>7671</v>
      </c>
    </row>
    <row r="4419" spans="1:2" ht="15">
      <c r="A4419" s="77" t="s">
        <v>4995</v>
      </c>
      <c r="B4419" s="76" t="s">
        <v>7671</v>
      </c>
    </row>
    <row r="4420" spans="1:2" ht="15">
      <c r="A4420" s="77" t="s">
        <v>4996</v>
      </c>
      <c r="B4420" s="76" t="s">
        <v>7671</v>
      </c>
    </row>
    <row r="4421" spans="1:2" ht="15">
      <c r="A4421" s="77" t="s">
        <v>4997</v>
      </c>
      <c r="B4421" s="76" t="s">
        <v>7671</v>
      </c>
    </row>
    <row r="4422" spans="1:2" ht="15">
      <c r="A4422" s="77" t="s">
        <v>4998</v>
      </c>
      <c r="B4422" s="76" t="s">
        <v>7671</v>
      </c>
    </row>
    <row r="4423" spans="1:2" ht="15">
      <c r="A4423" s="77" t="s">
        <v>4999</v>
      </c>
      <c r="B4423" s="76" t="s">
        <v>7671</v>
      </c>
    </row>
    <row r="4424" spans="1:2" ht="15">
      <c r="A4424" s="77" t="s">
        <v>5000</v>
      </c>
      <c r="B4424" s="76" t="s">
        <v>7671</v>
      </c>
    </row>
    <row r="4425" spans="1:2" ht="15">
      <c r="A4425" s="77" t="s">
        <v>5001</v>
      </c>
      <c r="B4425" s="76" t="s">
        <v>7671</v>
      </c>
    </row>
    <row r="4426" spans="1:2" ht="15">
      <c r="A4426" s="77" t="s">
        <v>5002</v>
      </c>
      <c r="B4426" s="76" t="s">
        <v>7671</v>
      </c>
    </row>
    <row r="4427" spans="1:2" ht="15">
      <c r="A4427" s="77" t="s">
        <v>5003</v>
      </c>
      <c r="B4427" s="76" t="s">
        <v>7671</v>
      </c>
    </row>
    <row r="4428" spans="1:2" ht="15">
      <c r="A4428" s="77" t="s">
        <v>5004</v>
      </c>
      <c r="B4428" s="76" t="s">
        <v>7671</v>
      </c>
    </row>
    <row r="4429" spans="1:2" ht="15">
      <c r="A4429" s="77" t="s">
        <v>5005</v>
      </c>
      <c r="B4429" s="76" t="s">
        <v>7671</v>
      </c>
    </row>
    <row r="4430" spans="1:2" ht="15">
      <c r="A4430" s="77" t="s">
        <v>5006</v>
      </c>
      <c r="B4430" s="76" t="s">
        <v>7671</v>
      </c>
    </row>
    <row r="4431" spans="1:2" ht="15">
      <c r="A4431" s="77" t="s">
        <v>5007</v>
      </c>
      <c r="B4431" s="76" t="s">
        <v>7671</v>
      </c>
    </row>
    <row r="4432" spans="1:2" ht="15">
      <c r="A4432" s="77" t="s">
        <v>5008</v>
      </c>
      <c r="B4432" s="76" t="s">
        <v>7671</v>
      </c>
    </row>
    <row r="4433" spans="1:2" ht="15">
      <c r="A4433" s="77" t="s">
        <v>5009</v>
      </c>
      <c r="B4433" s="76" t="s">
        <v>7671</v>
      </c>
    </row>
    <row r="4434" spans="1:2" ht="15">
      <c r="A4434" s="77" t="s">
        <v>5010</v>
      </c>
      <c r="B4434" s="76" t="s">
        <v>7671</v>
      </c>
    </row>
    <row r="4435" spans="1:2" ht="15">
      <c r="A4435" s="77" t="s">
        <v>5011</v>
      </c>
      <c r="B4435" s="76" t="s">
        <v>7671</v>
      </c>
    </row>
    <row r="4436" spans="1:2" ht="15">
      <c r="A4436" s="77" t="s">
        <v>5012</v>
      </c>
      <c r="B4436" s="76" t="s">
        <v>7671</v>
      </c>
    </row>
    <row r="4437" spans="1:2" ht="15">
      <c r="A4437" s="77" t="s">
        <v>5013</v>
      </c>
      <c r="B4437" s="76" t="s">
        <v>7671</v>
      </c>
    </row>
    <row r="4438" spans="1:2" ht="15">
      <c r="A4438" s="77" t="s">
        <v>5014</v>
      </c>
      <c r="B4438" s="76" t="s">
        <v>7671</v>
      </c>
    </row>
    <row r="4439" spans="1:2" ht="15">
      <c r="A4439" s="77" t="s">
        <v>5015</v>
      </c>
      <c r="B4439" s="76" t="s">
        <v>7671</v>
      </c>
    </row>
    <row r="4440" spans="1:2" ht="15">
      <c r="A4440" s="77" t="s">
        <v>5016</v>
      </c>
      <c r="B4440" s="76" t="s">
        <v>7671</v>
      </c>
    </row>
    <row r="4441" spans="1:2" ht="15">
      <c r="A4441" s="77" t="s">
        <v>5017</v>
      </c>
      <c r="B4441" s="76" t="s">
        <v>7671</v>
      </c>
    </row>
    <row r="4442" spans="1:2" ht="15">
      <c r="A4442" s="77" t="s">
        <v>5018</v>
      </c>
      <c r="B4442" s="76" t="s">
        <v>7671</v>
      </c>
    </row>
    <row r="4443" spans="1:2" ht="15">
      <c r="A4443" s="77" t="s">
        <v>5019</v>
      </c>
      <c r="B4443" s="76" t="s">
        <v>7671</v>
      </c>
    </row>
    <row r="4444" spans="1:2" ht="15">
      <c r="A4444" s="77" t="s">
        <v>5020</v>
      </c>
      <c r="B4444" s="76" t="s">
        <v>7671</v>
      </c>
    </row>
    <row r="4445" spans="1:2" ht="15">
      <c r="A4445" s="77" t="s">
        <v>5021</v>
      </c>
      <c r="B4445" s="76" t="s">
        <v>7671</v>
      </c>
    </row>
    <row r="4446" spans="1:2" ht="15">
      <c r="A4446" s="77" t="s">
        <v>5022</v>
      </c>
      <c r="B4446" s="76" t="s">
        <v>7671</v>
      </c>
    </row>
    <row r="4447" spans="1:2" ht="15">
      <c r="A4447" s="77" t="s">
        <v>5023</v>
      </c>
      <c r="B4447" s="76" t="s">
        <v>7671</v>
      </c>
    </row>
    <row r="4448" spans="1:2" ht="15">
      <c r="A4448" s="77" t="s">
        <v>5024</v>
      </c>
      <c r="B4448" s="76" t="s">
        <v>7671</v>
      </c>
    </row>
    <row r="4449" spans="1:2" ht="15">
      <c r="A4449" s="77" t="s">
        <v>5025</v>
      </c>
      <c r="B4449" s="76" t="s">
        <v>7671</v>
      </c>
    </row>
    <row r="4450" spans="1:2" ht="15">
      <c r="A4450" s="77" t="s">
        <v>5026</v>
      </c>
      <c r="B4450" s="76" t="s">
        <v>7671</v>
      </c>
    </row>
    <row r="4451" spans="1:2" ht="15">
      <c r="A4451" s="77" t="s">
        <v>5027</v>
      </c>
      <c r="B4451" s="76" t="s">
        <v>7671</v>
      </c>
    </row>
    <row r="4452" spans="1:2" ht="15">
      <c r="A4452" s="77" t="s">
        <v>5028</v>
      </c>
      <c r="B4452" s="76" t="s">
        <v>7671</v>
      </c>
    </row>
    <row r="4453" spans="1:2" ht="15">
      <c r="A4453" s="77" t="s">
        <v>5029</v>
      </c>
      <c r="B4453" s="76" t="s">
        <v>7671</v>
      </c>
    </row>
    <row r="4454" spans="1:2" ht="15">
      <c r="A4454" s="77" t="s">
        <v>5030</v>
      </c>
      <c r="B4454" s="76" t="s">
        <v>7671</v>
      </c>
    </row>
    <row r="4455" spans="1:2" ht="15">
      <c r="A4455" s="77" t="s">
        <v>5031</v>
      </c>
      <c r="B4455" s="76" t="s">
        <v>7671</v>
      </c>
    </row>
    <row r="4456" spans="1:2" ht="15">
      <c r="A4456" s="77" t="s">
        <v>906</v>
      </c>
      <c r="B4456" s="76" t="s">
        <v>7671</v>
      </c>
    </row>
    <row r="4457" spans="1:2" ht="15">
      <c r="A4457" s="77" t="s">
        <v>5032</v>
      </c>
      <c r="B4457" s="76" t="s">
        <v>7671</v>
      </c>
    </row>
    <row r="4458" spans="1:2" ht="15">
      <c r="A4458" s="77" t="s">
        <v>5033</v>
      </c>
      <c r="B4458" s="76" t="s">
        <v>7671</v>
      </c>
    </row>
    <row r="4459" spans="1:2" ht="15">
      <c r="A4459" s="77" t="s">
        <v>5034</v>
      </c>
      <c r="B4459" s="76" t="s">
        <v>7671</v>
      </c>
    </row>
    <row r="4460" spans="1:2" ht="15">
      <c r="A4460" s="77" t="s">
        <v>5035</v>
      </c>
      <c r="B4460" s="76" t="s">
        <v>7671</v>
      </c>
    </row>
    <row r="4461" spans="1:2" ht="15">
      <c r="A4461" s="77" t="s">
        <v>5036</v>
      </c>
      <c r="B4461" s="76" t="s">
        <v>7671</v>
      </c>
    </row>
    <row r="4462" spans="1:2" ht="15">
      <c r="A4462" s="77" t="s">
        <v>5037</v>
      </c>
      <c r="B4462" s="76" t="s">
        <v>7671</v>
      </c>
    </row>
    <row r="4463" spans="1:2" ht="15">
      <c r="A4463" s="77" t="s">
        <v>5038</v>
      </c>
      <c r="B4463" s="76" t="s">
        <v>7671</v>
      </c>
    </row>
    <row r="4464" spans="1:2" ht="15">
      <c r="A4464" s="77" t="s">
        <v>5039</v>
      </c>
      <c r="B4464" s="76" t="s">
        <v>7671</v>
      </c>
    </row>
    <row r="4465" spans="1:2" ht="15">
      <c r="A4465" s="77" t="s">
        <v>5040</v>
      </c>
      <c r="B4465" s="76" t="s">
        <v>7671</v>
      </c>
    </row>
    <row r="4466" spans="1:2" ht="15">
      <c r="A4466" s="77" t="s">
        <v>5041</v>
      </c>
      <c r="B4466" s="76" t="s">
        <v>7671</v>
      </c>
    </row>
    <row r="4467" spans="1:2" ht="15">
      <c r="A4467" s="77" t="s">
        <v>5042</v>
      </c>
      <c r="B4467" s="76" t="s">
        <v>7671</v>
      </c>
    </row>
    <row r="4468" spans="1:2" ht="15">
      <c r="A4468" s="77" t="s">
        <v>701</v>
      </c>
      <c r="B4468" s="76" t="s">
        <v>7671</v>
      </c>
    </row>
    <row r="4469" spans="1:2" ht="15">
      <c r="A4469" s="77" t="s">
        <v>5043</v>
      </c>
      <c r="B4469" s="76" t="s">
        <v>7671</v>
      </c>
    </row>
    <row r="4470" spans="1:2" ht="15">
      <c r="A4470" s="77" t="s">
        <v>5044</v>
      </c>
      <c r="B4470" s="76" t="s">
        <v>7671</v>
      </c>
    </row>
    <row r="4471" spans="1:2" ht="15">
      <c r="A4471" s="77" t="s">
        <v>5045</v>
      </c>
      <c r="B4471" s="76" t="s">
        <v>7671</v>
      </c>
    </row>
    <row r="4472" spans="1:2" ht="15">
      <c r="A4472" s="77" t="s">
        <v>5046</v>
      </c>
      <c r="B4472" s="76" t="s">
        <v>7671</v>
      </c>
    </row>
    <row r="4473" spans="1:2" ht="15">
      <c r="A4473" s="77" t="s">
        <v>5047</v>
      </c>
      <c r="B4473" s="76" t="s">
        <v>7671</v>
      </c>
    </row>
    <row r="4474" spans="1:2" ht="15">
      <c r="A4474" s="77" t="s">
        <v>5048</v>
      </c>
      <c r="B4474" s="76" t="s">
        <v>7671</v>
      </c>
    </row>
    <row r="4475" spans="1:2" ht="15">
      <c r="A4475" s="77" t="s">
        <v>5049</v>
      </c>
      <c r="B4475" s="76" t="s">
        <v>7671</v>
      </c>
    </row>
    <row r="4476" spans="1:2" ht="15">
      <c r="A4476" s="77" t="s">
        <v>5050</v>
      </c>
      <c r="B4476" s="76" t="s">
        <v>7671</v>
      </c>
    </row>
    <row r="4477" spans="1:2" ht="15">
      <c r="A4477" s="77" t="s">
        <v>5051</v>
      </c>
      <c r="B4477" s="76" t="s">
        <v>7671</v>
      </c>
    </row>
    <row r="4478" spans="1:2" ht="15">
      <c r="A4478" s="77" t="s">
        <v>5052</v>
      </c>
      <c r="B4478" s="76" t="s">
        <v>7671</v>
      </c>
    </row>
    <row r="4479" spans="1:2" ht="15">
      <c r="A4479" s="77" t="s">
        <v>439</v>
      </c>
      <c r="B4479" s="76" t="s">
        <v>7671</v>
      </c>
    </row>
    <row r="4480" spans="1:2" ht="15">
      <c r="A4480" s="77" t="s">
        <v>5053</v>
      </c>
      <c r="B4480" s="76" t="s">
        <v>7671</v>
      </c>
    </row>
    <row r="4481" spans="1:2" ht="15">
      <c r="A4481" s="77" t="s">
        <v>5054</v>
      </c>
      <c r="B4481" s="76" t="s">
        <v>7671</v>
      </c>
    </row>
    <row r="4482" spans="1:2" ht="15">
      <c r="A4482" s="77" t="s">
        <v>5055</v>
      </c>
      <c r="B4482" s="76" t="s">
        <v>7671</v>
      </c>
    </row>
    <row r="4483" spans="1:2" ht="15">
      <c r="A4483" s="77" t="s">
        <v>5056</v>
      </c>
      <c r="B4483" s="76" t="s">
        <v>7671</v>
      </c>
    </row>
    <row r="4484" spans="1:2" ht="15">
      <c r="A4484" s="77" t="s">
        <v>5057</v>
      </c>
      <c r="B4484" s="76" t="s">
        <v>7671</v>
      </c>
    </row>
    <row r="4485" spans="1:2" ht="15">
      <c r="A4485" s="77" t="s">
        <v>5058</v>
      </c>
      <c r="B4485" s="76" t="s">
        <v>7671</v>
      </c>
    </row>
    <row r="4486" spans="1:2" ht="15">
      <c r="A4486" s="77" t="s">
        <v>5059</v>
      </c>
      <c r="B4486" s="76" t="s">
        <v>7671</v>
      </c>
    </row>
    <row r="4487" spans="1:2" ht="15">
      <c r="A4487" s="77" t="s">
        <v>5060</v>
      </c>
      <c r="B4487" s="76" t="s">
        <v>7671</v>
      </c>
    </row>
    <row r="4488" spans="1:2" ht="15">
      <c r="A4488" s="77" t="s">
        <v>5061</v>
      </c>
      <c r="B4488" s="76" t="s">
        <v>7671</v>
      </c>
    </row>
    <row r="4489" spans="1:2" ht="15">
      <c r="A4489" s="77" t="s">
        <v>5062</v>
      </c>
      <c r="B4489" s="76" t="s">
        <v>7671</v>
      </c>
    </row>
    <row r="4490" spans="1:2" ht="15">
      <c r="A4490" s="77" t="s">
        <v>5063</v>
      </c>
      <c r="B4490" s="76" t="s">
        <v>7671</v>
      </c>
    </row>
    <row r="4491" spans="1:2" ht="15">
      <c r="A4491" s="77" t="s">
        <v>5064</v>
      </c>
      <c r="B4491" s="76" t="s">
        <v>7671</v>
      </c>
    </row>
    <row r="4492" spans="1:2" ht="15">
      <c r="A4492" s="77" t="s">
        <v>5065</v>
      </c>
      <c r="B4492" s="76" t="s">
        <v>7671</v>
      </c>
    </row>
    <row r="4493" spans="1:2" ht="15">
      <c r="A4493" s="77" t="s">
        <v>948</v>
      </c>
      <c r="B4493" s="76" t="s">
        <v>7671</v>
      </c>
    </row>
    <row r="4494" spans="1:2" ht="15">
      <c r="A4494" s="77" t="s">
        <v>5066</v>
      </c>
      <c r="B4494" s="76" t="s">
        <v>7671</v>
      </c>
    </row>
    <row r="4495" spans="1:2" ht="15">
      <c r="A4495" s="77" t="s">
        <v>5067</v>
      </c>
      <c r="B4495" s="76" t="s">
        <v>7671</v>
      </c>
    </row>
    <row r="4496" spans="1:2" ht="15">
      <c r="A4496" s="77" t="s">
        <v>5068</v>
      </c>
      <c r="B4496" s="76" t="s">
        <v>7671</v>
      </c>
    </row>
    <row r="4497" spans="1:2" ht="15">
      <c r="A4497" s="77" t="s">
        <v>5069</v>
      </c>
      <c r="B4497" s="76" t="s">
        <v>7671</v>
      </c>
    </row>
    <row r="4498" spans="1:2" ht="15">
      <c r="A4498" s="77" t="s">
        <v>5070</v>
      </c>
      <c r="B4498" s="76" t="s">
        <v>7671</v>
      </c>
    </row>
    <row r="4499" spans="1:2" ht="15">
      <c r="A4499" s="77" t="s">
        <v>5071</v>
      </c>
      <c r="B4499" s="76" t="s">
        <v>7671</v>
      </c>
    </row>
    <row r="4500" spans="1:2" ht="15">
      <c r="A4500" s="77" t="s">
        <v>5072</v>
      </c>
      <c r="B4500" s="76" t="s">
        <v>7671</v>
      </c>
    </row>
    <row r="4501" spans="1:2" ht="15">
      <c r="A4501" s="77" t="s">
        <v>5073</v>
      </c>
      <c r="B4501" s="76" t="s">
        <v>7671</v>
      </c>
    </row>
    <row r="4502" spans="1:2" ht="15">
      <c r="A4502" s="77" t="s">
        <v>5074</v>
      </c>
      <c r="B4502" s="76" t="s">
        <v>7671</v>
      </c>
    </row>
    <row r="4503" spans="1:2" ht="15">
      <c r="A4503" s="77" t="s">
        <v>628</v>
      </c>
      <c r="B4503" s="76" t="s">
        <v>7671</v>
      </c>
    </row>
    <row r="4504" spans="1:2" ht="15">
      <c r="A4504" s="77" t="s">
        <v>5075</v>
      </c>
      <c r="B4504" s="76" t="s">
        <v>7671</v>
      </c>
    </row>
    <row r="4505" spans="1:2" ht="15">
      <c r="A4505" s="77" t="s">
        <v>5076</v>
      </c>
      <c r="B4505" s="76" t="s">
        <v>7671</v>
      </c>
    </row>
    <row r="4506" spans="1:2" ht="15">
      <c r="A4506" s="77" t="s">
        <v>5077</v>
      </c>
      <c r="B4506" s="76" t="s">
        <v>7671</v>
      </c>
    </row>
    <row r="4507" spans="1:2" ht="15">
      <c r="A4507" s="77" t="s">
        <v>5078</v>
      </c>
      <c r="B4507" s="76" t="s">
        <v>7671</v>
      </c>
    </row>
    <row r="4508" spans="1:2" ht="15">
      <c r="A4508" s="77" t="s">
        <v>5079</v>
      </c>
      <c r="B4508" s="76" t="s">
        <v>7671</v>
      </c>
    </row>
    <row r="4509" spans="1:2" ht="15">
      <c r="A4509" s="77" t="s">
        <v>565</v>
      </c>
      <c r="B4509" s="76" t="s">
        <v>7671</v>
      </c>
    </row>
    <row r="4510" spans="1:2" ht="15">
      <c r="A4510" s="77" t="s">
        <v>5080</v>
      </c>
      <c r="B4510" s="76" t="s">
        <v>7671</v>
      </c>
    </row>
    <row r="4511" spans="1:2" ht="15">
      <c r="A4511" s="77" t="s">
        <v>5081</v>
      </c>
      <c r="B4511" s="76" t="s">
        <v>7671</v>
      </c>
    </row>
    <row r="4512" spans="1:2" ht="15">
      <c r="A4512" s="77" t="s">
        <v>5082</v>
      </c>
      <c r="B4512" s="76" t="s">
        <v>7671</v>
      </c>
    </row>
    <row r="4513" spans="1:2" ht="15">
      <c r="A4513" s="77" t="s">
        <v>5083</v>
      </c>
      <c r="B4513" s="76" t="s">
        <v>7671</v>
      </c>
    </row>
    <row r="4514" spans="1:2" ht="15">
      <c r="A4514" s="77" t="s">
        <v>5084</v>
      </c>
      <c r="B4514" s="76" t="s">
        <v>7671</v>
      </c>
    </row>
    <row r="4515" spans="1:2" ht="15">
      <c r="A4515" s="77" t="s">
        <v>5085</v>
      </c>
      <c r="B4515" s="76" t="s">
        <v>7671</v>
      </c>
    </row>
    <row r="4516" spans="1:2" ht="15">
      <c r="A4516" s="77" t="s">
        <v>5086</v>
      </c>
      <c r="B4516" s="76" t="s">
        <v>7671</v>
      </c>
    </row>
    <row r="4517" spans="1:2" ht="15">
      <c r="A4517" s="77" t="s">
        <v>5087</v>
      </c>
      <c r="B4517" s="76" t="s">
        <v>7671</v>
      </c>
    </row>
    <row r="4518" spans="1:2" ht="15">
      <c r="A4518" s="77" t="s">
        <v>5088</v>
      </c>
      <c r="B4518" s="76" t="s">
        <v>7671</v>
      </c>
    </row>
    <row r="4519" spans="1:2" ht="15">
      <c r="A4519" s="77" t="s">
        <v>5089</v>
      </c>
      <c r="B4519" s="76" t="s">
        <v>7671</v>
      </c>
    </row>
    <row r="4520" spans="1:2" ht="15">
      <c r="A4520" s="77" t="s">
        <v>5090</v>
      </c>
      <c r="B4520" s="76" t="s">
        <v>7671</v>
      </c>
    </row>
    <row r="4521" spans="1:2" ht="15">
      <c r="A4521" s="77" t="s">
        <v>5091</v>
      </c>
      <c r="B4521" s="76" t="s">
        <v>7671</v>
      </c>
    </row>
    <row r="4522" spans="1:2" ht="15">
      <c r="A4522" s="77" t="s">
        <v>5092</v>
      </c>
      <c r="B4522" s="76" t="s">
        <v>7671</v>
      </c>
    </row>
    <row r="4523" spans="1:2" ht="15">
      <c r="A4523" s="77" t="s">
        <v>5093</v>
      </c>
      <c r="B4523" s="76" t="s">
        <v>7671</v>
      </c>
    </row>
    <row r="4524" spans="1:2" ht="15">
      <c r="A4524" s="77" t="s">
        <v>5094</v>
      </c>
      <c r="B4524" s="76" t="s">
        <v>7671</v>
      </c>
    </row>
    <row r="4525" spans="1:2" ht="15">
      <c r="A4525" s="77" t="s">
        <v>5095</v>
      </c>
      <c r="B4525" s="76" t="s">
        <v>7671</v>
      </c>
    </row>
    <row r="4526" spans="1:2" ht="15">
      <c r="A4526" s="77" t="s">
        <v>5096</v>
      </c>
      <c r="B4526" s="76" t="s">
        <v>7671</v>
      </c>
    </row>
    <row r="4527" spans="1:2" ht="15">
      <c r="A4527" s="77" t="s">
        <v>1038</v>
      </c>
      <c r="B4527" s="76" t="s">
        <v>7671</v>
      </c>
    </row>
    <row r="4528" spans="1:2" ht="15">
      <c r="A4528" s="77" t="s">
        <v>5097</v>
      </c>
      <c r="B4528" s="76" t="s">
        <v>7671</v>
      </c>
    </row>
    <row r="4529" spans="1:2" ht="15">
      <c r="A4529" s="77" t="s">
        <v>5098</v>
      </c>
      <c r="B4529" s="76" t="s">
        <v>7671</v>
      </c>
    </row>
    <row r="4530" spans="1:2" ht="15">
      <c r="A4530" s="77" t="s">
        <v>5099</v>
      </c>
      <c r="B4530" s="76" t="s">
        <v>7671</v>
      </c>
    </row>
    <row r="4531" spans="1:2" ht="15">
      <c r="A4531" s="77" t="s">
        <v>5100</v>
      </c>
      <c r="B4531" s="76" t="s">
        <v>7671</v>
      </c>
    </row>
    <row r="4532" spans="1:2" ht="15">
      <c r="A4532" s="77" t="s">
        <v>5101</v>
      </c>
      <c r="B4532" s="76" t="s">
        <v>7671</v>
      </c>
    </row>
    <row r="4533" spans="1:2" ht="15">
      <c r="A4533" s="77" t="s">
        <v>5102</v>
      </c>
      <c r="B4533" s="76" t="s">
        <v>7671</v>
      </c>
    </row>
    <row r="4534" spans="1:2" ht="15">
      <c r="A4534" s="77" t="s">
        <v>5103</v>
      </c>
      <c r="B4534" s="76" t="s">
        <v>7671</v>
      </c>
    </row>
    <row r="4535" spans="1:2" ht="15">
      <c r="A4535" s="77" t="s">
        <v>5104</v>
      </c>
      <c r="B4535" s="76" t="s">
        <v>7671</v>
      </c>
    </row>
    <row r="4536" spans="1:2" ht="15">
      <c r="A4536" s="77" t="s">
        <v>5105</v>
      </c>
      <c r="B4536" s="76" t="s">
        <v>7671</v>
      </c>
    </row>
    <row r="4537" spans="1:2" ht="15">
      <c r="A4537" s="77" t="s">
        <v>5106</v>
      </c>
      <c r="B4537" s="76" t="s">
        <v>7671</v>
      </c>
    </row>
    <row r="4538" spans="1:2" ht="15">
      <c r="A4538" s="77" t="s">
        <v>5107</v>
      </c>
      <c r="B4538" s="76" t="s">
        <v>7671</v>
      </c>
    </row>
    <row r="4539" spans="1:2" ht="15">
      <c r="A4539" s="77" t="s">
        <v>5108</v>
      </c>
      <c r="B4539" s="76" t="s">
        <v>7671</v>
      </c>
    </row>
    <row r="4540" spans="1:2" ht="15">
      <c r="A4540" s="77" t="s">
        <v>5109</v>
      </c>
      <c r="B4540" s="76" t="s">
        <v>7671</v>
      </c>
    </row>
    <row r="4541" spans="1:2" ht="15">
      <c r="A4541" s="77" t="s">
        <v>5110</v>
      </c>
      <c r="B4541" s="76" t="s">
        <v>7671</v>
      </c>
    </row>
    <row r="4542" spans="1:2" ht="15">
      <c r="A4542" s="77" t="s">
        <v>5111</v>
      </c>
      <c r="B4542" s="76" t="s">
        <v>7671</v>
      </c>
    </row>
    <row r="4543" spans="1:2" ht="15">
      <c r="A4543" s="77" t="s">
        <v>5112</v>
      </c>
      <c r="B4543" s="76" t="s">
        <v>7671</v>
      </c>
    </row>
    <row r="4544" spans="1:2" ht="15">
      <c r="A4544" s="77" t="s">
        <v>5113</v>
      </c>
      <c r="B4544" s="76" t="s">
        <v>7671</v>
      </c>
    </row>
    <row r="4545" spans="1:2" ht="15">
      <c r="A4545" s="77" t="s">
        <v>5114</v>
      </c>
      <c r="B4545" s="76" t="s">
        <v>7671</v>
      </c>
    </row>
    <row r="4546" spans="1:2" ht="15">
      <c r="A4546" s="77" t="s">
        <v>5115</v>
      </c>
      <c r="B4546" s="76" t="s">
        <v>7671</v>
      </c>
    </row>
    <row r="4547" spans="1:2" ht="15">
      <c r="A4547" s="77" t="s">
        <v>5116</v>
      </c>
      <c r="B4547" s="76" t="s">
        <v>7671</v>
      </c>
    </row>
    <row r="4548" spans="1:2" ht="15">
      <c r="A4548" s="77" t="s">
        <v>5117</v>
      </c>
      <c r="B4548" s="76" t="s">
        <v>7671</v>
      </c>
    </row>
    <row r="4549" spans="1:2" ht="15">
      <c r="A4549" s="77" t="s">
        <v>5118</v>
      </c>
      <c r="B4549" s="76" t="s">
        <v>7671</v>
      </c>
    </row>
    <row r="4550" spans="1:2" ht="15">
      <c r="A4550" s="77" t="s">
        <v>5119</v>
      </c>
      <c r="B4550" s="76" t="s">
        <v>7671</v>
      </c>
    </row>
    <row r="4551" spans="1:2" ht="15">
      <c r="A4551" s="77" t="s">
        <v>5120</v>
      </c>
      <c r="B4551" s="76" t="s">
        <v>7671</v>
      </c>
    </row>
    <row r="4552" spans="1:2" ht="15">
      <c r="A4552" s="77" t="s">
        <v>5121</v>
      </c>
      <c r="B4552" s="76" t="s">
        <v>7671</v>
      </c>
    </row>
    <row r="4553" spans="1:2" ht="15">
      <c r="A4553" s="77" t="s">
        <v>967</v>
      </c>
      <c r="B4553" s="76" t="s">
        <v>7671</v>
      </c>
    </row>
    <row r="4554" spans="1:2" ht="15">
      <c r="A4554" s="77" t="s">
        <v>5122</v>
      </c>
      <c r="B4554" s="76" t="s">
        <v>7671</v>
      </c>
    </row>
    <row r="4555" spans="1:2" ht="15">
      <c r="A4555" s="77" t="s">
        <v>5123</v>
      </c>
      <c r="B4555" s="76" t="s">
        <v>7671</v>
      </c>
    </row>
    <row r="4556" spans="1:2" ht="15">
      <c r="A4556" s="77" t="s">
        <v>5124</v>
      </c>
      <c r="B4556" s="76" t="s">
        <v>7671</v>
      </c>
    </row>
    <row r="4557" spans="1:2" ht="15">
      <c r="A4557" s="77" t="s">
        <v>5125</v>
      </c>
      <c r="B4557" s="76" t="s">
        <v>7671</v>
      </c>
    </row>
    <row r="4558" spans="1:2" ht="15">
      <c r="A4558" s="77" t="s">
        <v>5126</v>
      </c>
      <c r="B4558" s="76" t="s">
        <v>7671</v>
      </c>
    </row>
    <row r="4559" spans="1:2" ht="15">
      <c r="A4559" s="77" t="s">
        <v>5127</v>
      </c>
      <c r="B4559" s="76" t="s">
        <v>7671</v>
      </c>
    </row>
    <row r="4560" spans="1:2" ht="15">
      <c r="A4560" s="77" t="s">
        <v>5128</v>
      </c>
      <c r="B4560" s="76" t="s">
        <v>7671</v>
      </c>
    </row>
    <row r="4561" spans="1:2" ht="15">
      <c r="A4561" s="77" t="s">
        <v>5129</v>
      </c>
      <c r="B4561" s="76" t="s">
        <v>7671</v>
      </c>
    </row>
    <row r="4562" spans="1:2" ht="15">
      <c r="A4562" s="77" t="s">
        <v>5130</v>
      </c>
      <c r="B4562" s="76" t="s">
        <v>7671</v>
      </c>
    </row>
    <row r="4563" spans="1:2" ht="15">
      <c r="A4563" s="77" t="s">
        <v>5131</v>
      </c>
      <c r="B4563" s="76" t="s">
        <v>7671</v>
      </c>
    </row>
    <row r="4564" spans="1:2" ht="15">
      <c r="A4564" s="77" t="s">
        <v>5132</v>
      </c>
      <c r="B4564" s="76" t="s">
        <v>7671</v>
      </c>
    </row>
    <row r="4565" spans="1:2" ht="15">
      <c r="A4565" s="77" t="s">
        <v>5133</v>
      </c>
      <c r="B4565" s="76" t="s">
        <v>7671</v>
      </c>
    </row>
    <row r="4566" spans="1:2" ht="15">
      <c r="A4566" s="77" t="s">
        <v>5134</v>
      </c>
      <c r="B4566" s="76" t="s">
        <v>7671</v>
      </c>
    </row>
    <row r="4567" spans="1:2" ht="15">
      <c r="A4567" s="77" t="s">
        <v>5135</v>
      </c>
      <c r="B4567" s="76" t="s">
        <v>7671</v>
      </c>
    </row>
    <row r="4568" spans="1:2" ht="15">
      <c r="A4568" s="77" t="s">
        <v>5136</v>
      </c>
      <c r="B4568" s="76" t="s">
        <v>7671</v>
      </c>
    </row>
    <row r="4569" spans="1:2" ht="15">
      <c r="A4569" s="77" t="s">
        <v>5137</v>
      </c>
      <c r="B4569" s="76" t="s">
        <v>7671</v>
      </c>
    </row>
    <row r="4570" spans="1:2" ht="15">
      <c r="A4570" s="77" t="s">
        <v>5138</v>
      </c>
      <c r="B4570" s="76" t="s">
        <v>7671</v>
      </c>
    </row>
    <row r="4571" spans="1:2" ht="15">
      <c r="A4571" s="77" t="s">
        <v>5139</v>
      </c>
      <c r="B4571" s="76" t="s">
        <v>7671</v>
      </c>
    </row>
    <row r="4572" spans="1:2" ht="15">
      <c r="A4572" s="77" t="s">
        <v>5140</v>
      </c>
      <c r="B4572" s="76" t="s">
        <v>7671</v>
      </c>
    </row>
    <row r="4573" spans="1:2" ht="15">
      <c r="A4573" s="77" t="s">
        <v>5141</v>
      </c>
      <c r="B4573" s="76" t="s">
        <v>7671</v>
      </c>
    </row>
    <row r="4574" spans="1:2" ht="15">
      <c r="A4574" s="77" t="s">
        <v>5142</v>
      </c>
      <c r="B4574" s="76" t="s">
        <v>7671</v>
      </c>
    </row>
    <row r="4575" spans="1:2" ht="15">
      <c r="A4575" s="77" t="s">
        <v>5143</v>
      </c>
      <c r="B4575" s="76" t="s">
        <v>7671</v>
      </c>
    </row>
    <row r="4576" spans="1:2" ht="15">
      <c r="A4576" s="77" t="s">
        <v>5144</v>
      </c>
      <c r="B4576" s="76" t="s">
        <v>7671</v>
      </c>
    </row>
    <row r="4577" spans="1:2" ht="15">
      <c r="A4577" s="77" t="s">
        <v>5145</v>
      </c>
      <c r="B4577" s="76" t="s">
        <v>7671</v>
      </c>
    </row>
    <row r="4578" spans="1:2" ht="15">
      <c r="A4578" s="77" t="s">
        <v>5146</v>
      </c>
      <c r="B4578" s="76" t="s">
        <v>7671</v>
      </c>
    </row>
    <row r="4579" spans="1:2" ht="15">
      <c r="A4579" s="77" t="s">
        <v>5147</v>
      </c>
      <c r="B4579" s="76" t="s">
        <v>7671</v>
      </c>
    </row>
    <row r="4580" spans="1:2" ht="15">
      <c r="A4580" s="77" t="s">
        <v>5148</v>
      </c>
      <c r="B4580" s="76" t="s">
        <v>7671</v>
      </c>
    </row>
    <row r="4581" spans="1:2" ht="15">
      <c r="A4581" s="77" t="s">
        <v>5149</v>
      </c>
      <c r="B4581" s="76" t="s">
        <v>7671</v>
      </c>
    </row>
    <row r="4582" spans="1:2" ht="15">
      <c r="A4582" s="77" t="s">
        <v>5150</v>
      </c>
      <c r="B4582" s="76" t="s">
        <v>7671</v>
      </c>
    </row>
    <row r="4583" spans="1:2" ht="15">
      <c r="A4583" s="77" t="s">
        <v>5151</v>
      </c>
      <c r="B4583" s="76" t="s">
        <v>7671</v>
      </c>
    </row>
    <row r="4584" spans="1:2" ht="15">
      <c r="A4584" s="77" t="s">
        <v>5152</v>
      </c>
      <c r="B4584" s="76" t="s">
        <v>7671</v>
      </c>
    </row>
    <row r="4585" spans="1:2" ht="15">
      <c r="A4585" s="77" t="s">
        <v>5153</v>
      </c>
      <c r="B4585" s="76" t="s">
        <v>7671</v>
      </c>
    </row>
    <row r="4586" spans="1:2" ht="15">
      <c r="A4586" s="77" t="s">
        <v>5154</v>
      </c>
      <c r="B4586" s="76" t="s">
        <v>7671</v>
      </c>
    </row>
    <row r="4587" spans="1:2" ht="15">
      <c r="A4587" s="77" t="s">
        <v>5155</v>
      </c>
      <c r="B4587" s="76" t="s">
        <v>7671</v>
      </c>
    </row>
    <row r="4588" spans="1:2" ht="15">
      <c r="A4588" s="77" t="s">
        <v>5156</v>
      </c>
      <c r="B4588" s="76" t="s">
        <v>7671</v>
      </c>
    </row>
    <row r="4589" spans="1:2" ht="15">
      <c r="A4589" s="77" t="s">
        <v>5157</v>
      </c>
      <c r="B4589" s="76" t="s">
        <v>7671</v>
      </c>
    </row>
    <row r="4590" spans="1:2" ht="15">
      <c r="A4590" s="77" t="s">
        <v>5158</v>
      </c>
      <c r="B4590" s="76" t="s">
        <v>7671</v>
      </c>
    </row>
    <row r="4591" spans="1:2" ht="15">
      <c r="A4591" s="77" t="s">
        <v>5159</v>
      </c>
      <c r="B4591" s="76" t="s">
        <v>7671</v>
      </c>
    </row>
    <row r="4592" spans="1:2" ht="15">
      <c r="A4592" s="77" t="s">
        <v>1105</v>
      </c>
      <c r="B4592" s="76" t="s">
        <v>7671</v>
      </c>
    </row>
    <row r="4593" spans="1:2" ht="15">
      <c r="A4593" s="77" t="s">
        <v>5160</v>
      </c>
      <c r="B4593" s="76" t="s">
        <v>7671</v>
      </c>
    </row>
    <row r="4594" spans="1:2" ht="15">
      <c r="A4594" s="77" t="s">
        <v>5161</v>
      </c>
      <c r="B4594" s="76" t="s">
        <v>7671</v>
      </c>
    </row>
    <row r="4595" spans="1:2" ht="15">
      <c r="A4595" s="77" t="s">
        <v>5162</v>
      </c>
      <c r="B4595" s="76" t="s">
        <v>7671</v>
      </c>
    </row>
    <row r="4596" spans="1:2" ht="15">
      <c r="A4596" s="77" t="s">
        <v>5163</v>
      </c>
      <c r="B4596" s="76" t="s">
        <v>7671</v>
      </c>
    </row>
    <row r="4597" spans="1:2" ht="15">
      <c r="A4597" s="77" t="s">
        <v>5164</v>
      </c>
      <c r="B4597" s="76" t="s">
        <v>7671</v>
      </c>
    </row>
    <row r="4598" spans="1:2" ht="15">
      <c r="A4598" s="77" t="s">
        <v>5165</v>
      </c>
      <c r="B4598" s="76" t="s">
        <v>7671</v>
      </c>
    </row>
    <row r="4599" spans="1:2" ht="15">
      <c r="A4599" s="77" t="s">
        <v>5166</v>
      </c>
      <c r="B4599" s="76" t="s">
        <v>7671</v>
      </c>
    </row>
    <row r="4600" spans="1:2" ht="15">
      <c r="A4600" s="77" t="s">
        <v>5167</v>
      </c>
      <c r="B4600" s="76" t="s">
        <v>7671</v>
      </c>
    </row>
    <row r="4601" spans="1:2" ht="15">
      <c r="A4601" s="77" t="s">
        <v>5168</v>
      </c>
      <c r="B4601" s="76" t="s">
        <v>7671</v>
      </c>
    </row>
    <row r="4602" spans="1:2" ht="15">
      <c r="A4602" s="77" t="s">
        <v>5169</v>
      </c>
      <c r="B4602" s="76" t="s">
        <v>7671</v>
      </c>
    </row>
    <row r="4603" spans="1:2" ht="15">
      <c r="A4603" s="77" t="s">
        <v>5170</v>
      </c>
      <c r="B4603" s="76" t="s">
        <v>7671</v>
      </c>
    </row>
    <row r="4604" spans="1:2" ht="15">
      <c r="A4604" s="77" t="s">
        <v>5171</v>
      </c>
      <c r="B4604" s="76" t="s">
        <v>7671</v>
      </c>
    </row>
    <row r="4605" spans="1:2" ht="15">
      <c r="A4605" s="77" t="s">
        <v>5172</v>
      </c>
      <c r="B4605" s="76" t="s">
        <v>7671</v>
      </c>
    </row>
    <row r="4606" spans="1:2" ht="15">
      <c r="A4606" s="77" t="s">
        <v>5173</v>
      </c>
      <c r="B4606" s="76" t="s">
        <v>7671</v>
      </c>
    </row>
    <row r="4607" spans="1:2" ht="15">
      <c r="A4607" s="77" t="s">
        <v>5174</v>
      </c>
      <c r="B4607" s="76" t="s">
        <v>7671</v>
      </c>
    </row>
    <row r="4608" spans="1:2" ht="15">
      <c r="A4608" s="77" t="s">
        <v>5175</v>
      </c>
      <c r="B4608" s="76" t="s">
        <v>7671</v>
      </c>
    </row>
    <row r="4609" spans="1:2" ht="15">
      <c r="A4609" s="77" t="s">
        <v>5176</v>
      </c>
      <c r="B4609" s="76" t="s">
        <v>7671</v>
      </c>
    </row>
    <row r="4610" spans="1:2" ht="15">
      <c r="A4610" s="77" t="s">
        <v>5177</v>
      </c>
      <c r="B4610" s="76" t="s">
        <v>7671</v>
      </c>
    </row>
    <row r="4611" spans="1:2" ht="15">
      <c r="A4611" s="77" t="s">
        <v>5178</v>
      </c>
      <c r="B4611" s="76" t="s">
        <v>7671</v>
      </c>
    </row>
    <row r="4612" spans="1:2" ht="15">
      <c r="A4612" s="77" t="s">
        <v>5179</v>
      </c>
      <c r="B4612" s="76" t="s">
        <v>7671</v>
      </c>
    </row>
    <row r="4613" spans="1:2" ht="15">
      <c r="A4613" s="77" t="s">
        <v>5180</v>
      </c>
      <c r="B4613" s="76" t="s">
        <v>7671</v>
      </c>
    </row>
    <row r="4614" spans="1:2" ht="15">
      <c r="A4614" s="77" t="s">
        <v>5181</v>
      </c>
      <c r="B4614" s="76" t="s">
        <v>7671</v>
      </c>
    </row>
    <row r="4615" spans="1:2" ht="15">
      <c r="A4615" s="77" t="s">
        <v>1253</v>
      </c>
      <c r="B4615" s="76" t="s">
        <v>7671</v>
      </c>
    </row>
    <row r="4616" spans="1:2" ht="15">
      <c r="A4616" s="77" t="s">
        <v>5182</v>
      </c>
      <c r="B4616" s="76" t="s">
        <v>7671</v>
      </c>
    </row>
    <row r="4617" spans="1:2" ht="15">
      <c r="A4617" s="77" t="s">
        <v>5183</v>
      </c>
      <c r="B4617" s="76" t="s">
        <v>7671</v>
      </c>
    </row>
    <row r="4618" spans="1:2" ht="15">
      <c r="A4618" s="77" t="s">
        <v>1064</v>
      </c>
      <c r="B4618" s="76" t="s">
        <v>7671</v>
      </c>
    </row>
    <row r="4619" spans="1:2" ht="15">
      <c r="A4619" s="77" t="s">
        <v>5184</v>
      </c>
      <c r="B4619" s="76" t="s">
        <v>7671</v>
      </c>
    </row>
    <row r="4620" spans="1:2" ht="15">
      <c r="A4620" s="77" t="s">
        <v>5185</v>
      </c>
      <c r="B4620" s="76" t="s">
        <v>7671</v>
      </c>
    </row>
    <row r="4621" spans="1:2" ht="15">
      <c r="A4621" s="77" t="s">
        <v>450</v>
      </c>
      <c r="B4621" s="76" t="s">
        <v>7671</v>
      </c>
    </row>
    <row r="4622" spans="1:2" ht="15">
      <c r="A4622" s="77" t="s">
        <v>5186</v>
      </c>
      <c r="B4622" s="76" t="s">
        <v>7671</v>
      </c>
    </row>
    <row r="4623" spans="1:2" ht="15">
      <c r="A4623" s="77" t="s">
        <v>5187</v>
      </c>
      <c r="B4623" s="76" t="s">
        <v>7671</v>
      </c>
    </row>
    <row r="4624" spans="1:2" ht="15">
      <c r="A4624" s="77" t="s">
        <v>5188</v>
      </c>
      <c r="B4624" s="76" t="s">
        <v>7671</v>
      </c>
    </row>
    <row r="4625" spans="1:2" ht="15">
      <c r="A4625" s="77" t="s">
        <v>1227</v>
      </c>
      <c r="B4625" s="76" t="s">
        <v>7671</v>
      </c>
    </row>
    <row r="4626" spans="1:2" ht="15">
      <c r="A4626" s="77" t="s">
        <v>5189</v>
      </c>
      <c r="B4626" s="76" t="s">
        <v>7671</v>
      </c>
    </row>
    <row r="4627" spans="1:2" ht="15">
      <c r="A4627" s="77" t="s">
        <v>5190</v>
      </c>
      <c r="B4627" s="76" t="s">
        <v>7671</v>
      </c>
    </row>
    <row r="4628" spans="1:2" ht="15">
      <c r="A4628" s="77" t="s">
        <v>5191</v>
      </c>
      <c r="B4628" s="76" t="s">
        <v>7671</v>
      </c>
    </row>
    <row r="4629" spans="1:2" ht="15">
      <c r="A4629" s="77" t="s">
        <v>5192</v>
      </c>
      <c r="B4629" s="76" t="s">
        <v>7671</v>
      </c>
    </row>
    <row r="4630" spans="1:2" ht="15">
      <c r="A4630" s="77" t="s">
        <v>5193</v>
      </c>
      <c r="B4630" s="76" t="s">
        <v>7671</v>
      </c>
    </row>
    <row r="4631" spans="1:2" ht="15">
      <c r="A4631" s="77" t="s">
        <v>5194</v>
      </c>
      <c r="B4631" s="76" t="s">
        <v>7671</v>
      </c>
    </row>
    <row r="4632" spans="1:2" ht="15">
      <c r="A4632" s="77" t="s">
        <v>5195</v>
      </c>
      <c r="B4632" s="76" t="s">
        <v>7671</v>
      </c>
    </row>
    <row r="4633" spans="1:2" ht="15">
      <c r="A4633" s="77" t="s">
        <v>5196</v>
      </c>
      <c r="B4633" s="76" t="s">
        <v>7671</v>
      </c>
    </row>
    <row r="4634" spans="1:2" ht="15">
      <c r="A4634" s="77" t="s">
        <v>5197</v>
      </c>
      <c r="B4634" s="76" t="s">
        <v>7671</v>
      </c>
    </row>
    <row r="4635" spans="1:2" ht="15">
      <c r="A4635" s="77" t="s">
        <v>5198</v>
      </c>
      <c r="B4635" s="76" t="s">
        <v>7671</v>
      </c>
    </row>
    <row r="4636" spans="1:2" ht="15">
      <c r="A4636" s="77" t="s">
        <v>5199</v>
      </c>
      <c r="B4636" s="76" t="s">
        <v>7671</v>
      </c>
    </row>
    <row r="4637" spans="1:2" ht="15">
      <c r="A4637" s="77" t="s">
        <v>5200</v>
      </c>
      <c r="B4637" s="76" t="s">
        <v>7671</v>
      </c>
    </row>
    <row r="4638" spans="1:2" ht="15">
      <c r="A4638" s="77" t="s">
        <v>5201</v>
      </c>
      <c r="B4638" s="76" t="s">
        <v>7671</v>
      </c>
    </row>
    <row r="4639" spans="1:2" ht="15">
      <c r="A4639" s="77" t="s">
        <v>5202</v>
      </c>
      <c r="B4639" s="76" t="s">
        <v>7671</v>
      </c>
    </row>
    <row r="4640" spans="1:2" ht="15">
      <c r="A4640" s="77" t="s">
        <v>5203</v>
      </c>
      <c r="B4640" s="76" t="s">
        <v>7671</v>
      </c>
    </row>
    <row r="4641" spans="1:2" ht="15">
      <c r="A4641" s="77" t="s">
        <v>5204</v>
      </c>
      <c r="B4641" s="76" t="s">
        <v>7671</v>
      </c>
    </row>
    <row r="4642" spans="1:2" ht="15">
      <c r="A4642" s="77" t="s">
        <v>5205</v>
      </c>
      <c r="B4642" s="76" t="s">
        <v>7671</v>
      </c>
    </row>
    <row r="4643" spans="1:2" ht="15">
      <c r="A4643" s="77" t="s">
        <v>5206</v>
      </c>
      <c r="B4643" s="76" t="s">
        <v>7671</v>
      </c>
    </row>
    <row r="4644" spans="1:2" ht="15">
      <c r="A4644" s="77" t="s">
        <v>5207</v>
      </c>
      <c r="B4644" s="76" t="s">
        <v>7671</v>
      </c>
    </row>
    <row r="4645" spans="1:2" ht="15">
      <c r="A4645" s="77" t="s">
        <v>5208</v>
      </c>
      <c r="B4645" s="76" t="s">
        <v>7671</v>
      </c>
    </row>
    <row r="4646" spans="1:2" ht="15">
      <c r="A4646" s="77" t="s">
        <v>1125</v>
      </c>
      <c r="B4646" s="76" t="s">
        <v>7671</v>
      </c>
    </row>
    <row r="4647" spans="1:2" ht="15">
      <c r="A4647" s="77" t="s">
        <v>5209</v>
      </c>
      <c r="B4647" s="76" t="s">
        <v>7671</v>
      </c>
    </row>
    <row r="4648" spans="1:2" ht="15">
      <c r="A4648" s="77" t="s">
        <v>5210</v>
      </c>
      <c r="B4648" s="76" t="s">
        <v>7671</v>
      </c>
    </row>
    <row r="4649" spans="1:2" ht="15">
      <c r="A4649" s="77" t="s">
        <v>5211</v>
      </c>
      <c r="B4649" s="76" t="s">
        <v>7671</v>
      </c>
    </row>
    <row r="4650" spans="1:2" ht="15">
      <c r="A4650" s="77" t="s">
        <v>5212</v>
      </c>
      <c r="B4650" s="76" t="s">
        <v>7671</v>
      </c>
    </row>
    <row r="4651" spans="1:2" ht="15">
      <c r="A4651" s="77" t="s">
        <v>5213</v>
      </c>
      <c r="B4651" s="76" t="s">
        <v>7671</v>
      </c>
    </row>
    <row r="4652" spans="1:2" ht="15">
      <c r="A4652" s="77" t="s">
        <v>5214</v>
      </c>
      <c r="B4652" s="76" t="s">
        <v>7671</v>
      </c>
    </row>
    <row r="4653" spans="1:2" ht="15">
      <c r="A4653" s="77" t="s">
        <v>5215</v>
      </c>
      <c r="B4653" s="76" t="s">
        <v>7671</v>
      </c>
    </row>
    <row r="4654" spans="1:2" ht="15">
      <c r="A4654" s="77" t="s">
        <v>5216</v>
      </c>
      <c r="B4654" s="76" t="s">
        <v>7671</v>
      </c>
    </row>
    <row r="4655" spans="1:2" ht="15">
      <c r="A4655" s="77" t="s">
        <v>5217</v>
      </c>
      <c r="B4655" s="76" t="s">
        <v>7671</v>
      </c>
    </row>
    <row r="4656" spans="1:2" ht="15">
      <c r="A4656" s="77" t="s">
        <v>5218</v>
      </c>
      <c r="B4656" s="76" t="s">
        <v>7671</v>
      </c>
    </row>
    <row r="4657" spans="1:2" ht="15">
      <c r="A4657" s="77" t="s">
        <v>5219</v>
      </c>
      <c r="B4657" s="76" t="s">
        <v>7671</v>
      </c>
    </row>
    <row r="4658" spans="1:2" ht="15">
      <c r="A4658" s="77" t="s">
        <v>5220</v>
      </c>
      <c r="B4658" s="76" t="s">
        <v>7671</v>
      </c>
    </row>
    <row r="4659" spans="1:2" ht="15">
      <c r="A4659" s="77" t="s">
        <v>5221</v>
      </c>
      <c r="B4659" s="76" t="s">
        <v>7671</v>
      </c>
    </row>
    <row r="4660" spans="1:2" ht="15">
      <c r="A4660" s="77" t="s">
        <v>5222</v>
      </c>
      <c r="B4660" s="76" t="s">
        <v>7671</v>
      </c>
    </row>
    <row r="4661" spans="1:2" ht="15">
      <c r="A4661" s="77" t="s">
        <v>5223</v>
      </c>
      <c r="B4661" s="76" t="s">
        <v>7671</v>
      </c>
    </row>
    <row r="4662" spans="1:2" ht="15">
      <c r="A4662" s="77" t="s">
        <v>780</v>
      </c>
      <c r="B4662" s="76" t="s">
        <v>7671</v>
      </c>
    </row>
    <row r="4663" spans="1:2" ht="15">
      <c r="A4663" s="77" t="s">
        <v>5224</v>
      </c>
      <c r="B4663" s="76" t="s">
        <v>7671</v>
      </c>
    </row>
    <row r="4664" spans="1:2" ht="15">
      <c r="A4664" s="77" t="s">
        <v>5225</v>
      </c>
      <c r="B4664" s="76" t="s">
        <v>7671</v>
      </c>
    </row>
    <row r="4665" spans="1:2" ht="15">
      <c r="A4665" s="77" t="s">
        <v>5226</v>
      </c>
      <c r="B4665" s="76" t="s">
        <v>7671</v>
      </c>
    </row>
    <row r="4666" spans="1:2" ht="15">
      <c r="A4666" s="77" t="s">
        <v>5227</v>
      </c>
      <c r="B4666" s="76" t="s">
        <v>7671</v>
      </c>
    </row>
    <row r="4667" spans="1:2" ht="15">
      <c r="A4667" s="77" t="s">
        <v>5228</v>
      </c>
      <c r="B4667" s="76" t="s">
        <v>7671</v>
      </c>
    </row>
    <row r="4668" spans="1:2" ht="15">
      <c r="A4668" s="77" t="s">
        <v>5229</v>
      </c>
      <c r="B4668" s="76" t="s">
        <v>7671</v>
      </c>
    </row>
    <row r="4669" spans="1:2" ht="15">
      <c r="A4669" s="77" t="s">
        <v>5230</v>
      </c>
      <c r="B4669" s="76" t="s">
        <v>7671</v>
      </c>
    </row>
    <row r="4670" spans="1:2" ht="15">
      <c r="A4670" s="77" t="s">
        <v>5231</v>
      </c>
      <c r="B4670" s="76" t="s">
        <v>7671</v>
      </c>
    </row>
    <row r="4671" spans="1:2" ht="15">
      <c r="A4671" s="77" t="s">
        <v>530</v>
      </c>
      <c r="B4671" s="76" t="s">
        <v>7671</v>
      </c>
    </row>
    <row r="4672" spans="1:2" ht="15">
      <c r="A4672" s="77" t="s">
        <v>5232</v>
      </c>
      <c r="B4672" s="76" t="s">
        <v>7671</v>
      </c>
    </row>
    <row r="4673" spans="1:2" ht="15">
      <c r="A4673" s="77" t="s">
        <v>5233</v>
      </c>
      <c r="B4673" s="76" t="s">
        <v>7671</v>
      </c>
    </row>
    <row r="4674" spans="1:2" ht="15">
      <c r="A4674" s="77" t="s">
        <v>5234</v>
      </c>
      <c r="B4674" s="76" t="s">
        <v>7671</v>
      </c>
    </row>
    <row r="4675" spans="1:2" ht="15">
      <c r="A4675" s="77" t="s">
        <v>5235</v>
      </c>
      <c r="B4675" s="76" t="s">
        <v>7671</v>
      </c>
    </row>
    <row r="4676" spans="1:2" ht="15">
      <c r="A4676" s="77" t="s">
        <v>5236</v>
      </c>
      <c r="B4676" s="76" t="s">
        <v>7671</v>
      </c>
    </row>
    <row r="4677" spans="1:2" ht="15">
      <c r="A4677" s="77" t="s">
        <v>5237</v>
      </c>
      <c r="B4677" s="76" t="s">
        <v>7671</v>
      </c>
    </row>
    <row r="4678" spans="1:2" ht="15">
      <c r="A4678" s="77" t="s">
        <v>5238</v>
      </c>
      <c r="B4678" s="76" t="s">
        <v>7671</v>
      </c>
    </row>
    <row r="4679" spans="1:2" ht="15">
      <c r="A4679" s="77" t="s">
        <v>5239</v>
      </c>
      <c r="B4679" s="76" t="s">
        <v>7671</v>
      </c>
    </row>
    <row r="4680" spans="1:2" ht="15">
      <c r="A4680" s="77" t="s">
        <v>5240</v>
      </c>
      <c r="B4680" s="76" t="s">
        <v>7671</v>
      </c>
    </row>
    <row r="4681" spans="1:2" ht="15">
      <c r="A4681" s="77" t="s">
        <v>5241</v>
      </c>
      <c r="B4681" s="76" t="s">
        <v>7671</v>
      </c>
    </row>
    <row r="4682" spans="1:2" ht="15">
      <c r="A4682" s="77" t="s">
        <v>5242</v>
      </c>
      <c r="B4682" s="76" t="s">
        <v>7671</v>
      </c>
    </row>
    <row r="4683" spans="1:2" ht="15">
      <c r="A4683" s="77" t="s">
        <v>5243</v>
      </c>
      <c r="B4683" s="76" t="s">
        <v>7671</v>
      </c>
    </row>
    <row r="4684" spans="1:2" ht="15">
      <c r="A4684" s="77" t="s">
        <v>5244</v>
      </c>
      <c r="B4684" s="76" t="s">
        <v>7671</v>
      </c>
    </row>
    <row r="4685" spans="1:2" ht="15">
      <c r="A4685" s="77" t="s">
        <v>5245</v>
      </c>
      <c r="B4685" s="76" t="s">
        <v>7671</v>
      </c>
    </row>
    <row r="4686" spans="1:2" ht="15">
      <c r="A4686" s="77" t="s">
        <v>5246</v>
      </c>
      <c r="B4686" s="76" t="s">
        <v>7671</v>
      </c>
    </row>
    <row r="4687" spans="1:2" ht="15">
      <c r="A4687" s="77" t="s">
        <v>5247</v>
      </c>
      <c r="B4687" s="76" t="s">
        <v>7671</v>
      </c>
    </row>
    <row r="4688" spans="1:2" ht="15">
      <c r="A4688" s="77" t="s">
        <v>5248</v>
      </c>
      <c r="B4688" s="76" t="s">
        <v>7671</v>
      </c>
    </row>
    <row r="4689" spans="1:2" ht="15">
      <c r="A4689" s="77" t="s">
        <v>5249</v>
      </c>
      <c r="B4689" s="76" t="s">
        <v>7671</v>
      </c>
    </row>
    <row r="4690" spans="1:2" ht="15">
      <c r="A4690" s="77" t="s">
        <v>5250</v>
      </c>
      <c r="B4690" s="76" t="s">
        <v>7671</v>
      </c>
    </row>
    <row r="4691" spans="1:2" ht="15">
      <c r="A4691" s="77" t="s">
        <v>573</v>
      </c>
      <c r="B4691" s="76" t="s">
        <v>7671</v>
      </c>
    </row>
    <row r="4692" spans="1:2" ht="15">
      <c r="A4692" s="77" t="s">
        <v>5251</v>
      </c>
      <c r="B4692" s="76" t="s">
        <v>7671</v>
      </c>
    </row>
    <row r="4693" spans="1:2" ht="15">
      <c r="A4693" s="77" t="s">
        <v>5252</v>
      </c>
      <c r="B4693" s="76" t="s">
        <v>7671</v>
      </c>
    </row>
    <row r="4694" spans="1:2" ht="15">
      <c r="A4694" s="77" t="s">
        <v>5253</v>
      </c>
      <c r="B4694" s="76" t="s">
        <v>7671</v>
      </c>
    </row>
    <row r="4695" spans="1:2" ht="15">
      <c r="A4695" s="77" t="s">
        <v>5254</v>
      </c>
      <c r="B4695" s="76" t="s">
        <v>7671</v>
      </c>
    </row>
    <row r="4696" spans="1:2" ht="15">
      <c r="A4696" s="77" t="s">
        <v>5255</v>
      </c>
      <c r="B4696" s="76" t="s">
        <v>7671</v>
      </c>
    </row>
    <row r="4697" spans="1:2" ht="15">
      <c r="A4697" s="77" t="s">
        <v>5256</v>
      </c>
      <c r="B4697" s="76" t="s">
        <v>7671</v>
      </c>
    </row>
    <row r="4698" spans="1:2" ht="15">
      <c r="A4698" s="77" t="s">
        <v>5257</v>
      </c>
      <c r="B4698" s="76" t="s">
        <v>7671</v>
      </c>
    </row>
    <row r="4699" spans="1:2" ht="15">
      <c r="A4699" s="77" t="s">
        <v>5258</v>
      </c>
      <c r="B4699" s="76" t="s">
        <v>7671</v>
      </c>
    </row>
    <row r="4700" spans="1:2" ht="15">
      <c r="A4700" s="77" t="s">
        <v>1042</v>
      </c>
      <c r="B4700" s="76" t="s">
        <v>7671</v>
      </c>
    </row>
    <row r="4701" spans="1:2" ht="15">
      <c r="A4701" s="77" t="s">
        <v>5259</v>
      </c>
      <c r="B4701" s="76" t="s">
        <v>7671</v>
      </c>
    </row>
    <row r="4702" spans="1:2" ht="15">
      <c r="A4702" s="77" t="s">
        <v>5260</v>
      </c>
      <c r="B4702" s="76" t="s">
        <v>7671</v>
      </c>
    </row>
    <row r="4703" spans="1:2" ht="15">
      <c r="A4703" s="77" t="s">
        <v>5261</v>
      </c>
      <c r="B4703" s="76" t="s">
        <v>7671</v>
      </c>
    </row>
    <row r="4704" spans="1:2" ht="15">
      <c r="A4704" s="77" t="s">
        <v>5262</v>
      </c>
      <c r="B4704" s="76" t="s">
        <v>7671</v>
      </c>
    </row>
    <row r="4705" spans="1:2" ht="15">
      <c r="A4705" s="77" t="s">
        <v>5263</v>
      </c>
      <c r="B4705" s="76" t="s">
        <v>7671</v>
      </c>
    </row>
    <row r="4706" spans="1:2" ht="15">
      <c r="A4706" s="77" t="s">
        <v>5264</v>
      </c>
      <c r="B4706" s="76" t="s">
        <v>7671</v>
      </c>
    </row>
    <row r="4707" spans="1:2" ht="15">
      <c r="A4707" s="77" t="s">
        <v>5265</v>
      </c>
      <c r="B4707" s="76" t="s">
        <v>7671</v>
      </c>
    </row>
    <row r="4708" spans="1:2" ht="15">
      <c r="A4708" s="77" t="s">
        <v>5266</v>
      </c>
      <c r="B4708" s="76" t="s">
        <v>7671</v>
      </c>
    </row>
    <row r="4709" spans="1:2" ht="15">
      <c r="A4709" s="77" t="s">
        <v>5267</v>
      </c>
      <c r="B4709" s="76" t="s">
        <v>7671</v>
      </c>
    </row>
    <row r="4710" spans="1:2" ht="15">
      <c r="A4710" s="77" t="s">
        <v>5268</v>
      </c>
      <c r="B4710" s="76" t="s">
        <v>7671</v>
      </c>
    </row>
    <row r="4711" spans="1:2" ht="15">
      <c r="A4711" s="77" t="s">
        <v>5269</v>
      </c>
      <c r="B4711" s="76" t="s">
        <v>7671</v>
      </c>
    </row>
    <row r="4712" spans="1:2" ht="15">
      <c r="A4712" s="77" t="s">
        <v>5270</v>
      </c>
      <c r="B4712" s="76" t="s">
        <v>7671</v>
      </c>
    </row>
    <row r="4713" spans="1:2" ht="15">
      <c r="A4713" s="77" t="s">
        <v>5271</v>
      </c>
      <c r="B4713" s="76" t="s">
        <v>7671</v>
      </c>
    </row>
    <row r="4714" spans="1:2" ht="15">
      <c r="A4714" s="77" t="s">
        <v>5272</v>
      </c>
      <c r="B4714" s="76" t="s">
        <v>7671</v>
      </c>
    </row>
    <row r="4715" spans="1:2" ht="15">
      <c r="A4715" s="77" t="s">
        <v>5273</v>
      </c>
      <c r="B4715" s="76" t="s">
        <v>7671</v>
      </c>
    </row>
    <row r="4716" spans="1:2" ht="15">
      <c r="A4716" s="77" t="s">
        <v>5274</v>
      </c>
      <c r="B4716" s="76" t="s">
        <v>7671</v>
      </c>
    </row>
    <row r="4717" spans="1:2" ht="15">
      <c r="A4717" s="77" t="s">
        <v>5275</v>
      </c>
      <c r="B4717" s="76" t="s">
        <v>7671</v>
      </c>
    </row>
    <row r="4718" spans="1:2" ht="15">
      <c r="A4718" s="77" t="s">
        <v>5276</v>
      </c>
      <c r="B4718" s="76" t="s">
        <v>7671</v>
      </c>
    </row>
    <row r="4719" spans="1:2" ht="15">
      <c r="A4719" s="77" t="s">
        <v>5277</v>
      </c>
      <c r="B4719" s="76" t="s">
        <v>7671</v>
      </c>
    </row>
    <row r="4720" spans="1:2" ht="15">
      <c r="A4720" s="77" t="s">
        <v>5278</v>
      </c>
      <c r="B4720" s="76" t="s">
        <v>7671</v>
      </c>
    </row>
    <row r="4721" spans="1:2" ht="15">
      <c r="A4721" s="77" t="s">
        <v>5279</v>
      </c>
      <c r="B4721" s="76" t="s">
        <v>7671</v>
      </c>
    </row>
    <row r="4722" spans="1:2" ht="15">
      <c r="A4722" s="77" t="s">
        <v>5280</v>
      </c>
      <c r="B4722" s="76" t="s">
        <v>7671</v>
      </c>
    </row>
    <row r="4723" spans="1:2" ht="15">
      <c r="A4723" s="77" t="s">
        <v>5281</v>
      </c>
      <c r="B4723" s="76" t="s">
        <v>7671</v>
      </c>
    </row>
    <row r="4724" spans="1:2" ht="15">
      <c r="A4724" s="77" t="s">
        <v>5282</v>
      </c>
      <c r="B4724" s="76" t="s">
        <v>7671</v>
      </c>
    </row>
    <row r="4725" spans="1:2" ht="15">
      <c r="A4725" s="77" t="s">
        <v>5283</v>
      </c>
      <c r="B4725" s="76" t="s">
        <v>7671</v>
      </c>
    </row>
    <row r="4726" spans="1:2" ht="15">
      <c r="A4726" s="77" t="s">
        <v>5284</v>
      </c>
      <c r="B4726" s="76" t="s">
        <v>7671</v>
      </c>
    </row>
    <row r="4727" spans="1:2" ht="15">
      <c r="A4727" s="77" t="s">
        <v>5285</v>
      </c>
      <c r="B4727" s="76" t="s">
        <v>7671</v>
      </c>
    </row>
    <row r="4728" spans="1:2" ht="15">
      <c r="A4728" s="77" t="s">
        <v>5286</v>
      </c>
      <c r="B4728" s="76" t="s">
        <v>7671</v>
      </c>
    </row>
    <row r="4729" spans="1:2" ht="15">
      <c r="A4729" s="77" t="s">
        <v>5287</v>
      </c>
      <c r="B4729" s="76" t="s">
        <v>7671</v>
      </c>
    </row>
    <row r="4730" spans="1:2" ht="15">
      <c r="A4730" s="77" t="s">
        <v>5288</v>
      </c>
      <c r="B4730" s="76" t="s">
        <v>7671</v>
      </c>
    </row>
    <row r="4731" spans="1:2" ht="15">
      <c r="A4731" s="77" t="s">
        <v>5289</v>
      </c>
      <c r="B4731" s="76" t="s">
        <v>7671</v>
      </c>
    </row>
    <row r="4732" spans="1:2" ht="15">
      <c r="A4732" s="77" t="s">
        <v>5290</v>
      </c>
      <c r="B4732" s="76" t="s">
        <v>7671</v>
      </c>
    </row>
    <row r="4733" spans="1:2" ht="15">
      <c r="A4733" s="77" t="s">
        <v>1192</v>
      </c>
      <c r="B4733" s="76" t="s">
        <v>7671</v>
      </c>
    </row>
    <row r="4734" spans="1:2" ht="15">
      <c r="A4734" s="77" t="s">
        <v>5291</v>
      </c>
      <c r="B4734" s="76" t="s">
        <v>7671</v>
      </c>
    </row>
    <row r="4735" spans="1:2" ht="15">
      <c r="A4735" s="77" t="s">
        <v>5292</v>
      </c>
      <c r="B4735" s="76" t="s">
        <v>7671</v>
      </c>
    </row>
    <row r="4736" spans="1:2" ht="15">
      <c r="A4736" s="77" t="s">
        <v>5293</v>
      </c>
      <c r="B4736" s="76" t="s">
        <v>7671</v>
      </c>
    </row>
    <row r="4737" spans="1:2" ht="15">
      <c r="A4737" s="77" t="s">
        <v>5294</v>
      </c>
      <c r="B4737" s="76" t="s">
        <v>7671</v>
      </c>
    </row>
    <row r="4738" spans="1:2" ht="15">
      <c r="A4738" s="77" t="s">
        <v>5295</v>
      </c>
      <c r="B4738" s="76" t="s">
        <v>7671</v>
      </c>
    </row>
    <row r="4739" spans="1:2" ht="15">
      <c r="A4739" s="77" t="s">
        <v>5296</v>
      </c>
      <c r="B4739" s="76" t="s">
        <v>7671</v>
      </c>
    </row>
    <row r="4740" spans="1:2" ht="15">
      <c r="A4740" s="77" t="s">
        <v>5297</v>
      </c>
      <c r="B4740" s="76" t="s">
        <v>7671</v>
      </c>
    </row>
    <row r="4741" spans="1:2" ht="15">
      <c r="A4741" s="77" t="s">
        <v>5298</v>
      </c>
      <c r="B4741" s="76" t="s">
        <v>7671</v>
      </c>
    </row>
    <row r="4742" spans="1:2" ht="15">
      <c r="A4742" s="77" t="s">
        <v>5299</v>
      </c>
      <c r="B4742" s="76" t="s">
        <v>7671</v>
      </c>
    </row>
    <row r="4743" spans="1:2" ht="15">
      <c r="A4743" s="77" t="s">
        <v>5300</v>
      </c>
      <c r="B4743" s="76" t="s">
        <v>7671</v>
      </c>
    </row>
    <row r="4744" spans="1:2" ht="15">
      <c r="A4744" s="77" t="s">
        <v>5301</v>
      </c>
      <c r="B4744" s="76" t="s">
        <v>7671</v>
      </c>
    </row>
    <row r="4745" spans="1:2" ht="15">
      <c r="A4745" s="77" t="s">
        <v>5302</v>
      </c>
      <c r="B4745" s="76" t="s">
        <v>7671</v>
      </c>
    </row>
    <row r="4746" spans="1:2" ht="15">
      <c r="A4746" s="77" t="s">
        <v>5303</v>
      </c>
      <c r="B4746" s="76" t="s">
        <v>7671</v>
      </c>
    </row>
    <row r="4747" spans="1:2" ht="15">
      <c r="A4747" s="77" t="s">
        <v>5304</v>
      </c>
      <c r="B4747" s="76" t="s">
        <v>7671</v>
      </c>
    </row>
    <row r="4748" spans="1:2" ht="15">
      <c r="A4748" s="77" t="s">
        <v>5305</v>
      </c>
      <c r="B4748" s="76" t="s">
        <v>7671</v>
      </c>
    </row>
    <row r="4749" spans="1:2" ht="15">
      <c r="A4749" s="77" t="s">
        <v>5306</v>
      </c>
      <c r="B4749" s="76" t="s">
        <v>7671</v>
      </c>
    </row>
    <row r="4750" spans="1:2" ht="15">
      <c r="A4750" s="77" t="s">
        <v>5307</v>
      </c>
      <c r="B4750" s="76" t="s">
        <v>7671</v>
      </c>
    </row>
    <row r="4751" spans="1:2" ht="15">
      <c r="A4751" s="77" t="s">
        <v>5308</v>
      </c>
      <c r="B4751" s="76" t="s">
        <v>7671</v>
      </c>
    </row>
    <row r="4752" spans="1:2" ht="15">
      <c r="A4752" s="77" t="s">
        <v>5309</v>
      </c>
      <c r="B4752" s="76" t="s">
        <v>7671</v>
      </c>
    </row>
    <row r="4753" spans="1:2" ht="15">
      <c r="A4753" s="77" t="s">
        <v>5310</v>
      </c>
      <c r="B4753" s="76" t="s">
        <v>7671</v>
      </c>
    </row>
    <row r="4754" spans="1:2" ht="15">
      <c r="A4754" s="77" t="s">
        <v>5311</v>
      </c>
      <c r="B4754" s="76" t="s">
        <v>7671</v>
      </c>
    </row>
    <row r="4755" spans="1:2" ht="15">
      <c r="A4755" s="77" t="s">
        <v>5312</v>
      </c>
      <c r="B4755" s="76" t="s">
        <v>7671</v>
      </c>
    </row>
    <row r="4756" spans="1:2" ht="15">
      <c r="A4756" s="77" t="s">
        <v>5313</v>
      </c>
      <c r="B4756" s="76" t="s">
        <v>7671</v>
      </c>
    </row>
    <row r="4757" spans="1:2" ht="15">
      <c r="A4757" s="77" t="s">
        <v>5314</v>
      </c>
      <c r="B4757" s="76" t="s">
        <v>7671</v>
      </c>
    </row>
    <row r="4758" spans="1:2" ht="15">
      <c r="A4758" s="77" t="s">
        <v>5315</v>
      </c>
      <c r="B4758" s="76" t="s">
        <v>7671</v>
      </c>
    </row>
    <row r="4759" spans="1:2" ht="15">
      <c r="A4759" s="77" t="s">
        <v>5316</v>
      </c>
      <c r="B4759" s="76" t="s">
        <v>7671</v>
      </c>
    </row>
    <row r="4760" spans="1:2" ht="15">
      <c r="A4760" s="77" t="s">
        <v>5317</v>
      </c>
      <c r="B4760" s="76" t="s">
        <v>7671</v>
      </c>
    </row>
    <row r="4761" spans="1:2" ht="15">
      <c r="A4761" s="77" t="s">
        <v>5318</v>
      </c>
      <c r="B4761" s="76" t="s">
        <v>7671</v>
      </c>
    </row>
    <row r="4762" spans="1:2" ht="15">
      <c r="A4762" s="77" t="s">
        <v>5319</v>
      </c>
      <c r="B4762" s="76" t="s">
        <v>7671</v>
      </c>
    </row>
    <row r="4763" spans="1:2" ht="15">
      <c r="A4763" s="77" t="s">
        <v>5320</v>
      </c>
      <c r="B4763" s="76" t="s">
        <v>7671</v>
      </c>
    </row>
    <row r="4764" spans="1:2" ht="15">
      <c r="A4764" s="77" t="s">
        <v>5321</v>
      </c>
      <c r="B4764" s="76" t="s">
        <v>7671</v>
      </c>
    </row>
    <row r="4765" spans="1:2" ht="15">
      <c r="A4765" s="77" t="s">
        <v>5322</v>
      </c>
      <c r="B4765" s="76" t="s">
        <v>7671</v>
      </c>
    </row>
    <row r="4766" spans="1:2" ht="15">
      <c r="A4766" s="77" t="s">
        <v>5323</v>
      </c>
      <c r="B4766" s="76" t="s">
        <v>7671</v>
      </c>
    </row>
    <row r="4767" spans="1:2" ht="15">
      <c r="A4767" s="77" t="s">
        <v>5324</v>
      </c>
      <c r="B4767" s="76" t="s">
        <v>7671</v>
      </c>
    </row>
    <row r="4768" spans="1:2" ht="15">
      <c r="A4768" s="77" t="s">
        <v>5325</v>
      </c>
      <c r="B4768" s="76" t="s">
        <v>7671</v>
      </c>
    </row>
    <row r="4769" spans="1:2" ht="15">
      <c r="A4769" s="77" t="s">
        <v>5326</v>
      </c>
      <c r="B4769" s="76" t="s">
        <v>7671</v>
      </c>
    </row>
    <row r="4770" spans="1:2" ht="15">
      <c r="A4770" s="77" t="s">
        <v>5327</v>
      </c>
      <c r="B4770" s="76" t="s">
        <v>7671</v>
      </c>
    </row>
    <row r="4771" spans="1:2" ht="15">
      <c r="A4771" s="77" t="s">
        <v>5328</v>
      </c>
      <c r="B4771" s="76" t="s">
        <v>7671</v>
      </c>
    </row>
    <row r="4772" spans="1:2" ht="15">
      <c r="A4772" s="77" t="s">
        <v>5329</v>
      </c>
      <c r="B4772" s="76" t="s">
        <v>7671</v>
      </c>
    </row>
    <row r="4773" spans="1:2" ht="15">
      <c r="A4773" s="77" t="s">
        <v>5330</v>
      </c>
      <c r="B4773" s="76" t="s">
        <v>7671</v>
      </c>
    </row>
    <row r="4774" spans="1:2" ht="15">
      <c r="A4774" s="77" t="s">
        <v>5331</v>
      </c>
      <c r="B4774" s="76" t="s">
        <v>7671</v>
      </c>
    </row>
    <row r="4775" spans="1:2" ht="15">
      <c r="A4775" s="77" t="s">
        <v>5332</v>
      </c>
      <c r="B4775" s="76" t="s">
        <v>7671</v>
      </c>
    </row>
    <row r="4776" spans="1:2" ht="15">
      <c r="A4776" s="77" t="s">
        <v>5333</v>
      </c>
      <c r="B4776" s="76" t="s">
        <v>7671</v>
      </c>
    </row>
    <row r="4777" spans="1:2" ht="15">
      <c r="A4777" s="77" t="s">
        <v>5334</v>
      </c>
      <c r="B4777" s="76" t="s">
        <v>7671</v>
      </c>
    </row>
    <row r="4778" spans="1:2" ht="15">
      <c r="A4778" s="77" t="s">
        <v>5335</v>
      </c>
      <c r="B4778" s="76" t="s">
        <v>7671</v>
      </c>
    </row>
    <row r="4779" spans="1:2" ht="15">
      <c r="A4779" s="77" t="s">
        <v>5336</v>
      </c>
      <c r="B4779" s="76" t="s">
        <v>7671</v>
      </c>
    </row>
    <row r="4780" spans="1:2" ht="15">
      <c r="A4780" s="77" t="s">
        <v>5337</v>
      </c>
      <c r="B4780" s="76" t="s">
        <v>7671</v>
      </c>
    </row>
    <row r="4781" spans="1:2" ht="15">
      <c r="A4781" s="77" t="s">
        <v>5338</v>
      </c>
      <c r="B4781" s="76" t="s">
        <v>7671</v>
      </c>
    </row>
    <row r="4782" spans="1:2" ht="15">
      <c r="A4782" s="77" t="s">
        <v>5339</v>
      </c>
      <c r="B4782" s="76" t="s">
        <v>7671</v>
      </c>
    </row>
    <row r="4783" spans="1:2" ht="15">
      <c r="A4783" s="77" t="s">
        <v>5340</v>
      </c>
      <c r="B4783" s="76" t="s">
        <v>7671</v>
      </c>
    </row>
    <row r="4784" spans="1:2" ht="15">
      <c r="A4784" s="77" t="s">
        <v>5341</v>
      </c>
      <c r="B4784" s="76" t="s">
        <v>7671</v>
      </c>
    </row>
    <row r="4785" spans="1:2" ht="15">
      <c r="A4785" s="77" t="s">
        <v>5342</v>
      </c>
      <c r="B4785" s="76" t="s">
        <v>7671</v>
      </c>
    </row>
    <row r="4786" spans="1:2" ht="15">
      <c r="A4786" s="77" t="s">
        <v>1244</v>
      </c>
      <c r="B4786" s="76" t="s">
        <v>7671</v>
      </c>
    </row>
    <row r="4787" spans="1:2" ht="15">
      <c r="A4787" s="77" t="s">
        <v>5343</v>
      </c>
      <c r="B4787" s="76" t="s">
        <v>7671</v>
      </c>
    </row>
    <row r="4788" spans="1:2" ht="15">
      <c r="A4788" s="77" t="s">
        <v>5344</v>
      </c>
      <c r="B4788" s="76" t="s">
        <v>7671</v>
      </c>
    </row>
    <row r="4789" spans="1:2" ht="15">
      <c r="A4789" s="77" t="s">
        <v>5345</v>
      </c>
      <c r="B4789" s="76" t="s">
        <v>7671</v>
      </c>
    </row>
    <row r="4790" spans="1:2" ht="15">
      <c r="A4790" s="77" t="s">
        <v>5346</v>
      </c>
      <c r="B4790" s="76" t="s">
        <v>7671</v>
      </c>
    </row>
    <row r="4791" spans="1:2" ht="15">
      <c r="A4791" s="77" t="s">
        <v>5347</v>
      </c>
      <c r="B4791" s="76" t="s">
        <v>7671</v>
      </c>
    </row>
    <row r="4792" spans="1:2" ht="15">
      <c r="A4792" s="77" t="s">
        <v>5348</v>
      </c>
      <c r="B4792" s="76" t="s">
        <v>7671</v>
      </c>
    </row>
    <row r="4793" spans="1:2" ht="15">
      <c r="A4793" s="77" t="s">
        <v>5349</v>
      </c>
      <c r="B4793" s="76" t="s">
        <v>7671</v>
      </c>
    </row>
    <row r="4794" spans="1:2" ht="15">
      <c r="A4794" s="77" t="s">
        <v>5350</v>
      </c>
      <c r="B4794" s="76" t="s">
        <v>7671</v>
      </c>
    </row>
    <row r="4795" spans="1:2" ht="15">
      <c r="A4795" s="77" t="s">
        <v>5351</v>
      </c>
      <c r="B4795" s="76" t="s">
        <v>7671</v>
      </c>
    </row>
    <row r="4796" spans="1:2" ht="15">
      <c r="A4796" s="77" t="s">
        <v>5352</v>
      </c>
      <c r="B4796" s="76" t="s">
        <v>7671</v>
      </c>
    </row>
    <row r="4797" spans="1:2" ht="15">
      <c r="A4797" s="77" t="s">
        <v>5353</v>
      </c>
      <c r="B4797" s="76" t="s">
        <v>7671</v>
      </c>
    </row>
    <row r="4798" spans="1:2" ht="15">
      <c r="A4798" s="77" t="s">
        <v>5354</v>
      </c>
      <c r="B4798" s="76" t="s">
        <v>7671</v>
      </c>
    </row>
    <row r="4799" spans="1:2" ht="15">
      <c r="A4799" s="77" t="s">
        <v>5355</v>
      </c>
      <c r="B4799" s="76" t="s">
        <v>7671</v>
      </c>
    </row>
    <row r="4800" spans="1:2" ht="15">
      <c r="A4800" s="77" t="s">
        <v>5356</v>
      </c>
      <c r="B4800" s="76" t="s">
        <v>7671</v>
      </c>
    </row>
    <row r="4801" spans="1:2" ht="15">
      <c r="A4801" s="77" t="s">
        <v>5357</v>
      </c>
      <c r="B4801" s="76" t="s">
        <v>7671</v>
      </c>
    </row>
    <row r="4802" spans="1:2" ht="15">
      <c r="A4802" s="77" t="s">
        <v>5358</v>
      </c>
      <c r="B4802" s="76" t="s">
        <v>7671</v>
      </c>
    </row>
    <row r="4803" spans="1:2" ht="15">
      <c r="A4803" s="77" t="s">
        <v>5359</v>
      </c>
      <c r="B4803" s="76" t="s">
        <v>7671</v>
      </c>
    </row>
    <row r="4804" spans="1:2" ht="15">
      <c r="A4804" s="77" t="s">
        <v>5360</v>
      </c>
      <c r="B4804" s="76" t="s">
        <v>7671</v>
      </c>
    </row>
    <row r="4805" spans="1:2" ht="15">
      <c r="A4805" s="77" t="s">
        <v>5361</v>
      </c>
      <c r="B4805" s="76" t="s">
        <v>7671</v>
      </c>
    </row>
    <row r="4806" spans="1:2" ht="15">
      <c r="A4806" s="77" t="s">
        <v>5362</v>
      </c>
      <c r="B4806" s="76" t="s">
        <v>7671</v>
      </c>
    </row>
    <row r="4807" spans="1:2" ht="15">
      <c r="A4807" s="77" t="s">
        <v>5363</v>
      </c>
      <c r="B4807" s="76" t="s">
        <v>7671</v>
      </c>
    </row>
    <row r="4808" spans="1:2" ht="15">
      <c r="A4808" s="77" t="s">
        <v>5364</v>
      </c>
      <c r="B4808" s="76" t="s">
        <v>7671</v>
      </c>
    </row>
    <row r="4809" spans="1:2" ht="15">
      <c r="A4809" s="77" t="s">
        <v>5365</v>
      </c>
      <c r="B4809" s="76" t="s">
        <v>7671</v>
      </c>
    </row>
    <row r="4810" spans="1:2" ht="15">
      <c r="A4810" s="77" t="s">
        <v>5366</v>
      </c>
      <c r="B4810" s="76" t="s">
        <v>7671</v>
      </c>
    </row>
    <row r="4811" spans="1:2" ht="15">
      <c r="A4811" s="77" t="s">
        <v>5367</v>
      </c>
      <c r="B4811" s="76" t="s">
        <v>7671</v>
      </c>
    </row>
    <row r="4812" spans="1:2" ht="15">
      <c r="A4812" s="77" t="s">
        <v>5368</v>
      </c>
      <c r="B4812" s="76" t="s">
        <v>7671</v>
      </c>
    </row>
    <row r="4813" spans="1:2" ht="15">
      <c r="A4813" s="77" t="s">
        <v>5369</v>
      </c>
      <c r="B4813" s="76" t="s">
        <v>7671</v>
      </c>
    </row>
    <row r="4814" spans="1:2" ht="15">
      <c r="A4814" s="77" t="s">
        <v>5370</v>
      </c>
      <c r="B4814" s="76" t="s">
        <v>7671</v>
      </c>
    </row>
    <row r="4815" spans="1:2" ht="15">
      <c r="A4815" s="77" t="s">
        <v>5371</v>
      </c>
      <c r="B4815" s="76" t="s">
        <v>7671</v>
      </c>
    </row>
    <row r="4816" spans="1:2" ht="15">
      <c r="A4816" s="77" t="s">
        <v>5372</v>
      </c>
      <c r="B4816" s="76" t="s">
        <v>7671</v>
      </c>
    </row>
    <row r="4817" spans="1:2" ht="15">
      <c r="A4817" s="77" t="s">
        <v>5373</v>
      </c>
      <c r="B4817" s="76" t="s">
        <v>7671</v>
      </c>
    </row>
    <row r="4818" spans="1:2" ht="15">
      <c r="A4818" s="77" t="s">
        <v>5374</v>
      </c>
      <c r="B4818" s="76" t="s">
        <v>7671</v>
      </c>
    </row>
    <row r="4819" spans="1:2" ht="15">
      <c r="A4819" s="77" t="s">
        <v>5375</v>
      </c>
      <c r="B4819" s="76" t="s">
        <v>7671</v>
      </c>
    </row>
    <row r="4820" spans="1:2" ht="15">
      <c r="A4820" s="77" t="s">
        <v>5376</v>
      </c>
      <c r="B4820" s="76" t="s">
        <v>7671</v>
      </c>
    </row>
    <row r="4821" spans="1:2" ht="15">
      <c r="A4821" s="77" t="s">
        <v>5377</v>
      </c>
      <c r="B4821" s="76" t="s">
        <v>7671</v>
      </c>
    </row>
    <row r="4822" spans="1:2" ht="15">
      <c r="A4822" s="77" t="s">
        <v>5378</v>
      </c>
      <c r="B4822" s="76" t="s">
        <v>7671</v>
      </c>
    </row>
    <row r="4823" spans="1:2" ht="15">
      <c r="A4823" s="77" t="s">
        <v>5379</v>
      </c>
      <c r="B4823" s="76" t="s">
        <v>7671</v>
      </c>
    </row>
    <row r="4824" spans="1:2" ht="15">
      <c r="A4824" s="77" t="s">
        <v>5380</v>
      </c>
      <c r="B4824" s="76" t="s">
        <v>7671</v>
      </c>
    </row>
    <row r="4825" spans="1:2" ht="15">
      <c r="A4825" s="77" t="s">
        <v>5381</v>
      </c>
      <c r="B4825" s="76" t="s">
        <v>7671</v>
      </c>
    </row>
    <row r="4826" spans="1:2" ht="15">
      <c r="A4826" s="77" t="s">
        <v>5382</v>
      </c>
      <c r="B4826" s="76" t="s">
        <v>7671</v>
      </c>
    </row>
    <row r="4827" spans="1:2" ht="15">
      <c r="A4827" s="77" t="s">
        <v>5383</v>
      </c>
      <c r="B4827" s="76" t="s">
        <v>7671</v>
      </c>
    </row>
    <row r="4828" spans="1:2" ht="15">
      <c r="A4828" s="77" t="s">
        <v>5384</v>
      </c>
      <c r="B4828" s="76" t="s">
        <v>7671</v>
      </c>
    </row>
    <row r="4829" spans="1:2" ht="15">
      <c r="A4829" s="77" t="s">
        <v>5385</v>
      </c>
      <c r="B4829" s="76" t="s">
        <v>7671</v>
      </c>
    </row>
    <row r="4830" spans="1:2" ht="15">
      <c r="A4830" s="77" t="s">
        <v>5386</v>
      </c>
      <c r="B4830" s="76" t="s">
        <v>7671</v>
      </c>
    </row>
    <row r="4831" spans="1:2" ht="15">
      <c r="A4831" s="77" t="s">
        <v>5387</v>
      </c>
      <c r="B4831" s="76" t="s">
        <v>7671</v>
      </c>
    </row>
    <row r="4832" spans="1:2" ht="15">
      <c r="A4832" s="77" t="s">
        <v>5388</v>
      </c>
      <c r="B4832" s="76" t="s">
        <v>7671</v>
      </c>
    </row>
    <row r="4833" spans="1:2" ht="15">
      <c r="A4833" s="77" t="s">
        <v>5389</v>
      </c>
      <c r="B4833" s="76" t="s">
        <v>7671</v>
      </c>
    </row>
    <row r="4834" spans="1:2" ht="15">
      <c r="A4834" s="77" t="s">
        <v>877</v>
      </c>
      <c r="B4834" s="76" t="s">
        <v>7671</v>
      </c>
    </row>
    <row r="4835" spans="1:2" ht="15">
      <c r="A4835" s="77" t="s">
        <v>5390</v>
      </c>
      <c r="B4835" s="76" t="s">
        <v>7671</v>
      </c>
    </row>
    <row r="4836" spans="1:2" ht="15">
      <c r="A4836" s="77" t="s">
        <v>5391</v>
      </c>
      <c r="B4836" s="76" t="s">
        <v>7671</v>
      </c>
    </row>
    <row r="4837" spans="1:2" ht="15">
      <c r="A4837" s="77" t="s">
        <v>5392</v>
      </c>
      <c r="B4837" s="76" t="s">
        <v>7671</v>
      </c>
    </row>
    <row r="4838" spans="1:2" ht="15">
      <c r="A4838" s="77" t="s">
        <v>5393</v>
      </c>
      <c r="B4838" s="76" t="s">
        <v>7671</v>
      </c>
    </row>
    <row r="4839" spans="1:2" ht="15">
      <c r="A4839" s="77" t="s">
        <v>5394</v>
      </c>
      <c r="B4839" s="76" t="s">
        <v>7671</v>
      </c>
    </row>
    <row r="4840" spans="1:2" ht="15">
      <c r="A4840" s="77" t="s">
        <v>5395</v>
      </c>
      <c r="B4840" s="76" t="s">
        <v>7671</v>
      </c>
    </row>
    <row r="4841" spans="1:2" ht="15">
      <c r="A4841" s="77" t="s">
        <v>5396</v>
      </c>
      <c r="B4841" s="76" t="s">
        <v>7671</v>
      </c>
    </row>
    <row r="4842" spans="1:2" ht="15">
      <c r="A4842" s="77" t="s">
        <v>5397</v>
      </c>
      <c r="B4842" s="76" t="s">
        <v>7671</v>
      </c>
    </row>
    <row r="4843" spans="1:2" ht="15">
      <c r="A4843" s="77" t="s">
        <v>5398</v>
      </c>
      <c r="B4843" s="76" t="s">
        <v>7671</v>
      </c>
    </row>
    <row r="4844" spans="1:2" ht="15">
      <c r="A4844" s="77" t="s">
        <v>5399</v>
      </c>
      <c r="B4844" s="76" t="s">
        <v>7671</v>
      </c>
    </row>
    <row r="4845" spans="1:2" ht="15">
      <c r="A4845" s="77" t="s">
        <v>5400</v>
      </c>
      <c r="B4845" s="76" t="s">
        <v>7671</v>
      </c>
    </row>
    <row r="4846" spans="1:2" ht="15">
      <c r="A4846" s="77" t="s">
        <v>5401</v>
      </c>
      <c r="B4846" s="76" t="s">
        <v>7671</v>
      </c>
    </row>
    <row r="4847" spans="1:2" ht="15">
      <c r="A4847" s="77" t="s">
        <v>5402</v>
      </c>
      <c r="B4847" s="76" t="s">
        <v>7671</v>
      </c>
    </row>
    <row r="4848" spans="1:2" ht="15">
      <c r="A4848" s="77" t="s">
        <v>5403</v>
      </c>
      <c r="B4848" s="76" t="s">
        <v>7671</v>
      </c>
    </row>
    <row r="4849" spans="1:2" ht="15">
      <c r="A4849" s="77" t="s">
        <v>5404</v>
      </c>
      <c r="B4849" s="76" t="s">
        <v>7671</v>
      </c>
    </row>
    <row r="4850" spans="1:2" ht="15">
      <c r="A4850" s="77" t="s">
        <v>5405</v>
      </c>
      <c r="B4850" s="76" t="s">
        <v>7671</v>
      </c>
    </row>
    <row r="4851" spans="1:2" ht="15">
      <c r="A4851" s="77" t="s">
        <v>5406</v>
      </c>
      <c r="B4851" s="76" t="s">
        <v>7671</v>
      </c>
    </row>
    <row r="4852" spans="1:2" ht="15">
      <c r="A4852" s="77" t="s">
        <v>5407</v>
      </c>
      <c r="B4852" s="76" t="s">
        <v>7671</v>
      </c>
    </row>
    <row r="4853" spans="1:2" ht="15">
      <c r="A4853" s="77" t="s">
        <v>5408</v>
      </c>
      <c r="B4853" s="76" t="s">
        <v>7671</v>
      </c>
    </row>
    <row r="4854" spans="1:2" ht="15">
      <c r="A4854" s="77" t="s">
        <v>5409</v>
      </c>
      <c r="B4854" s="76" t="s">
        <v>7671</v>
      </c>
    </row>
    <row r="4855" spans="1:2" ht="15">
      <c r="A4855" s="77" t="s">
        <v>5410</v>
      </c>
      <c r="B4855" s="76" t="s">
        <v>7671</v>
      </c>
    </row>
    <row r="4856" spans="1:2" ht="15">
      <c r="A4856" s="77" t="s">
        <v>5411</v>
      </c>
      <c r="B4856" s="76" t="s">
        <v>7671</v>
      </c>
    </row>
    <row r="4857" spans="1:2" ht="15">
      <c r="A4857" s="77" t="s">
        <v>5412</v>
      </c>
      <c r="B4857" s="76" t="s">
        <v>7671</v>
      </c>
    </row>
    <row r="4858" spans="1:2" ht="15">
      <c r="A4858" s="77" t="s">
        <v>5413</v>
      </c>
      <c r="B4858" s="76" t="s">
        <v>7671</v>
      </c>
    </row>
    <row r="4859" spans="1:2" ht="15">
      <c r="A4859" s="77" t="s">
        <v>5414</v>
      </c>
      <c r="B4859" s="76" t="s">
        <v>7671</v>
      </c>
    </row>
    <row r="4860" spans="1:2" ht="15">
      <c r="A4860" s="77" t="s">
        <v>5415</v>
      </c>
      <c r="B4860" s="76" t="s">
        <v>7671</v>
      </c>
    </row>
    <row r="4861" spans="1:2" ht="15">
      <c r="A4861" s="77" t="s">
        <v>5416</v>
      </c>
      <c r="B4861" s="76" t="s">
        <v>7671</v>
      </c>
    </row>
    <row r="4862" spans="1:2" ht="15">
      <c r="A4862" s="77" t="s">
        <v>5417</v>
      </c>
      <c r="B4862" s="76" t="s">
        <v>7671</v>
      </c>
    </row>
    <row r="4863" spans="1:2" ht="15">
      <c r="A4863" s="77" t="s">
        <v>5418</v>
      </c>
      <c r="B4863" s="76" t="s">
        <v>7671</v>
      </c>
    </row>
    <row r="4864" spans="1:2" ht="15">
      <c r="A4864" s="77" t="s">
        <v>5419</v>
      </c>
      <c r="B4864" s="76" t="s">
        <v>7671</v>
      </c>
    </row>
    <row r="4865" spans="1:2" ht="15">
      <c r="A4865" s="77" t="s">
        <v>5420</v>
      </c>
      <c r="B4865" s="76" t="s">
        <v>7671</v>
      </c>
    </row>
    <row r="4866" spans="1:2" ht="15">
      <c r="A4866" s="77" t="s">
        <v>5421</v>
      </c>
      <c r="B4866" s="76" t="s">
        <v>7671</v>
      </c>
    </row>
    <row r="4867" spans="1:2" ht="15">
      <c r="A4867" s="77" t="s">
        <v>5422</v>
      </c>
      <c r="B4867" s="76" t="s">
        <v>7671</v>
      </c>
    </row>
    <row r="4868" spans="1:2" ht="15">
      <c r="A4868" s="77" t="s">
        <v>5423</v>
      </c>
      <c r="B4868" s="76" t="s">
        <v>7671</v>
      </c>
    </row>
    <row r="4869" spans="1:2" ht="15">
      <c r="A4869" s="77" t="s">
        <v>5424</v>
      </c>
      <c r="B4869" s="76" t="s">
        <v>7671</v>
      </c>
    </row>
    <row r="4870" spans="1:2" ht="15">
      <c r="A4870" s="77" t="s">
        <v>5425</v>
      </c>
      <c r="B4870" s="76" t="s">
        <v>7671</v>
      </c>
    </row>
    <row r="4871" spans="1:2" ht="15">
      <c r="A4871" s="77" t="s">
        <v>5426</v>
      </c>
      <c r="B4871" s="76" t="s">
        <v>7671</v>
      </c>
    </row>
    <row r="4872" spans="1:2" ht="15">
      <c r="A4872" s="77" t="s">
        <v>5427</v>
      </c>
      <c r="B4872" s="76" t="s">
        <v>7671</v>
      </c>
    </row>
    <row r="4873" spans="1:2" ht="15">
      <c r="A4873" s="77" t="s">
        <v>5428</v>
      </c>
      <c r="B4873" s="76" t="s">
        <v>7671</v>
      </c>
    </row>
    <row r="4874" spans="1:2" ht="15">
      <c r="A4874" s="77" t="s">
        <v>5429</v>
      </c>
      <c r="B4874" s="76" t="s">
        <v>7671</v>
      </c>
    </row>
    <row r="4875" spans="1:2" ht="15">
      <c r="A4875" s="77" t="s">
        <v>5430</v>
      </c>
      <c r="B4875" s="76" t="s">
        <v>7671</v>
      </c>
    </row>
    <row r="4876" spans="1:2" ht="15">
      <c r="A4876" s="77" t="s">
        <v>5431</v>
      </c>
      <c r="B4876" s="76" t="s">
        <v>7671</v>
      </c>
    </row>
    <row r="4877" spans="1:2" ht="15">
      <c r="A4877" s="77" t="s">
        <v>5432</v>
      </c>
      <c r="B4877" s="76" t="s">
        <v>7671</v>
      </c>
    </row>
    <row r="4878" spans="1:2" ht="15">
      <c r="A4878" s="77" t="s">
        <v>5433</v>
      </c>
      <c r="B4878" s="76" t="s">
        <v>7671</v>
      </c>
    </row>
    <row r="4879" spans="1:2" ht="15">
      <c r="A4879" s="77" t="s">
        <v>5434</v>
      </c>
      <c r="B4879" s="76" t="s">
        <v>7671</v>
      </c>
    </row>
    <row r="4880" spans="1:2" ht="15">
      <c r="A4880" s="77" t="s">
        <v>5435</v>
      </c>
      <c r="B4880" s="76" t="s">
        <v>7671</v>
      </c>
    </row>
    <row r="4881" spans="1:2" ht="15">
      <c r="A4881" s="77" t="s">
        <v>5436</v>
      </c>
      <c r="B4881" s="76" t="s">
        <v>7671</v>
      </c>
    </row>
    <row r="4882" spans="1:2" ht="15">
      <c r="A4882" s="77" t="s">
        <v>5437</v>
      </c>
      <c r="B4882" s="76" t="s">
        <v>7671</v>
      </c>
    </row>
    <row r="4883" spans="1:2" ht="15">
      <c r="A4883" s="77" t="s">
        <v>5438</v>
      </c>
      <c r="B4883" s="76" t="s">
        <v>7671</v>
      </c>
    </row>
    <row r="4884" spans="1:2" ht="15">
      <c r="A4884" s="77" t="s">
        <v>5439</v>
      </c>
      <c r="B4884" s="76" t="s">
        <v>7671</v>
      </c>
    </row>
    <row r="4885" spans="1:2" ht="15">
      <c r="A4885" s="77" t="s">
        <v>5440</v>
      </c>
      <c r="B4885" s="76" t="s">
        <v>7671</v>
      </c>
    </row>
    <row r="4886" spans="1:2" ht="15">
      <c r="A4886" s="77" t="s">
        <v>5441</v>
      </c>
      <c r="B4886" s="76" t="s">
        <v>7671</v>
      </c>
    </row>
    <row r="4887" spans="1:2" ht="15">
      <c r="A4887" s="77" t="s">
        <v>5442</v>
      </c>
      <c r="B4887" s="76" t="s">
        <v>7671</v>
      </c>
    </row>
    <row r="4888" spans="1:2" ht="15">
      <c r="A4888" s="77" t="s">
        <v>5443</v>
      </c>
      <c r="B4888" s="76" t="s">
        <v>7671</v>
      </c>
    </row>
    <row r="4889" spans="1:2" ht="15">
      <c r="A4889" s="77" t="s">
        <v>5444</v>
      </c>
      <c r="B4889" s="76" t="s">
        <v>7671</v>
      </c>
    </row>
    <row r="4890" spans="1:2" ht="15">
      <c r="A4890" s="77" t="s">
        <v>5445</v>
      </c>
      <c r="B4890" s="76" t="s">
        <v>7671</v>
      </c>
    </row>
    <row r="4891" spans="1:2" ht="15">
      <c r="A4891" s="77" t="s">
        <v>1045</v>
      </c>
      <c r="B4891" s="76" t="s">
        <v>7671</v>
      </c>
    </row>
    <row r="4892" spans="1:2" ht="15">
      <c r="A4892" s="77" t="s">
        <v>5446</v>
      </c>
      <c r="B4892" s="76" t="s">
        <v>7671</v>
      </c>
    </row>
    <row r="4893" spans="1:2" ht="15">
      <c r="A4893" s="77" t="s">
        <v>5447</v>
      </c>
      <c r="B4893" s="76" t="s">
        <v>7671</v>
      </c>
    </row>
    <row r="4894" spans="1:2" ht="15">
      <c r="A4894" s="77" t="s">
        <v>5448</v>
      </c>
      <c r="B4894" s="76" t="s">
        <v>7671</v>
      </c>
    </row>
    <row r="4895" spans="1:2" ht="15">
      <c r="A4895" s="77" t="s">
        <v>5449</v>
      </c>
      <c r="B4895" s="76" t="s">
        <v>7671</v>
      </c>
    </row>
    <row r="4896" spans="1:2" ht="15">
      <c r="A4896" s="77" t="s">
        <v>5450</v>
      </c>
      <c r="B4896" s="76" t="s">
        <v>7671</v>
      </c>
    </row>
    <row r="4897" spans="1:2" ht="15">
      <c r="A4897" s="77" t="s">
        <v>5451</v>
      </c>
      <c r="B4897" s="76" t="s">
        <v>7671</v>
      </c>
    </row>
    <row r="4898" spans="1:2" ht="15">
      <c r="A4898" s="77" t="s">
        <v>5452</v>
      </c>
      <c r="B4898" s="76" t="s">
        <v>7671</v>
      </c>
    </row>
    <row r="4899" spans="1:2" ht="15">
      <c r="A4899" s="77" t="s">
        <v>5453</v>
      </c>
      <c r="B4899" s="76" t="s">
        <v>7671</v>
      </c>
    </row>
    <row r="4900" spans="1:2" ht="15">
      <c r="A4900" s="77" t="s">
        <v>5454</v>
      </c>
      <c r="B4900" s="76" t="s">
        <v>7671</v>
      </c>
    </row>
    <row r="4901" spans="1:2" ht="15">
      <c r="A4901" s="77" t="s">
        <v>5455</v>
      </c>
      <c r="B4901" s="76" t="s">
        <v>7671</v>
      </c>
    </row>
    <row r="4902" spans="1:2" ht="15">
      <c r="A4902" s="77" t="s">
        <v>5456</v>
      </c>
      <c r="B4902" s="76" t="s">
        <v>7671</v>
      </c>
    </row>
    <row r="4903" spans="1:2" ht="15">
      <c r="A4903" s="77" t="s">
        <v>5457</v>
      </c>
      <c r="B4903" s="76" t="s">
        <v>7671</v>
      </c>
    </row>
    <row r="4904" spans="1:2" ht="15">
      <c r="A4904" s="77" t="s">
        <v>5458</v>
      </c>
      <c r="B4904" s="76" t="s">
        <v>7671</v>
      </c>
    </row>
    <row r="4905" spans="1:2" ht="15">
      <c r="A4905" s="77" t="s">
        <v>5459</v>
      </c>
      <c r="B4905" s="76" t="s">
        <v>7671</v>
      </c>
    </row>
    <row r="4906" spans="1:2" ht="15">
      <c r="A4906" s="77" t="s">
        <v>5460</v>
      </c>
      <c r="B4906" s="76" t="s">
        <v>7671</v>
      </c>
    </row>
    <row r="4907" spans="1:2" ht="15">
      <c r="A4907" s="77" t="s">
        <v>5461</v>
      </c>
      <c r="B4907" s="76" t="s">
        <v>7671</v>
      </c>
    </row>
    <row r="4908" spans="1:2" ht="15">
      <c r="A4908" s="77" t="s">
        <v>5462</v>
      </c>
      <c r="B4908" s="76" t="s">
        <v>7671</v>
      </c>
    </row>
    <row r="4909" spans="1:2" ht="15">
      <c r="A4909" s="77" t="s">
        <v>5463</v>
      </c>
      <c r="B4909" s="76" t="s">
        <v>7671</v>
      </c>
    </row>
    <row r="4910" spans="1:2" ht="15">
      <c r="A4910" s="77" t="s">
        <v>5464</v>
      </c>
      <c r="B4910" s="76" t="s">
        <v>7671</v>
      </c>
    </row>
    <row r="4911" spans="1:2" ht="15">
      <c r="A4911" s="77" t="s">
        <v>5465</v>
      </c>
      <c r="B4911" s="76" t="s">
        <v>7671</v>
      </c>
    </row>
    <row r="4912" spans="1:2" ht="15">
      <c r="A4912" s="77" t="s">
        <v>814</v>
      </c>
      <c r="B4912" s="76" t="s">
        <v>7671</v>
      </c>
    </row>
    <row r="4913" spans="1:2" ht="15">
      <c r="A4913" s="77" t="s">
        <v>5466</v>
      </c>
      <c r="B4913" s="76" t="s">
        <v>7671</v>
      </c>
    </row>
    <row r="4914" spans="1:2" ht="15">
      <c r="A4914" s="77" t="s">
        <v>5467</v>
      </c>
      <c r="B4914" s="76" t="s">
        <v>7671</v>
      </c>
    </row>
    <row r="4915" spans="1:2" ht="15">
      <c r="A4915" s="77" t="s">
        <v>5468</v>
      </c>
      <c r="B4915" s="76" t="s">
        <v>7671</v>
      </c>
    </row>
    <row r="4916" spans="1:2" ht="15">
      <c r="A4916" s="77" t="s">
        <v>5469</v>
      </c>
      <c r="B4916" s="76" t="s">
        <v>7671</v>
      </c>
    </row>
    <row r="4917" spans="1:2" ht="15">
      <c r="A4917" s="77" t="s">
        <v>5470</v>
      </c>
      <c r="B4917" s="76" t="s">
        <v>7671</v>
      </c>
    </row>
    <row r="4918" spans="1:2" ht="15">
      <c r="A4918" s="77" t="s">
        <v>1164</v>
      </c>
      <c r="B4918" s="76" t="s">
        <v>7671</v>
      </c>
    </row>
    <row r="4919" spans="1:2" ht="15">
      <c r="A4919" s="77" t="s">
        <v>5471</v>
      </c>
      <c r="B4919" s="76" t="s">
        <v>7671</v>
      </c>
    </row>
    <row r="4920" spans="1:2" ht="15">
      <c r="A4920" s="77" t="s">
        <v>5472</v>
      </c>
      <c r="B4920" s="76" t="s">
        <v>7671</v>
      </c>
    </row>
    <row r="4921" spans="1:2" ht="15">
      <c r="A4921" s="77" t="s">
        <v>5473</v>
      </c>
      <c r="B4921" s="76" t="s">
        <v>7671</v>
      </c>
    </row>
    <row r="4922" spans="1:2" ht="15">
      <c r="A4922" s="77" t="s">
        <v>5474</v>
      </c>
      <c r="B4922" s="76" t="s">
        <v>7671</v>
      </c>
    </row>
    <row r="4923" spans="1:2" ht="15">
      <c r="A4923" s="77" t="s">
        <v>5475</v>
      </c>
      <c r="B4923" s="76" t="s">
        <v>7671</v>
      </c>
    </row>
    <row r="4924" spans="1:2" ht="15">
      <c r="A4924" s="77" t="s">
        <v>5476</v>
      </c>
      <c r="B4924" s="76" t="s">
        <v>7671</v>
      </c>
    </row>
    <row r="4925" spans="1:2" ht="15">
      <c r="A4925" s="77" t="s">
        <v>5477</v>
      </c>
      <c r="B4925" s="76" t="s">
        <v>7671</v>
      </c>
    </row>
    <row r="4926" spans="1:2" ht="15">
      <c r="A4926" s="77" t="s">
        <v>5478</v>
      </c>
      <c r="B4926" s="76" t="s">
        <v>7671</v>
      </c>
    </row>
    <row r="4927" spans="1:2" ht="15">
      <c r="A4927" s="77" t="s">
        <v>5479</v>
      </c>
      <c r="B4927" s="76" t="s">
        <v>7671</v>
      </c>
    </row>
    <row r="4928" spans="1:2" ht="15">
      <c r="A4928" s="77" t="s">
        <v>5480</v>
      </c>
      <c r="B4928" s="76" t="s">
        <v>7671</v>
      </c>
    </row>
    <row r="4929" spans="1:2" ht="15">
      <c r="A4929" s="77" t="s">
        <v>5481</v>
      </c>
      <c r="B4929" s="76" t="s">
        <v>7671</v>
      </c>
    </row>
    <row r="4930" spans="1:2" ht="15">
      <c r="A4930" s="77" t="s">
        <v>5482</v>
      </c>
      <c r="B4930" s="76" t="s">
        <v>7671</v>
      </c>
    </row>
    <row r="4931" spans="1:2" ht="15">
      <c r="A4931" s="77" t="s">
        <v>5483</v>
      </c>
      <c r="B4931" s="76" t="s">
        <v>7671</v>
      </c>
    </row>
    <row r="4932" spans="1:2" ht="15">
      <c r="A4932" s="77" t="s">
        <v>5484</v>
      </c>
      <c r="B4932" s="76" t="s">
        <v>7671</v>
      </c>
    </row>
    <row r="4933" spans="1:2" ht="15">
      <c r="A4933" s="77" t="s">
        <v>5485</v>
      </c>
      <c r="B4933" s="76" t="s">
        <v>7671</v>
      </c>
    </row>
    <row r="4934" spans="1:2" ht="15">
      <c r="A4934" s="77" t="s">
        <v>5486</v>
      </c>
      <c r="B4934" s="76" t="s">
        <v>7671</v>
      </c>
    </row>
    <row r="4935" spans="1:2" ht="15">
      <c r="A4935" s="77" t="s">
        <v>5487</v>
      </c>
      <c r="B4935" s="76" t="s">
        <v>7671</v>
      </c>
    </row>
    <row r="4936" spans="1:2" ht="15">
      <c r="A4936" s="77" t="s">
        <v>5488</v>
      </c>
      <c r="B4936" s="76" t="s">
        <v>7671</v>
      </c>
    </row>
    <row r="4937" spans="1:2" ht="15">
      <c r="A4937" s="77" t="s">
        <v>5489</v>
      </c>
      <c r="B4937" s="76" t="s">
        <v>7671</v>
      </c>
    </row>
    <row r="4938" spans="1:2" ht="15">
      <c r="A4938" s="77" t="s">
        <v>5490</v>
      </c>
      <c r="B4938" s="76" t="s">
        <v>7671</v>
      </c>
    </row>
    <row r="4939" spans="1:2" ht="15">
      <c r="A4939" s="77" t="s">
        <v>5491</v>
      </c>
      <c r="B4939" s="76" t="s">
        <v>7671</v>
      </c>
    </row>
    <row r="4940" spans="1:2" ht="15">
      <c r="A4940" s="77" t="s">
        <v>5492</v>
      </c>
      <c r="B4940" s="76" t="s">
        <v>7671</v>
      </c>
    </row>
    <row r="4941" spans="1:2" ht="15">
      <c r="A4941" s="77" t="s">
        <v>5493</v>
      </c>
      <c r="B4941" s="76" t="s">
        <v>7671</v>
      </c>
    </row>
    <row r="4942" spans="1:2" ht="15">
      <c r="A4942" s="77" t="s">
        <v>5494</v>
      </c>
      <c r="B4942" s="76" t="s">
        <v>7671</v>
      </c>
    </row>
    <row r="4943" spans="1:2" ht="15">
      <c r="A4943" s="77" t="s">
        <v>5495</v>
      </c>
      <c r="B4943" s="76" t="s">
        <v>7671</v>
      </c>
    </row>
    <row r="4944" spans="1:2" ht="15">
      <c r="A4944" s="77" t="s">
        <v>5496</v>
      </c>
      <c r="B4944" s="76" t="s">
        <v>7671</v>
      </c>
    </row>
    <row r="4945" spans="1:2" ht="15">
      <c r="A4945" s="77" t="s">
        <v>5497</v>
      </c>
      <c r="B4945" s="76" t="s">
        <v>7671</v>
      </c>
    </row>
    <row r="4946" spans="1:2" ht="15">
      <c r="A4946" s="77" t="s">
        <v>5498</v>
      </c>
      <c r="B4946" s="76" t="s">
        <v>7671</v>
      </c>
    </row>
    <row r="4947" spans="1:2" ht="15">
      <c r="A4947" s="77" t="s">
        <v>5499</v>
      </c>
      <c r="B4947" s="76" t="s">
        <v>7671</v>
      </c>
    </row>
    <row r="4948" spans="1:2" ht="15">
      <c r="A4948" s="77" t="s">
        <v>5500</v>
      </c>
      <c r="B4948" s="76" t="s">
        <v>7671</v>
      </c>
    </row>
    <row r="4949" spans="1:2" ht="15">
      <c r="A4949" s="77" t="s">
        <v>5501</v>
      </c>
      <c r="B4949" s="76" t="s">
        <v>7671</v>
      </c>
    </row>
    <row r="4950" spans="1:2" ht="15">
      <c r="A4950" s="77" t="s">
        <v>5502</v>
      </c>
      <c r="B4950" s="76" t="s">
        <v>7671</v>
      </c>
    </row>
    <row r="4951" spans="1:2" ht="15">
      <c r="A4951" s="77" t="s">
        <v>5503</v>
      </c>
      <c r="B4951" s="76" t="s">
        <v>7671</v>
      </c>
    </row>
    <row r="4952" spans="1:2" ht="15">
      <c r="A4952" s="77" t="s">
        <v>5504</v>
      </c>
      <c r="B4952" s="76" t="s">
        <v>7671</v>
      </c>
    </row>
    <row r="4953" spans="1:2" ht="15">
      <c r="A4953" s="77" t="s">
        <v>5505</v>
      </c>
      <c r="B4953" s="76" t="s">
        <v>7671</v>
      </c>
    </row>
    <row r="4954" spans="1:2" ht="15">
      <c r="A4954" s="77" t="s">
        <v>5506</v>
      </c>
      <c r="B4954" s="76" t="s">
        <v>7671</v>
      </c>
    </row>
    <row r="4955" spans="1:2" ht="15">
      <c r="A4955" s="77" t="s">
        <v>5507</v>
      </c>
      <c r="B4955" s="76" t="s">
        <v>7671</v>
      </c>
    </row>
    <row r="4956" spans="1:2" ht="15">
      <c r="A4956" s="77" t="s">
        <v>5508</v>
      </c>
      <c r="B4956" s="76" t="s">
        <v>7671</v>
      </c>
    </row>
    <row r="4957" spans="1:2" ht="15">
      <c r="A4957" s="77" t="s">
        <v>5509</v>
      </c>
      <c r="B4957" s="76" t="s">
        <v>7671</v>
      </c>
    </row>
    <row r="4958" spans="1:2" ht="15">
      <c r="A4958" s="77" t="s">
        <v>5510</v>
      </c>
      <c r="B4958" s="76" t="s">
        <v>7671</v>
      </c>
    </row>
    <row r="4959" spans="1:2" ht="15">
      <c r="A4959" s="77" t="s">
        <v>5511</v>
      </c>
      <c r="B4959" s="76" t="s">
        <v>7671</v>
      </c>
    </row>
    <row r="4960" spans="1:2" ht="15">
      <c r="A4960" s="77" t="s">
        <v>5512</v>
      </c>
      <c r="B4960" s="76" t="s">
        <v>7671</v>
      </c>
    </row>
    <row r="4961" spans="1:2" ht="15">
      <c r="A4961" s="77" t="s">
        <v>5513</v>
      </c>
      <c r="B4961" s="76" t="s">
        <v>7671</v>
      </c>
    </row>
    <row r="4962" spans="1:2" ht="15">
      <c r="A4962" s="77" t="s">
        <v>5514</v>
      </c>
      <c r="B4962" s="76" t="s">
        <v>7671</v>
      </c>
    </row>
    <row r="4963" spans="1:2" ht="15">
      <c r="A4963" s="77" t="s">
        <v>5515</v>
      </c>
      <c r="B4963" s="76" t="s">
        <v>7671</v>
      </c>
    </row>
    <row r="4964" spans="1:2" ht="15">
      <c r="A4964" s="77" t="s">
        <v>5516</v>
      </c>
      <c r="B4964" s="76" t="s">
        <v>7671</v>
      </c>
    </row>
    <row r="4965" spans="1:2" ht="15">
      <c r="A4965" s="77" t="s">
        <v>5517</v>
      </c>
      <c r="B4965" s="76" t="s">
        <v>7671</v>
      </c>
    </row>
    <row r="4966" spans="1:2" ht="15">
      <c r="A4966" s="77" t="s">
        <v>5518</v>
      </c>
      <c r="B4966" s="76" t="s">
        <v>7671</v>
      </c>
    </row>
    <row r="4967" spans="1:2" ht="15">
      <c r="A4967" s="77" t="s">
        <v>5519</v>
      </c>
      <c r="B4967" s="76" t="s">
        <v>7671</v>
      </c>
    </row>
    <row r="4968" spans="1:2" ht="15">
      <c r="A4968" s="77" t="s">
        <v>5520</v>
      </c>
      <c r="B4968" s="76" t="s">
        <v>7671</v>
      </c>
    </row>
    <row r="4969" spans="1:2" ht="15">
      <c r="A4969" s="77" t="s">
        <v>695</v>
      </c>
      <c r="B4969" s="76" t="s">
        <v>7671</v>
      </c>
    </row>
    <row r="4970" spans="1:2" ht="15">
      <c r="A4970" s="77" t="s">
        <v>968</v>
      </c>
      <c r="B4970" s="76" t="s">
        <v>7671</v>
      </c>
    </row>
    <row r="4971" spans="1:2" ht="15">
      <c r="A4971" s="77" t="s">
        <v>915</v>
      </c>
      <c r="B4971" s="76" t="s">
        <v>7671</v>
      </c>
    </row>
    <row r="4972" spans="1:2" ht="15">
      <c r="A4972" s="77" t="s">
        <v>5521</v>
      </c>
      <c r="B4972" s="76" t="s">
        <v>7671</v>
      </c>
    </row>
    <row r="4973" spans="1:2" ht="15">
      <c r="A4973" s="77" t="s">
        <v>1120</v>
      </c>
      <c r="B4973" s="76" t="s">
        <v>7671</v>
      </c>
    </row>
    <row r="4974" spans="1:2" ht="15">
      <c r="A4974" s="77" t="s">
        <v>5522</v>
      </c>
      <c r="B4974" s="76" t="s">
        <v>7671</v>
      </c>
    </row>
    <row r="4975" spans="1:2" ht="15">
      <c r="A4975" s="77" t="s">
        <v>5523</v>
      </c>
      <c r="B4975" s="76" t="s">
        <v>7671</v>
      </c>
    </row>
    <row r="4976" spans="1:2" ht="15">
      <c r="A4976" s="77" t="s">
        <v>5524</v>
      </c>
      <c r="B4976" s="76" t="s">
        <v>7671</v>
      </c>
    </row>
    <row r="4977" spans="1:2" ht="15">
      <c r="A4977" s="77" t="s">
        <v>5525</v>
      </c>
      <c r="B4977" s="76" t="s">
        <v>7671</v>
      </c>
    </row>
    <row r="4978" spans="1:2" ht="15">
      <c r="A4978" s="77" t="s">
        <v>5526</v>
      </c>
      <c r="B4978" s="76" t="s">
        <v>7671</v>
      </c>
    </row>
    <row r="4979" spans="1:2" ht="15">
      <c r="A4979" s="77" t="s">
        <v>5527</v>
      </c>
      <c r="B4979" s="76" t="s">
        <v>7671</v>
      </c>
    </row>
    <row r="4980" spans="1:2" ht="15">
      <c r="A4980" s="77" t="s">
        <v>5528</v>
      </c>
      <c r="B4980" s="76" t="s">
        <v>7671</v>
      </c>
    </row>
    <row r="4981" spans="1:2" ht="15">
      <c r="A4981" s="77" t="s">
        <v>5529</v>
      </c>
      <c r="B4981" s="76" t="s">
        <v>7671</v>
      </c>
    </row>
    <row r="4982" spans="1:2" ht="15">
      <c r="A4982" s="77" t="s">
        <v>5530</v>
      </c>
      <c r="B4982" s="76" t="s">
        <v>7671</v>
      </c>
    </row>
    <row r="4983" spans="1:2" ht="15">
      <c r="A4983" s="77" t="s">
        <v>5531</v>
      </c>
      <c r="B4983" s="76" t="s">
        <v>7671</v>
      </c>
    </row>
    <row r="4984" spans="1:2" ht="15">
      <c r="A4984" s="77" t="s">
        <v>5532</v>
      </c>
      <c r="B4984" s="76" t="s">
        <v>7671</v>
      </c>
    </row>
    <row r="4985" spans="1:2" ht="15">
      <c r="A4985" s="77" t="s">
        <v>5533</v>
      </c>
      <c r="B4985" s="76" t="s">
        <v>7671</v>
      </c>
    </row>
    <row r="4986" spans="1:2" ht="15">
      <c r="A4986" s="77" t="s">
        <v>5534</v>
      </c>
      <c r="B4986" s="76" t="s">
        <v>7671</v>
      </c>
    </row>
    <row r="4987" spans="1:2" ht="15">
      <c r="A4987" s="77" t="s">
        <v>5535</v>
      </c>
      <c r="B4987" s="76" t="s">
        <v>7671</v>
      </c>
    </row>
    <row r="4988" spans="1:2" ht="15">
      <c r="A4988" s="77" t="s">
        <v>5536</v>
      </c>
      <c r="B4988" s="76" t="s">
        <v>7671</v>
      </c>
    </row>
    <row r="4989" spans="1:2" ht="15">
      <c r="A4989" s="77" t="s">
        <v>5537</v>
      </c>
      <c r="B4989" s="76" t="s">
        <v>7671</v>
      </c>
    </row>
    <row r="4990" spans="1:2" ht="15">
      <c r="A4990" s="77" t="s">
        <v>5538</v>
      </c>
      <c r="B4990" s="76" t="s">
        <v>7671</v>
      </c>
    </row>
    <row r="4991" spans="1:2" ht="15">
      <c r="A4991" s="77" t="s">
        <v>5539</v>
      </c>
      <c r="B4991" s="76" t="s">
        <v>7671</v>
      </c>
    </row>
    <row r="4992" spans="1:2" ht="15">
      <c r="A4992" s="77" t="s">
        <v>5540</v>
      </c>
      <c r="B4992" s="76" t="s">
        <v>7671</v>
      </c>
    </row>
    <row r="4993" spans="1:2" ht="15">
      <c r="A4993" s="77" t="s">
        <v>5541</v>
      </c>
      <c r="B4993" s="76" t="s">
        <v>7671</v>
      </c>
    </row>
    <row r="4994" spans="1:2" ht="15">
      <c r="A4994" s="77" t="s">
        <v>5542</v>
      </c>
      <c r="B4994" s="76" t="s">
        <v>7671</v>
      </c>
    </row>
    <row r="4995" spans="1:2" ht="15">
      <c r="A4995" s="77" t="s">
        <v>5543</v>
      </c>
      <c r="B4995" s="76" t="s">
        <v>7671</v>
      </c>
    </row>
    <row r="4996" spans="1:2" ht="15">
      <c r="A4996" s="77" t="s">
        <v>5544</v>
      </c>
      <c r="B4996" s="76" t="s">
        <v>7671</v>
      </c>
    </row>
    <row r="4997" spans="1:2" ht="15">
      <c r="A4997" s="77" t="s">
        <v>5545</v>
      </c>
      <c r="B4997" s="76" t="s">
        <v>7671</v>
      </c>
    </row>
    <row r="4998" spans="1:2" ht="15">
      <c r="A4998" s="77" t="s">
        <v>5546</v>
      </c>
      <c r="B4998" s="76" t="s">
        <v>7671</v>
      </c>
    </row>
    <row r="4999" spans="1:2" ht="15">
      <c r="A4999" s="77" t="s">
        <v>5547</v>
      </c>
      <c r="B4999" s="76" t="s">
        <v>7671</v>
      </c>
    </row>
    <row r="5000" spans="1:2" ht="15">
      <c r="A5000" s="77" t="s">
        <v>5548</v>
      </c>
      <c r="B5000" s="76" t="s">
        <v>7671</v>
      </c>
    </row>
    <row r="5001" spans="1:2" ht="15">
      <c r="A5001" s="77" t="s">
        <v>5549</v>
      </c>
      <c r="B5001" s="76" t="s">
        <v>7671</v>
      </c>
    </row>
    <row r="5002" spans="1:2" ht="15">
      <c r="A5002" s="77" t="s">
        <v>5550</v>
      </c>
      <c r="B5002" s="76" t="s">
        <v>7671</v>
      </c>
    </row>
    <row r="5003" spans="1:2" ht="15">
      <c r="A5003" s="77" t="s">
        <v>5551</v>
      </c>
      <c r="B5003" s="76" t="s">
        <v>7671</v>
      </c>
    </row>
    <row r="5004" spans="1:2" ht="15">
      <c r="A5004" s="77" t="s">
        <v>5552</v>
      </c>
      <c r="B5004" s="76" t="s">
        <v>7671</v>
      </c>
    </row>
    <row r="5005" spans="1:2" ht="15">
      <c r="A5005" s="77" t="s">
        <v>5553</v>
      </c>
      <c r="B5005" s="76" t="s">
        <v>7671</v>
      </c>
    </row>
    <row r="5006" spans="1:2" ht="15">
      <c r="A5006" s="77" t="s">
        <v>5554</v>
      </c>
      <c r="B5006" s="76" t="s">
        <v>7671</v>
      </c>
    </row>
    <row r="5007" spans="1:2" ht="15">
      <c r="A5007" s="77" t="s">
        <v>5555</v>
      </c>
      <c r="B5007" s="76" t="s">
        <v>7671</v>
      </c>
    </row>
    <row r="5008" spans="1:2" ht="15">
      <c r="A5008" s="77" t="s">
        <v>5556</v>
      </c>
      <c r="B5008" s="76" t="s">
        <v>7671</v>
      </c>
    </row>
    <row r="5009" spans="1:2" ht="15">
      <c r="A5009" s="77" t="s">
        <v>5557</v>
      </c>
      <c r="B5009" s="76" t="s">
        <v>7671</v>
      </c>
    </row>
    <row r="5010" spans="1:2" ht="15">
      <c r="A5010" s="77" t="s">
        <v>5558</v>
      </c>
      <c r="B5010" s="76" t="s">
        <v>7671</v>
      </c>
    </row>
    <row r="5011" spans="1:2" ht="15">
      <c r="A5011" s="77" t="s">
        <v>5559</v>
      </c>
      <c r="B5011" s="76" t="s">
        <v>7671</v>
      </c>
    </row>
    <row r="5012" spans="1:2" ht="15">
      <c r="A5012" s="77" t="s">
        <v>5560</v>
      </c>
      <c r="B5012" s="76" t="s">
        <v>7671</v>
      </c>
    </row>
    <row r="5013" spans="1:2" ht="15">
      <c r="A5013" s="77" t="s">
        <v>5561</v>
      </c>
      <c r="B5013" s="76" t="s">
        <v>7671</v>
      </c>
    </row>
    <row r="5014" spans="1:2" ht="15">
      <c r="A5014" s="77" t="s">
        <v>5562</v>
      </c>
      <c r="B5014" s="76" t="s">
        <v>7671</v>
      </c>
    </row>
    <row r="5015" spans="1:2" ht="15">
      <c r="A5015" s="77" t="s">
        <v>5563</v>
      </c>
      <c r="B5015" s="76" t="s">
        <v>7671</v>
      </c>
    </row>
    <row r="5016" spans="1:2" ht="15">
      <c r="A5016" s="77" t="s">
        <v>5564</v>
      </c>
      <c r="B5016" s="76" t="s">
        <v>7671</v>
      </c>
    </row>
    <row r="5017" spans="1:2" ht="15">
      <c r="A5017" s="77" t="s">
        <v>5565</v>
      </c>
      <c r="B5017" s="76" t="s">
        <v>7671</v>
      </c>
    </row>
    <row r="5018" spans="1:2" ht="15">
      <c r="A5018" s="77" t="s">
        <v>5566</v>
      </c>
      <c r="B5018" s="76" t="s">
        <v>7671</v>
      </c>
    </row>
    <row r="5019" spans="1:2" ht="15">
      <c r="A5019" s="77" t="s">
        <v>5567</v>
      </c>
      <c r="B5019" s="76" t="s">
        <v>7671</v>
      </c>
    </row>
    <row r="5020" spans="1:2" ht="15">
      <c r="A5020" s="77" t="s">
        <v>5568</v>
      </c>
      <c r="B5020" s="76" t="s">
        <v>7671</v>
      </c>
    </row>
    <row r="5021" spans="1:2" ht="15">
      <c r="A5021" s="77" t="s">
        <v>5569</v>
      </c>
      <c r="B5021" s="76" t="s">
        <v>7671</v>
      </c>
    </row>
    <row r="5022" spans="1:2" ht="15">
      <c r="A5022" s="77" t="s">
        <v>732</v>
      </c>
      <c r="B5022" s="76" t="s">
        <v>7671</v>
      </c>
    </row>
    <row r="5023" spans="1:2" ht="15">
      <c r="A5023" s="77" t="s">
        <v>5570</v>
      </c>
      <c r="B5023" s="76" t="s">
        <v>7671</v>
      </c>
    </row>
    <row r="5024" spans="1:2" ht="15">
      <c r="A5024" s="77" t="s">
        <v>5571</v>
      </c>
      <c r="B5024" s="76" t="s">
        <v>7671</v>
      </c>
    </row>
    <row r="5025" spans="1:2" ht="15">
      <c r="A5025" s="77" t="s">
        <v>5572</v>
      </c>
      <c r="B5025" s="76" t="s">
        <v>7671</v>
      </c>
    </row>
    <row r="5026" spans="1:2" ht="15">
      <c r="A5026" s="77" t="s">
        <v>5573</v>
      </c>
      <c r="B5026" s="76" t="s">
        <v>7671</v>
      </c>
    </row>
    <row r="5027" spans="1:2" ht="15">
      <c r="A5027" s="77" t="s">
        <v>5574</v>
      </c>
      <c r="B5027" s="76" t="s">
        <v>7671</v>
      </c>
    </row>
    <row r="5028" spans="1:2" ht="15">
      <c r="A5028" s="77" t="s">
        <v>5575</v>
      </c>
      <c r="B5028" s="76" t="s">
        <v>7671</v>
      </c>
    </row>
    <row r="5029" spans="1:2" ht="15">
      <c r="A5029" s="77" t="s">
        <v>5576</v>
      </c>
      <c r="B5029" s="76" t="s">
        <v>7671</v>
      </c>
    </row>
    <row r="5030" spans="1:2" ht="15">
      <c r="A5030" s="77" t="s">
        <v>5577</v>
      </c>
      <c r="B5030" s="76" t="s">
        <v>7671</v>
      </c>
    </row>
    <row r="5031" spans="1:2" ht="15">
      <c r="A5031" s="77" t="s">
        <v>5578</v>
      </c>
      <c r="B5031" s="76" t="s">
        <v>7671</v>
      </c>
    </row>
    <row r="5032" spans="1:2" ht="15">
      <c r="A5032" s="77" t="s">
        <v>5579</v>
      </c>
      <c r="B5032" s="76" t="s">
        <v>7671</v>
      </c>
    </row>
    <row r="5033" spans="1:2" ht="15">
      <c r="A5033" s="77" t="s">
        <v>5580</v>
      </c>
      <c r="B5033" s="76" t="s">
        <v>7671</v>
      </c>
    </row>
    <row r="5034" spans="1:2" ht="15">
      <c r="A5034" s="77" t="s">
        <v>5581</v>
      </c>
      <c r="B5034" s="76" t="s">
        <v>7671</v>
      </c>
    </row>
    <row r="5035" spans="1:2" ht="15">
      <c r="A5035" s="77" t="s">
        <v>5582</v>
      </c>
      <c r="B5035" s="76" t="s">
        <v>7671</v>
      </c>
    </row>
    <row r="5036" spans="1:2" ht="15">
      <c r="A5036" s="77" t="s">
        <v>5583</v>
      </c>
      <c r="B5036" s="76" t="s">
        <v>7671</v>
      </c>
    </row>
    <row r="5037" spans="1:2" ht="15">
      <c r="A5037" s="77" t="s">
        <v>5584</v>
      </c>
      <c r="B5037" s="76" t="s">
        <v>7671</v>
      </c>
    </row>
    <row r="5038" spans="1:2" ht="15">
      <c r="A5038" s="77" t="s">
        <v>5585</v>
      </c>
      <c r="B5038" s="76" t="s">
        <v>7671</v>
      </c>
    </row>
    <row r="5039" spans="1:2" ht="15">
      <c r="A5039" s="77" t="s">
        <v>5586</v>
      </c>
      <c r="B5039" s="76" t="s">
        <v>7671</v>
      </c>
    </row>
    <row r="5040" spans="1:2" ht="15">
      <c r="A5040" s="77" t="s">
        <v>5587</v>
      </c>
      <c r="B5040" s="76" t="s">
        <v>7671</v>
      </c>
    </row>
    <row r="5041" spans="1:2" ht="15">
      <c r="A5041" s="77" t="s">
        <v>5588</v>
      </c>
      <c r="B5041" s="76" t="s">
        <v>7671</v>
      </c>
    </row>
    <row r="5042" spans="1:2" ht="15">
      <c r="A5042" s="77" t="s">
        <v>5589</v>
      </c>
      <c r="B5042" s="76" t="s">
        <v>7671</v>
      </c>
    </row>
    <row r="5043" spans="1:2" ht="15">
      <c r="A5043" s="77" t="s">
        <v>5590</v>
      </c>
      <c r="B5043" s="76" t="s">
        <v>7671</v>
      </c>
    </row>
    <row r="5044" spans="1:2" ht="15">
      <c r="A5044" s="77" t="s">
        <v>5591</v>
      </c>
      <c r="B5044" s="76" t="s">
        <v>7671</v>
      </c>
    </row>
    <row r="5045" spans="1:2" ht="15">
      <c r="A5045" s="77" t="s">
        <v>5592</v>
      </c>
      <c r="B5045" s="76" t="s">
        <v>7671</v>
      </c>
    </row>
    <row r="5046" spans="1:2" ht="15">
      <c r="A5046" s="77" t="s">
        <v>816</v>
      </c>
      <c r="B5046" s="76" t="s">
        <v>7671</v>
      </c>
    </row>
    <row r="5047" spans="1:2" ht="15">
      <c r="A5047" s="77" t="s">
        <v>5593</v>
      </c>
      <c r="B5047" s="76" t="s">
        <v>7671</v>
      </c>
    </row>
    <row r="5048" spans="1:2" ht="15">
      <c r="A5048" s="77" t="s">
        <v>5594</v>
      </c>
      <c r="B5048" s="76" t="s">
        <v>7671</v>
      </c>
    </row>
    <row r="5049" spans="1:2" ht="15">
      <c r="A5049" s="77" t="s">
        <v>5595</v>
      </c>
      <c r="B5049" s="76" t="s">
        <v>7671</v>
      </c>
    </row>
    <row r="5050" spans="1:2" ht="15">
      <c r="A5050" s="77" t="s">
        <v>5596</v>
      </c>
      <c r="B5050" s="76" t="s">
        <v>7671</v>
      </c>
    </row>
    <row r="5051" spans="1:2" ht="15">
      <c r="A5051" s="77" t="s">
        <v>5597</v>
      </c>
      <c r="B5051" s="76" t="s">
        <v>7671</v>
      </c>
    </row>
    <row r="5052" spans="1:2" ht="15">
      <c r="A5052" s="77" t="s">
        <v>5598</v>
      </c>
      <c r="B5052" s="76" t="s">
        <v>7671</v>
      </c>
    </row>
    <row r="5053" spans="1:2" ht="15">
      <c r="A5053" s="77" t="s">
        <v>5599</v>
      </c>
      <c r="B5053" s="76" t="s">
        <v>7671</v>
      </c>
    </row>
    <row r="5054" spans="1:2" ht="15">
      <c r="A5054" s="77" t="s">
        <v>5600</v>
      </c>
      <c r="B5054" s="76" t="s">
        <v>7671</v>
      </c>
    </row>
    <row r="5055" spans="1:2" ht="15">
      <c r="A5055" s="77" t="s">
        <v>5601</v>
      </c>
      <c r="B5055" s="76" t="s">
        <v>7671</v>
      </c>
    </row>
    <row r="5056" spans="1:2" ht="15">
      <c r="A5056" s="77" t="s">
        <v>1209</v>
      </c>
      <c r="B5056" s="76" t="s">
        <v>7671</v>
      </c>
    </row>
    <row r="5057" spans="1:2" ht="15">
      <c r="A5057" s="77" t="s">
        <v>5602</v>
      </c>
      <c r="B5057" s="76" t="s">
        <v>7671</v>
      </c>
    </row>
    <row r="5058" spans="1:2" ht="15">
      <c r="A5058" s="77" t="s">
        <v>5603</v>
      </c>
      <c r="B5058" s="76" t="s">
        <v>7671</v>
      </c>
    </row>
    <row r="5059" spans="1:2" ht="15">
      <c r="A5059" s="77" t="s">
        <v>5604</v>
      </c>
      <c r="B5059" s="76" t="s">
        <v>7671</v>
      </c>
    </row>
    <row r="5060" spans="1:2" ht="15">
      <c r="A5060" s="77" t="s">
        <v>5605</v>
      </c>
      <c r="B5060" s="76" t="s">
        <v>7671</v>
      </c>
    </row>
    <row r="5061" spans="1:2" ht="15">
      <c r="A5061" s="77" t="s">
        <v>5606</v>
      </c>
      <c r="B5061" s="76" t="s">
        <v>7671</v>
      </c>
    </row>
    <row r="5062" spans="1:2" ht="15">
      <c r="A5062" s="77" t="s">
        <v>5607</v>
      </c>
      <c r="B5062" s="76" t="s">
        <v>7671</v>
      </c>
    </row>
    <row r="5063" spans="1:2" ht="15">
      <c r="A5063" s="77" t="s">
        <v>5608</v>
      </c>
      <c r="B5063" s="76" t="s">
        <v>7671</v>
      </c>
    </row>
    <row r="5064" spans="1:2" ht="15">
      <c r="A5064" s="77" t="s">
        <v>5609</v>
      </c>
      <c r="B5064" s="76" t="s">
        <v>7671</v>
      </c>
    </row>
    <row r="5065" spans="1:2" ht="15">
      <c r="A5065" s="77" t="s">
        <v>5610</v>
      </c>
      <c r="B5065" s="76" t="s">
        <v>7671</v>
      </c>
    </row>
    <row r="5066" spans="1:2" ht="15">
      <c r="A5066" s="77" t="s">
        <v>5611</v>
      </c>
      <c r="B5066" s="76" t="s">
        <v>7671</v>
      </c>
    </row>
    <row r="5067" spans="1:2" ht="15">
      <c r="A5067" s="77" t="s">
        <v>5612</v>
      </c>
      <c r="B5067" s="76" t="s">
        <v>7671</v>
      </c>
    </row>
    <row r="5068" spans="1:2" ht="15">
      <c r="A5068" s="77" t="s">
        <v>5613</v>
      </c>
      <c r="B5068" s="76" t="s">
        <v>7671</v>
      </c>
    </row>
    <row r="5069" spans="1:2" ht="15">
      <c r="A5069" s="77" t="s">
        <v>5614</v>
      </c>
      <c r="B5069" s="76" t="s">
        <v>7671</v>
      </c>
    </row>
    <row r="5070" spans="1:2" ht="15">
      <c r="A5070" s="77" t="s">
        <v>5615</v>
      </c>
      <c r="B5070" s="76" t="s">
        <v>7671</v>
      </c>
    </row>
    <row r="5071" spans="1:2" ht="15">
      <c r="A5071" s="77" t="s">
        <v>5616</v>
      </c>
      <c r="B5071" s="76" t="s">
        <v>7671</v>
      </c>
    </row>
    <row r="5072" spans="1:2" ht="15">
      <c r="A5072" s="77" t="s">
        <v>5617</v>
      </c>
      <c r="B5072" s="76" t="s">
        <v>7671</v>
      </c>
    </row>
    <row r="5073" spans="1:2" ht="15">
      <c r="A5073" s="77" t="s">
        <v>5618</v>
      </c>
      <c r="B5073" s="76" t="s">
        <v>7671</v>
      </c>
    </row>
    <row r="5074" spans="1:2" ht="15">
      <c r="A5074" s="77" t="s">
        <v>5619</v>
      </c>
      <c r="B5074" s="76" t="s">
        <v>7671</v>
      </c>
    </row>
    <row r="5075" spans="1:2" ht="15">
      <c r="A5075" s="77" t="s">
        <v>1053</v>
      </c>
      <c r="B5075" s="76" t="s">
        <v>7671</v>
      </c>
    </row>
    <row r="5076" spans="1:2" ht="15">
      <c r="A5076" s="77" t="s">
        <v>5620</v>
      </c>
      <c r="B5076" s="76" t="s">
        <v>7671</v>
      </c>
    </row>
    <row r="5077" spans="1:2" ht="15">
      <c r="A5077" s="77" t="s">
        <v>5621</v>
      </c>
      <c r="B5077" s="76" t="s">
        <v>7671</v>
      </c>
    </row>
    <row r="5078" spans="1:2" ht="15">
      <c r="A5078" s="77" t="s">
        <v>5622</v>
      </c>
      <c r="B5078" s="76" t="s">
        <v>7671</v>
      </c>
    </row>
    <row r="5079" spans="1:2" ht="15">
      <c r="A5079" s="77" t="s">
        <v>5623</v>
      </c>
      <c r="B5079" s="76" t="s">
        <v>7671</v>
      </c>
    </row>
    <row r="5080" spans="1:2" ht="15">
      <c r="A5080" s="77" t="s">
        <v>5624</v>
      </c>
      <c r="B5080" s="76" t="s">
        <v>7671</v>
      </c>
    </row>
    <row r="5081" spans="1:2" ht="15">
      <c r="A5081" s="77" t="s">
        <v>5625</v>
      </c>
      <c r="B5081" s="76" t="s">
        <v>7671</v>
      </c>
    </row>
    <row r="5082" spans="1:2" ht="15">
      <c r="A5082" s="77" t="s">
        <v>5626</v>
      </c>
      <c r="B5082" s="76" t="s">
        <v>7671</v>
      </c>
    </row>
    <row r="5083" spans="1:2" ht="15">
      <c r="A5083" s="77" t="s">
        <v>5627</v>
      </c>
      <c r="B5083" s="76" t="s">
        <v>7671</v>
      </c>
    </row>
    <row r="5084" spans="1:2" ht="15">
      <c r="A5084" s="77" t="s">
        <v>5628</v>
      </c>
      <c r="B5084" s="76" t="s">
        <v>7671</v>
      </c>
    </row>
    <row r="5085" spans="1:2" ht="15">
      <c r="A5085" s="77" t="s">
        <v>5629</v>
      </c>
      <c r="B5085" s="76" t="s">
        <v>7671</v>
      </c>
    </row>
    <row r="5086" spans="1:2" ht="15">
      <c r="A5086" s="77" t="s">
        <v>5630</v>
      </c>
      <c r="B5086" s="76" t="s">
        <v>7671</v>
      </c>
    </row>
    <row r="5087" spans="1:2" ht="15">
      <c r="A5087" s="77" t="s">
        <v>5631</v>
      </c>
      <c r="B5087" s="76" t="s">
        <v>7671</v>
      </c>
    </row>
    <row r="5088" spans="1:2" ht="15">
      <c r="A5088" s="77" t="s">
        <v>5632</v>
      </c>
      <c r="B5088" s="76" t="s">
        <v>7671</v>
      </c>
    </row>
    <row r="5089" spans="1:2" ht="15">
      <c r="A5089" s="77" t="s">
        <v>5633</v>
      </c>
      <c r="B5089" s="76" t="s">
        <v>7671</v>
      </c>
    </row>
    <row r="5090" spans="1:2" ht="15">
      <c r="A5090" s="77" t="s">
        <v>5634</v>
      </c>
      <c r="B5090" s="76" t="s">
        <v>7671</v>
      </c>
    </row>
    <row r="5091" spans="1:2" ht="15">
      <c r="A5091" s="77" t="s">
        <v>5635</v>
      </c>
      <c r="B5091" s="76" t="s">
        <v>7671</v>
      </c>
    </row>
    <row r="5092" spans="1:2" ht="15">
      <c r="A5092" s="77" t="s">
        <v>5636</v>
      </c>
      <c r="B5092" s="76" t="s">
        <v>7671</v>
      </c>
    </row>
    <row r="5093" spans="1:2" ht="15">
      <c r="A5093" s="77" t="s">
        <v>5637</v>
      </c>
      <c r="B5093" s="76" t="s">
        <v>7671</v>
      </c>
    </row>
    <row r="5094" spans="1:2" ht="15">
      <c r="A5094" s="77" t="s">
        <v>5638</v>
      </c>
      <c r="B5094" s="76" t="s">
        <v>7671</v>
      </c>
    </row>
    <row r="5095" spans="1:2" ht="15">
      <c r="A5095" s="77" t="s">
        <v>5639</v>
      </c>
      <c r="B5095" s="76" t="s">
        <v>7671</v>
      </c>
    </row>
    <row r="5096" spans="1:2" ht="15">
      <c r="A5096" s="77" t="s">
        <v>5640</v>
      </c>
      <c r="B5096" s="76" t="s">
        <v>7671</v>
      </c>
    </row>
    <row r="5097" spans="1:2" ht="15">
      <c r="A5097" s="77" t="s">
        <v>5641</v>
      </c>
      <c r="B5097" s="76" t="s">
        <v>7671</v>
      </c>
    </row>
    <row r="5098" spans="1:2" ht="15">
      <c r="A5098" s="77" t="s">
        <v>5642</v>
      </c>
      <c r="B5098" s="76" t="s">
        <v>7671</v>
      </c>
    </row>
    <row r="5099" spans="1:2" ht="15">
      <c r="A5099" s="77" t="s">
        <v>5643</v>
      </c>
      <c r="B5099" s="76" t="s">
        <v>7671</v>
      </c>
    </row>
    <row r="5100" spans="1:2" ht="15">
      <c r="A5100" s="77" t="s">
        <v>5644</v>
      </c>
      <c r="B5100" s="76" t="s">
        <v>7671</v>
      </c>
    </row>
    <row r="5101" spans="1:2" ht="15">
      <c r="A5101" s="77" t="s">
        <v>5645</v>
      </c>
      <c r="B5101" s="76" t="s">
        <v>7671</v>
      </c>
    </row>
    <row r="5102" spans="1:2" ht="15">
      <c r="A5102" s="77" t="s">
        <v>5646</v>
      </c>
      <c r="B5102" s="76" t="s">
        <v>7671</v>
      </c>
    </row>
    <row r="5103" spans="1:2" ht="15">
      <c r="A5103" s="77" t="s">
        <v>5647</v>
      </c>
      <c r="B5103" s="76" t="s">
        <v>7671</v>
      </c>
    </row>
    <row r="5104" spans="1:2" ht="15">
      <c r="A5104" s="77" t="s">
        <v>5648</v>
      </c>
      <c r="B5104" s="76" t="s">
        <v>7671</v>
      </c>
    </row>
    <row r="5105" spans="1:2" ht="15">
      <c r="A5105" s="77" t="s">
        <v>5649</v>
      </c>
      <c r="B5105" s="76" t="s">
        <v>7671</v>
      </c>
    </row>
    <row r="5106" spans="1:2" ht="15">
      <c r="A5106" s="77" t="s">
        <v>5650</v>
      </c>
      <c r="B5106" s="76" t="s">
        <v>7671</v>
      </c>
    </row>
    <row r="5107" spans="1:2" ht="15">
      <c r="A5107" s="77" t="s">
        <v>5651</v>
      </c>
      <c r="B5107" s="76" t="s">
        <v>7671</v>
      </c>
    </row>
    <row r="5108" spans="1:2" ht="15">
      <c r="A5108" s="77" t="s">
        <v>5652</v>
      </c>
      <c r="B5108" s="76" t="s">
        <v>7671</v>
      </c>
    </row>
    <row r="5109" spans="1:2" ht="15">
      <c r="A5109" s="77" t="s">
        <v>5653</v>
      </c>
      <c r="B5109" s="76" t="s">
        <v>7671</v>
      </c>
    </row>
    <row r="5110" spans="1:2" ht="15">
      <c r="A5110" s="77" t="s">
        <v>5654</v>
      </c>
      <c r="B5110" s="76" t="s">
        <v>7671</v>
      </c>
    </row>
    <row r="5111" spans="1:2" ht="15">
      <c r="A5111" s="77" t="s">
        <v>5655</v>
      </c>
      <c r="B5111" s="76" t="s">
        <v>7671</v>
      </c>
    </row>
    <row r="5112" spans="1:2" ht="15">
      <c r="A5112" s="77" t="s">
        <v>5656</v>
      </c>
      <c r="B5112" s="76" t="s">
        <v>7671</v>
      </c>
    </row>
    <row r="5113" spans="1:2" ht="15">
      <c r="A5113" s="77" t="s">
        <v>5657</v>
      </c>
      <c r="B5113" s="76" t="s">
        <v>7671</v>
      </c>
    </row>
    <row r="5114" spans="1:2" ht="15">
      <c r="A5114" s="77" t="s">
        <v>5658</v>
      </c>
      <c r="B5114" s="76" t="s">
        <v>7671</v>
      </c>
    </row>
    <row r="5115" spans="1:2" ht="15">
      <c r="A5115" s="77" t="s">
        <v>624</v>
      </c>
      <c r="B5115" s="76" t="s">
        <v>7671</v>
      </c>
    </row>
    <row r="5116" spans="1:2" ht="15">
      <c r="A5116" s="77" t="s">
        <v>696</v>
      </c>
      <c r="B5116" s="76" t="s">
        <v>7671</v>
      </c>
    </row>
    <row r="5117" spans="1:2" ht="15">
      <c r="A5117" s="77" t="s">
        <v>5659</v>
      </c>
      <c r="B5117" s="76" t="s">
        <v>7671</v>
      </c>
    </row>
    <row r="5118" spans="1:2" ht="15">
      <c r="A5118" s="77" t="s">
        <v>5660</v>
      </c>
      <c r="B5118" s="76" t="s">
        <v>7671</v>
      </c>
    </row>
    <row r="5119" spans="1:2" ht="15">
      <c r="A5119" s="77" t="s">
        <v>5661</v>
      </c>
      <c r="B5119" s="76" t="s">
        <v>7671</v>
      </c>
    </row>
    <row r="5120" spans="1:2" ht="15">
      <c r="A5120" s="77" t="s">
        <v>5662</v>
      </c>
      <c r="B5120" s="76" t="s">
        <v>7671</v>
      </c>
    </row>
    <row r="5121" spans="1:2" ht="15">
      <c r="A5121" s="77" t="s">
        <v>5663</v>
      </c>
      <c r="B5121" s="76" t="s">
        <v>7671</v>
      </c>
    </row>
    <row r="5122" spans="1:2" ht="15">
      <c r="A5122" s="77" t="s">
        <v>5664</v>
      </c>
      <c r="B5122" s="76" t="s">
        <v>7671</v>
      </c>
    </row>
    <row r="5123" spans="1:2" ht="15">
      <c r="A5123" s="77" t="s">
        <v>5665</v>
      </c>
      <c r="B5123" s="76" t="s">
        <v>7671</v>
      </c>
    </row>
    <row r="5124" spans="1:2" ht="15">
      <c r="A5124" s="77" t="s">
        <v>5666</v>
      </c>
      <c r="B5124" s="76" t="s">
        <v>7671</v>
      </c>
    </row>
    <row r="5125" spans="1:2" ht="15">
      <c r="A5125" s="77" t="s">
        <v>5667</v>
      </c>
      <c r="B5125" s="76" t="s">
        <v>7671</v>
      </c>
    </row>
    <row r="5126" spans="1:2" ht="15">
      <c r="A5126" s="77" t="s">
        <v>5668</v>
      </c>
      <c r="B5126" s="76" t="s">
        <v>7671</v>
      </c>
    </row>
    <row r="5127" spans="1:2" ht="15">
      <c r="A5127" s="77" t="s">
        <v>5669</v>
      </c>
      <c r="B5127" s="76" t="s">
        <v>7671</v>
      </c>
    </row>
    <row r="5128" spans="1:2" ht="15">
      <c r="A5128" s="77" t="s">
        <v>5670</v>
      </c>
      <c r="B5128" s="76" t="s">
        <v>7671</v>
      </c>
    </row>
    <row r="5129" spans="1:2" ht="15">
      <c r="A5129" s="77" t="s">
        <v>5671</v>
      </c>
      <c r="B5129" s="76" t="s">
        <v>7671</v>
      </c>
    </row>
    <row r="5130" spans="1:2" ht="15">
      <c r="A5130" s="77" t="s">
        <v>5672</v>
      </c>
      <c r="B5130" s="76" t="s">
        <v>7671</v>
      </c>
    </row>
    <row r="5131" spans="1:2" ht="15">
      <c r="A5131" s="77" t="s">
        <v>5673</v>
      </c>
      <c r="B5131" s="76" t="s">
        <v>7671</v>
      </c>
    </row>
    <row r="5132" spans="1:2" ht="15">
      <c r="A5132" s="77" t="s">
        <v>5674</v>
      </c>
      <c r="B5132" s="76" t="s">
        <v>7671</v>
      </c>
    </row>
    <row r="5133" spans="1:2" ht="15">
      <c r="A5133" s="77" t="s">
        <v>5675</v>
      </c>
      <c r="B5133" s="76" t="s">
        <v>7671</v>
      </c>
    </row>
    <row r="5134" spans="1:2" ht="15">
      <c r="A5134" s="77" t="s">
        <v>5676</v>
      </c>
      <c r="B5134" s="76" t="s">
        <v>7671</v>
      </c>
    </row>
    <row r="5135" spans="1:2" ht="15">
      <c r="A5135" s="77" t="s">
        <v>5677</v>
      </c>
      <c r="B5135" s="76" t="s">
        <v>7671</v>
      </c>
    </row>
    <row r="5136" spans="1:2" ht="15">
      <c r="A5136" s="77" t="s">
        <v>5678</v>
      </c>
      <c r="B5136" s="76" t="s">
        <v>7671</v>
      </c>
    </row>
    <row r="5137" spans="1:2" ht="15">
      <c r="A5137" s="77" t="s">
        <v>5679</v>
      </c>
      <c r="B5137" s="76" t="s">
        <v>7671</v>
      </c>
    </row>
    <row r="5138" spans="1:2" ht="15">
      <c r="A5138" s="77" t="s">
        <v>5680</v>
      </c>
      <c r="B5138" s="76" t="s">
        <v>7671</v>
      </c>
    </row>
    <row r="5139" spans="1:2" ht="15">
      <c r="A5139" s="77" t="s">
        <v>843</v>
      </c>
      <c r="B5139" s="76" t="s">
        <v>7671</v>
      </c>
    </row>
    <row r="5140" spans="1:2" ht="15">
      <c r="A5140" s="77" t="s">
        <v>5681</v>
      </c>
      <c r="B5140" s="76" t="s">
        <v>7671</v>
      </c>
    </row>
    <row r="5141" spans="1:2" ht="15">
      <c r="A5141" s="77" t="s">
        <v>5682</v>
      </c>
      <c r="B5141" s="76" t="s">
        <v>7671</v>
      </c>
    </row>
    <row r="5142" spans="1:2" ht="15">
      <c r="A5142" s="77" t="s">
        <v>5683</v>
      </c>
      <c r="B5142" s="76" t="s">
        <v>7671</v>
      </c>
    </row>
    <row r="5143" spans="1:2" ht="15">
      <c r="A5143" s="77" t="s">
        <v>1096</v>
      </c>
      <c r="B5143" s="76" t="s">
        <v>7671</v>
      </c>
    </row>
    <row r="5144" spans="1:2" ht="15">
      <c r="A5144" s="77" t="s">
        <v>1047</v>
      </c>
      <c r="B5144" s="76" t="s">
        <v>7671</v>
      </c>
    </row>
    <row r="5145" spans="1:2" ht="15">
      <c r="A5145" s="77" t="s">
        <v>5684</v>
      </c>
      <c r="B5145" s="76" t="s">
        <v>7671</v>
      </c>
    </row>
    <row r="5146" spans="1:2" ht="15">
      <c r="A5146" s="77" t="s">
        <v>5685</v>
      </c>
      <c r="B5146" s="76" t="s">
        <v>7671</v>
      </c>
    </row>
    <row r="5147" spans="1:2" ht="15">
      <c r="A5147" s="77" t="s">
        <v>5686</v>
      </c>
      <c r="B5147" s="76" t="s">
        <v>7671</v>
      </c>
    </row>
    <row r="5148" spans="1:2" ht="15">
      <c r="A5148" s="77" t="s">
        <v>5687</v>
      </c>
      <c r="B5148" s="76" t="s">
        <v>7671</v>
      </c>
    </row>
    <row r="5149" spans="1:2" ht="15">
      <c r="A5149" s="77" t="s">
        <v>5688</v>
      </c>
      <c r="B5149" s="76" t="s">
        <v>7671</v>
      </c>
    </row>
    <row r="5150" spans="1:2" ht="15">
      <c r="A5150" s="77" t="s">
        <v>5689</v>
      </c>
      <c r="B5150" s="76" t="s">
        <v>7671</v>
      </c>
    </row>
    <row r="5151" spans="1:2" ht="15">
      <c r="A5151" s="77" t="s">
        <v>5690</v>
      </c>
      <c r="B5151" s="76" t="s">
        <v>7671</v>
      </c>
    </row>
    <row r="5152" spans="1:2" ht="15">
      <c r="A5152" s="77" t="s">
        <v>5691</v>
      </c>
      <c r="B5152" s="76" t="s">
        <v>7671</v>
      </c>
    </row>
    <row r="5153" spans="1:2" ht="15">
      <c r="A5153" s="77" t="s">
        <v>5692</v>
      </c>
      <c r="B5153" s="76" t="s">
        <v>7671</v>
      </c>
    </row>
    <row r="5154" spans="1:2" ht="15">
      <c r="A5154" s="77" t="s">
        <v>5693</v>
      </c>
      <c r="B5154" s="76" t="s">
        <v>7671</v>
      </c>
    </row>
    <row r="5155" spans="1:2" ht="15">
      <c r="A5155" s="77" t="s">
        <v>5694</v>
      </c>
      <c r="B5155" s="76" t="s">
        <v>7671</v>
      </c>
    </row>
    <row r="5156" spans="1:2" ht="15">
      <c r="A5156" s="77" t="s">
        <v>516</v>
      </c>
      <c r="B5156" s="76" t="s">
        <v>7671</v>
      </c>
    </row>
    <row r="5157" spans="1:2" ht="15">
      <c r="A5157" s="77" t="s">
        <v>1112</v>
      </c>
      <c r="B5157" s="76" t="s">
        <v>7671</v>
      </c>
    </row>
    <row r="5158" spans="1:2" ht="15">
      <c r="A5158" s="77" t="s">
        <v>872</v>
      </c>
      <c r="B5158" s="76" t="s">
        <v>7671</v>
      </c>
    </row>
    <row r="5159" spans="1:2" ht="15">
      <c r="A5159" s="77" t="s">
        <v>823</v>
      </c>
      <c r="B5159" s="76" t="s">
        <v>7671</v>
      </c>
    </row>
    <row r="5160" spans="1:2" ht="15">
      <c r="A5160" s="77" t="s">
        <v>5695</v>
      </c>
      <c r="B5160" s="76" t="s">
        <v>7671</v>
      </c>
    </row>
    <row r="5161" spans="1:2" ht="15">
      <c r="A5161" s="77" t="s">
        <v>5696</v>
      </c>
      <c r="B5161" s="76" t="s">
        <v>7671</v>
      </c>
    </row>
    <row r="5162" spans="1:2" ht="15">
      <c r="A5162" s="77" t="s">
        <v>5697</v>
      </c>
      <c r="B5162" s="76" t="s">
        <v>7671</v>
      </c>
    </row>
    <row r="5163" spans="1:2" ht="15">
      <c r="A5163" s="77" t="s">
        <v>5698</v>
      </c>
      <c r="B5163" s="76" t="s">
        <v>7671</v>
      </c>
    </row>
    <row r="5164" spans="1:2" ht="15">
      <c r="A5164" s="77" t="s">
        <v>5699</v>
      </c>
      <c r="B5164" s="76" t="s">
        <v>7671</v>
      </c>
    </row>
    <row r="5165" spans="1:2" ht="15">
      <c r="A5165" s="77" t="s">
        <v>5700</v>
      </c>
      <c r="B5165" s="76" t="s">
        <v>7671</v>
      </c>
    </row>
    <row r="5166" spans="1:2" ht="15">
      <c r="A5166" s="77" t="s">
        <v>5701</v>
      </c>
      <c r="B5166" s="76" t="s">
        <v>7671</v>
      </c>
    </row>
    <row r="5167" spans="1:2" ht="15">
      <c r="A5167" s="77" t="s">
        <v>5702</v>
      </c>
      <c r="B5167" s="76" t="s">
        <v>7671</v>
      </c>
    </row>
    <row r="5168" spans="1:2" ht="15">
      <c r="A5168" s="77" t="s">
        <v>905</v>
      </c>
      <c r="B5168" s="76" t="s">
        <v>7671</v>
      </c>
    </row>
    <row r="5169" spans="1:2" ht="15">
      <c r="A5169" s="77" t="s">
        <v>5703</v>
      </c>
      <c r="B5169" s="76" t="s">
        <v>7671</v>
      </c>
    </row>
    <row r="5170" spans="1:2" ht="15">
      <c r="A5170" s="77" t="s">
        <v>5704</v>
      </c>
      <c r="B5170" s="76" t="s">
        <v>7671</v>
      </c>
    </row>
    <row r="5171" spans="1:2" ht="15">
      <c r="A5171" s="77" t="s">
        <v>5705</v>
      </c>
      <c r="B5171" s="76" t="s">
        <v>7671</v>
      </c>
    </row>
    <row r="5172" spans="1:2" ht="15">
      <c r="A5172" s="77" t="s">
        <v>5706</v>
      </c>
      <c r="B5172" s="76" t="s">
        <v>7671</v>
      </c>
    </row>
    <row r="5173" spans="1:2" ht="15">
      <c r="A5173" s="77" t="s">
        <v>785</v>
      </c>
      <c r="B5173" s="76" t="s">
        <v>7671</v>
      </c>
    </row>
    <row r="5174" spans="1:2" ht="15">
      <c r="A5174" s="77" t="s">
        <v>5707</v>
      </c>
      <c r="B5174" s="76" t="s">
        <v>7671</v>
      </c>
    </row>
    <row r="5175" spans="1:2" ht="15">
      <c r="A5175" s="77" t="s">
        <v>5708</v>
      </c>
      <c r="B5175" s="76" t="s">
        <v>7671</v>
      </c>
    </row>
    <row r="5176" spans="1:2" ht="15">
      <c r="A5176" s="77" t="s">
        <v>5709</v>
      </c>
      <c r="B5176" s="76" t="s">
        <v>7671</v>
      </c>
    </row>
    <row r="5177" spans="1:2" ht="15">
      <c r="A5177" s="77" t="s">
        <v>1136</v>
      </c>
      <c r="B5177" s="76" t="s">
        <v>7671</v>
      </c>
    </row>
    <row r="5178" spans="1:2" ht="15">
      <c r="A5178" s="77" t="s">
        <v>5710</v>
      </c>
      <c r="B5178" s="76" t="s">
        <v>7671</v>
      </c>
    </row>
    <row r="5179" spans="1:2" ht="15">
      <c r="A5179" s="77" t="s">
        <v>5711</v>
      </c>
      <c r="B5179" s="76" t="s">
        <v>7671</v>
      </c>
    </row>
    <row r="5180" spans="1:2" ht="15">
      <c r="A5180" s="77" t="s">
        <v>5712</v>
      </c>
      <c r="B5180" s="76" t="s">
        <v>7671</v>
      </c>
    </row>
    <row r="5181" spans="1:2" ht="15">
      <c r="A5181" s="77" t="s">
        <v>5713</v>
      </c>
      <c r="B5181" s="76" t="s">
        <v>7671</v>
      </c>
    </row>
    <row r="5182" spans="1:2" ht="15">
      <c r="A5182" s="77" t="s">
        <v>5714</v>
      </c>
      <c r="B5182" s="76" t="s">
        <v>7671</v>
      </c>
    </row>
    <row r="5183" spans="1:2" ht="15">
      <c r="A5183" s="77" t="s">
        <v>5715</v>
      </c>
      <c r="B5183" s="76" t="s">
        <v>7671</v>
      </c>
    </row>
    <row r="5184" spans="1:2" ht="15">
      <c r="A5184" s="77" t="s">
        <v>5716</v>
      </c>
      <c r="B5184" s="76" t="s">
        <v>7671</v>
      </c>
    </row>
    <row r="5185" spans="1:2" ht="15">
      <c r="A5185" s="77" t="s">
        <v>5717</v>
      </c>
      <c r="B5185" s="76" t="s">
        <v>7671</v>
      </c>
    </row>
    <row r="5186" spans="1:2" ht="15">
      <c r="A5186" s="77" t="s">
        <v>5718</v>
      </c>
      <c r="B5186" s="76" t="s">
        <v>7671</v>
      </c>
    </row>
    <row r="5187" spans="1:2" ht="15">
      <c r="A5187" s="77" t="s">
        <v>5719</v>
      </c>
      <c r="B5187" s="76" t="s">
        <v>7671</v>
      </c>
    </row>
    <row r="5188" spans="1:2" ht="15">
      <c r="A5188" s="77" t="s">
        <v>5720</v>
      </c>
      <c r="B5188" s="76" t="s">
        <v>7671</v>
      </c>
    </row>
    <row r="5189" spans="1:2" ht="15">
      <c r="A5189" s="77" t="s">
        <v>5721</v>
      </c>
      <c r="B5189" s="76" t="s">
        <v>7671</v>
      </c>
    </row>
    <row r="5190" spans="1:2" ht="15">
      <c r="A5190" s="77" t="s">
        <v>5722</v>
      </c>
      <c r="B5190" s="76" t="s">
        <v>7671</v>
      </c>
    </row>
    <row r="5191" spans="1:2" ht="15">
      <c r="A5191" s="77" t="s">
        <v>5723</v>
      </c>
      <c r="B5191" s="76" t="s">
        <v>7671</v>
      </c>
    </row>
    <row r="5192" spans="1:2" ht="15">
      <c r="A5192" s="77" t="s">
        <v>5724</v>
      </c>
      <c r="B5192" s="76" t="s">
        <v>7671</v>
      </c>
    </row>
    <row r="5193" spans="1:2" ht="15">
      <c r="A5193" s="77" t="s">
        <v>5725</v>
      </c>
      <c r="B5193" s="76" t="s">
        <v>7671</v>
      </c>
    </row>
    <row r="5194" spans="1:2" ht="15">
      <c r="A5194" s="77" t="s">
        <v>5726</v>
      </c>
      <c r="B5194" s="76" t="s">
        <v>7671</v>
      </c>
    </row>
    <row r="5195" spans="1:2" ht="15">
      <c r="A5195" s="77" t="s">
        <v>5727</v>
      </c>
      <c r="B5195" s="76" t="s">
        <v>7671</v>
      </c>
    </row>
    <row r="5196" spans="1:2" ht="15">
      <c r="A5196" s="77" t="s">
        <v>5728</v>
      </c>
      <c r="B5196" s="76" t="s">
        <v>7671</v>
      </c>
    </row>
    <row r="5197" spans="1:2" ht="15">
      <c r="A5197" s="77" t="s">
        <v>5729</v>
      </c>
      <c r="B5197" s="76" t="s">
        <v>7671</v>
      </c>
    </row>
    <row r="5198" spans="1:2" ht="15">
      <c r="A5198" s="77" t="s">
        <v>5730</v>
      </c>
      <c r="B5198" s="76" t="s">
        <v>7671</v>
      </c>
    </row>
    <row r="5199" spans="1:2" ht="15">
      <c r="A5199" s="77" t="s">
        <v>5731</v>
      </c>
      <c r="B5199" s="76" t="s">
        <v>7671</v>
      </c>
    </row>
    <row r="5200" spans="1:2" ht="15">
      <c r="A5200" s="77" t="s">
        <v>5732</v>
      </c>
      <c r="B5200" s="76" t="s">
        <v>7671</v>
      </c>
    </row>
    <row r="5201" spans="1:2" ht="15">
      <c r="A5201" s="77" t="s">
        <v>764</v>
      </c>
      <c r="B5201" s="76" t="s">
        <v>7671</v>
      </c>
    </row>
    <row r="5202" spans="1:2" ht="15">
      <c r="A5202" s="77" t="s">
        <v>5733</v>
      </c>
      <c r="B5202" s="76" t="s">
        <v>7671</v>
      </c>
    </row>
    <row r="5203" spans="1:2" ht="15">
      <c r="A5203" s="77" t="s">
        <v>5734</v>
      </c>
      <c r="B5203" s="76" t="s">
        <v>7671</v>
      </c>
    </row>
    <row r="5204" spans="1:2" ht="15">
      <c r="A5204" s="77" t="s">
        <v>5735</v>
      </c>
      <c r="B5204" s="76" t="s">
        <v>7671</v>
      </c>
    </row>
    <row r="5205" spans="1:2" ht="15">
      <c r="A5205" s="77" t="s">
        <v>5736</v>
      </c>
      <c r="B5205" s="76" t="s">
        <v>7671</v>
      </c>
    </row>
    <row r="5206" spans="1:2" ht="15">
      <c r="A5206" s="77" t="s">
        <v>5737</v>
      </c>
      <c r="B5206" s="76" t="s">
        <v>7671</v>
      </c>
    </row>
    <row r="5207" spans="1:2" ht="15">
      <c r="A5207" s="77" t="s">
        <v>5738</v>
      </c>
      <c r="B5207" s="76" t="s">
        <v>7671</v>
      </c>
    </row>
    <row r="5208" spans="1:2" ht="15">
      <c r="A5208" s="77" t="s">
        <v>5739</v>
      </c>
      <c r="B5208" s="76" t="s">
        <v>7671</v>
      </c>
    </row>
    <row r="5209" spans="1:2" ht="15">
      <c r="A5209" s="77" t="s">
        <v>5740</v>
      </c>
      <c r="B5209" s="76" t="s">
        <v>7671</v>
      </c>
    </row>
    <row r="5210" spans="1:2" ht="15">
      <c r="A5210" s="77" t="s">
        <v>5741</v>
      </c>
      <c r="B5210" s="76" t="s">
        <v>7671</v>
      </c>
    </row>
    <row r="5211" spans="1:2" ht="15">
      <c r="A5211" s="77" t="s">
        <v>5742</v>
      </c>
      <c r="B5211" s="76" t="s">
        <v>7671</v>
      </c>
    </row>
    <row r="5212" spans="1:2" ht="15">
      <c r="A5212" s="77" t="s">
        <v>529</v>
      </c>
      <c r="B5212" s="76" t="s">
        <v>7671</v>
      </c>
    </row>
    <row r="5213" spans="1:2" ht="15">
      <c r="A5213" s="77" t="s">
        <v>5743</v>
      </c>
      <c r="B5213" s="76" t="s">
        <v>7671</v>
      </c>
    </row>
    <row r="5214" spans="1:2" ht="15">
      <c r="A5214" s="77" t="s">
        <v>5744</v>
      </c>
      <c r="B5214" s="76" t="s">
        <v>7671</v>
      </c>
    </row>
    <row r="5215" spans="1:2" ht="15">
      <c r="A5215" s="77" t="s">
        <v>5745</v>
      </c>
      <c r="B5215" s="76" t="s">
        <v>7671</v>
      </c>
    </row>
    <row r="5216" spans="1:2" ht="15">
      <c r="A5216" s="77" t="s">
        <v>887</v>
      </c>
      <c r="B5216" s="76" t="s">
        <v>7671</v>
      </c>
    </row>
    <row r="5217" spans="1:2" ht="15">
      <c r="A5217" s="77" t="s">
        <v>5746</v>
      </c>
      <c r="B5217" s="76" t="s">
        <v>7671</v>
      </c>
    </row>
    <row r="5218" spans="1:2" ht="15">
      <c r="A5218" s="77" t="s">
        <v>5747</v>
      </c>
      <c r="B5218" s="76" t="s">
        <v>7671</v>
      </c>
    </row>
    <row r="5219" spans="1:2" ht="15">
      <c r="A5219" s="77" t="s">
        <v>5748</v>
      </c>
      <c r="B5219" s="76" t="s">
        <v>7671</v>
      </c>
    </row>
    <row r="5220" spans="1:2" ht="15">
      <c r="A5220" s="77" t="s">
        <v>5749</v>
      </c>
      <c r="B5220" s="76" t="s">
        <v>7671</v>
      </c>
    </row>
    <row r="5221" spans="1:2" ht="15">
      <c r="A5221" s="77" t="s">
        <v>5750</v>
      </c>
      <c r="B5221" s="76" t="s">
        <v>7671</v>
      </c>
    </row>
    <row r="5222" spans="1:2" ht="15">
      <c r="A5222" s="77" t="s">
        <v>5751</v>
      </c>
      <c r="B5222" s="76" t="s">
        <v>7671</v>
      </c>
    </row>
    <row r="5223" spans="1:2" ht="15">
      <c r="A5223" s="77" t="s">
        <v>1166</v>
      </c>
      <c r="B5223" s="76" t="s">
        <v>7671</v>
      </c>
    </row>
    <row r="5224" spans="1:2" ht="15">
      <c r="A5224" s="77" t="s">
        <v>5752</v>
      </c>
      <c r="B5224" s="76" t="s">
        <v>7671</v>
      </c>
    </row>
    <row r="5225" spans="1:2" ht="15">
      <c r="A5225" s="77" t="s">
        <v>5753</v>
      </c>
      <c r="B5225" s="76" t="s">
        <v>7671</v>
      </c>
    </row>
    <row r="5226" spans="1:2" ht="15">
      <c r="A5226" s="77" t="s">
        <v>5754</v>
      </c>
      <c r="B5226" s="76" t="s">
        <v>7671</v>
      </c>
    </row>
    <row r="5227" spans="1:2" ht="15">
      <c r="A5227" s="77" t="s">
        <v>5755</v>
      </c>
      <c r="B5227" s="76" t="s">
        <v>7671</v>
      </c>
    </row>
    <row r="5228" spans="1:2" ht="15">
      <c r="A5228" s="77" t="s">
        <v>5756</v>
      </c>
      <c r="B5228" s="76" t="s">
        <v>7671</v>
      </c>
    </row>
    <row r="5229" spans="1:2" ht="15">
      <c r="A5229" s="77" t="s">
        <v>5757</v>
      </c>
      <c r="B5229" s="76" t="s">
        <v>7671</v>
      </c>
    </row>
    <row r="5230" spans="1:2" ht="15">
      <c r="A5230" s="77" t="s">
        <v>5758</v>
      </c>
      <c r="B5230" s="76" t="s">
        <v>7671</v>
      </c>
    </row>
    <row r="5231" spans="1:2" ht="15">
      <c r="A5231" s="77" t="s">
        <v>1011</v>
      </c>
      <c r="B5231" s="76" t="s">
        <v>7671</v>
      </c>
    </row>
    <row r="5232" spans="1:2" ht="15">
      <c r="A5232" s="77" t="s">
        <v>5759</v>
      </c>
      <c r="B5232" s="76" t="s">
        <v>7671</v>
      </c>
    </row>
    <row r="5233" spans="1:2" ht="15">
      <c r="A5233" s="77" t="s">
        <v>5760</v>
      </c>
      <c r="B5233" s="76" t="s">
        <v>7671</v>
      </c>
    </row>
    <row r="5234" spans="1:2" ht="15">
      <c r="A5234" s="77" t="s">
        <v>1051</v>
      </c>
      <c r="B5234" s="76" t="s">
        <v>7671</v>
      </c>
    </row>
    <row r="5235" spans="1:2" ht="15">
      <c r="A5235" s="77" t="s">
        <v>5761</v>
      </c>
      <c r="B5235" s="76" t="s">
        <v>7671</v>
      </c>
    </row>
    <row r="5236" spans="1:2" ht="15">
      <c r="A5236" s="77" t="s">
        <v>5762</v>
      </c>
      <c r="B5236" s="76" t="s">
        <v>7671</v>
      </c>
    </row>
    <row r="5237" spans="1:2" ht="15">
      <c r="A5237" s="77" t="s">
        <v>5763</v>
      </c>
      <c r="B5237" s="76" t="s">
        <v>7671</v>
      </c>
    </row>
    <row r="5238" spans="1:2" ht="15">
      <c r="A5238" s="77" t="s">
        <v>5764</v>
      </c>
      <c r="B5238" s="76" t="s">
        <v>7671</v>
      </c>
    </row>
    <row r="5239" spans="1:2" ht="15">
      <c r="A5239" s="77" t="s">
        <v>5765</v>
      </c>
      <c r="B5239" s="76" t="s">
        <v>7671</v>
      </c>
    </row>
    <row r="5240" spans="1:2" ht="15">
      <c r="A5240" s="77" t="s">
        <v>5766</v>
      </c>
      <c r="B5240" s="76" t="s">
        <v>7671</v>
      </c>
    </row>
    <row r="5241" spans="1:2" ht="15">
      <c r="A5241" s="77" t="s">
        <v>5767</v>
      </c>
      <c r="B5241" s="76" t="s">
        <v>7671</v>
      </c>
    </row>
    <row r="5242" spans="1:2" ht="15">
      <c r="A5242" s="77" t="s">
        <v>5768</v>
      </c>
      <c r="B5242" s="76" t="s">
        <v>7671</v>
      </c>
    </row>
    <row r="5243" spans="1:2" ht="15">
      <c r="A5243" s="77" t="s">
        <v>5769</v>
      </c>
      <c r="B5243" s="76" t="s">
        <v>7671</v>
      </c>
    </row>
    <row r="5244" spans="1:2" ht="15">
      <c r="A5244" s="77" t="s">
        <v>941</v>
      </c>
      <c r="B5244" s="76" t="s">
        <v>7671</v>
      </c>
    </row>
    <row r="5245" spans="1:2" ht="15">
      <c r="A5245" s="77" t="s">
        <v>5770</v>
      </c>
      <c r="B5245" s="76" t="s">
        <v>7671</v>
      </c>
    </row>
    <row r="5246" spans="1:2" ht="15">
      <c r="A5246" s="77" t="s">
        <v>1162</v>
      </c>
      <c r="B5246" s="76" t="s">
        <v>7671</v>
      </c>
    </row>
    <row r="5247" spans="1:2" ht="15">
      <c r="A5247" s="77" t="s">
        <v>825</v>
      </c>
      <c r="B5247" s="76" t="s">
        <v>7671</v>
      </c>
    </row>
    <row r="5248" spans="1:2" ht="15">
      <c r="A5248" s="77" t="s">
        <v>5771</v>
      </c>
      <c r="B5248" s="76" t="s">
        <v>7671</v>
      </c>
    </row>
    <row r="5249" spans="1:2" ht="15">
      <c r="A5249" s="77" t="s">
        <v>5772</v>
      </c>
      <c r="B5249" s="76" t="s">
        <v>7671</v>
      </c>
    </row>
    <row r="5250" spans="1:2" ht="15">
      <c r="A5250" s="77" t="s">
        <v>564</v>
      </c>
      <c r="B5250" s="76" t="s">
        <v>7671</v>
      </c>
    </row>
    <row r="5251" spans="1:2" ht="15">
      <c r="A5251" s="77" t="s">
        <v>5773</v>
      </c>
      <c r="B5251" s="76" t="s">
        <v>7671</v>
      </c>
    </row>
    <row r="5252" spans="1:2" ht="15">
      <c r="A5252" s="77" t="s">
        <v>1027</v>
      </c>
      <c r="B5252" s="76" t="s">
        <v>7671</v>
      </c>
    </row>
    <row r="5253" spans="1:2" ht="15">
      <c r="A5253" s="77" t="s">
        <v>364</v>
      </c>
      <c r="B5253" s="76" t="s">
        <v>7671</v>
      </c>
    </row>
    <row r="5254" spans="1:2" ht="15">
      <c r="A5254" s="77" t="s">
        <v>563</v>
      </c>
      <c r="B5254" s="76" t="s">
        <v>7671</v>
      </c>
    </row>
    <row r="5255" spans="1:2" ht="15">
      <c r="A5255" s="77" t="s">
        <v>5774</v>
      </c>
      <c r="B5255" s="76" t="s">
        <v>7671</v>
      </c>
    </row>
    <row r="5256" spans="1:2" ht="15">
      <c r="A5256" s="77" t="s">
        <v>5775</v>
      </c>
      <c r="B5256" s="76" t="s">
        <v>7671</v>
      </c>
    </row>
    <row r="5257" spans="1:2" ht="15">
      <c r="A5257" s="77" t="s">
        <v>5776</v>
      </c>
      <c r="B5257" s="76" t="s">
        <v>7671</v>
      </c>
    </row>
    <row r="5258" spans="1:2" ht="15">
      <c r="A5258" s="77" t="s">
        <v>5777</v>
      </c>
      <c r="B5258" s="76" t="s">
        <v>7671</v>
      </c>
    </row>
    <row r="5259" spans="1:2" ht="15">
      <c r="A5259" s="77" t="s">
        <v>5778</v>
      </c>
      <c r="B5259" s="76" t="s">
        <v>7671</v>
      </c>
    </row>
    <row r="5260" spans="1:2" ht="15">
      <c r="A5260" s="77" t="s">
        <v>5779</v>
      </c>
      <c r="B5260" s="76" t="s">
        <v>7671</v>
      </c>
    </row>
    <row r="5261" spans="1:2" ht="15">
      <c r="A5261" s="77" t="s">
        <v>5780</v>
      </c>
      <c r="B5261" s="76" t="s">
        <v>7671</v>
      </c>
    </row>
    <row r="5262" spans="1:2" ht="15">
      <c r="A5262" s="77" t="s">
        <v>5781</v>
      </c>
      <c r="B5262" s="76" t="s">
        <v>7671</v>
      </c>
    </row>
    <row r="5263" spans="1:2" ht="15">
      <c r="A5263" s="77" t="s">
        <v>5782</v>
      </c>
      <c r="B5263" s="76" t="s">
        <v>7671</v>
      </c>
    </row>
    <row r="5264" spans="1:2" ht="15">
      <c r="A5264" s="77" t="s">
        <v>5783</v>
      </c>
      <c r="B5264" s="76" t="s">
        <v>7671</v>
      </c>
    </row>
    <row r="5265" spans="1:2" ht="15">
      <c r="A5265" s="77" t="s">
        <v>5784</v>
      </c>
      <c r="B5265" s="76" t="s">
        <v>7671</v>
      </c>
    </row>
    <row r="5266" spans="1:2" ht="15">
      <c r="A5266" s="77" t="s">
        <v>5785</v>
      </c>
      <c r="B5266" s="76" t="s">
        <v>7671</v>
      </c>
    </row>
    <row r="5267" spans="1:2" ht="15">
      <c r="A5267" s="77" t="s">
        <v>5786</v>
      </c>
      <c r="B5267" s="76" t="s">
        <v>7671</v>
      </c>
    </row>
    <row r="5268" spans="1:2" ht="15">
      <c r="A5268" s="77" t="s">
        <v>654</v>
      </c>
      <c r="B5268" s="76" t="s">
        <v>7671</v>
      </c>
    </row>
    <row r="5269" spans="1:2" ht="15">
      <c r="A5269" s="77" t="s">
        <v>5787</v>
      </c>
      <c r="B5269" s="76" t="s">
        <v>7671</v>
      </c>
    </row>
    <row r="5270" spans="1:2" ht="15">
      <c r="A5270" s="77" t="s">
        <v>5788</v>
      </c>
      <c r="B5270" s="76" t="s">
        <v>7671</v>
      </c>
    </row>
    <row r="5271" spans="1:2" ht="15">
      <c r="A5271" s="77" t="s">
        <v>5789</v>
      </c>
      <c r="B5271" s="76" t="s">
        <v>7671</v>
      </c>
    </row>
    <row r="5272" spans="1:2" ht="15">
      <c r="A5272" s="77" t="s">
        <v>5790</v>
      </c>
      <c r="B5272" s="76" t="s">
        <v>7671</v>
      </c>
    </row>
    <row r="5273" spans="1:2" ht="15">
      <c r="A5273" s="77" t="s">
        <v>5791</v>
      </c>
      <c r="B5273" s="76" t="s">
        <v>7671</v>
      </c>
    </row>
    <row r="5274" spans="1:2" ht="15">
      <c r="A5274" s="77" t="s">
        <v>5792</v>
      </c>
      <c r="B5274" s="76" t="s">
        <v>7671</v>
      </c>
    </row>
    <row r="5275" spans="1:2" ht="15">
      <c r="A5275" s="77" t="s">
        <v>5793</v>
      </c>
      <c r="B5275" s="76" t="s">
        <v>7671</v>
      </c>
    </row>
    <row r="5276" spans="1:2" ht="15">
      <c r="A5276" s="77" t="s">
        <v>5794</v>
      </c>
      <c r="B5276" s="76" t="s">
        <v>7671</v>
      </c>
    </row>
    <row r="5277" spans="1:2" ht="15">
      <c r="A5277" s="77" t="s">
        <v>5795</v>
      </c>
      <c r="B5277" s="76" t="s">
        <v>7671</v>
      </c>
    </row>
    <row r="5278" spans="1:2" ht="15">
      <c r="A5278" s="77" t="s">
        <v>5796</v>
      </c>
      <c r="B5278" s="76" t="s">
        <v>7671</v>
      </c>
    </row>
    <row r="5279" spans="1:2" ht="15">
      <c r="A5279" s="77" t="s">
        <v>5797</v>
      </c>
      <c r="B5279" s="76" t="s">
        <v>7671</v>
      </c>
    </row>
    <row r="5280" spans="1:2" ht="15">
      <c r="A5280" s="77" t="s">
        <v>5798</v>
      </c>
      <c r="B5280" s="76" t="s">
        <v>7671</v>
      </c>
    </row>
    <row r="5281" spans="1:2" ht="15">
      <c r="A5281" s="77" t="s">
        <v>680</v>
      </c>
      <c r="B5281" s="76" t="s">
        <v>7671</v>
      </c>
    </row>
    <row r="5282" spans="1:2" ht="15">
      <c r="A5282" s="77" t="s">
        <v>5799</v>
      </c>
      <c r="B5282" s="76" t="s">
        <v>7671</v>
      </c>
    </row>
    <row r="5283" spans="1:2" ht="15">
      <c r="A5283" s="77" t="s">
        <v>856</v>
      </c>
      <c r="B5283" s="76" t="s">
        <v>7671</v>
      </c>
    </row>
    <row r="5284" spans="1:2" ht="15">
      <c r="A5284" s="77" t="s">
        <v>708</v>
      </c>
      <c r="B5284" s="76" t="s">
        <v>7671</v>
      </c>
    </row>
    <row r="5285" spans="1:2" ht="15">
      <c r="A5285" s="77" t="s">
        <v>5800</v>
      </c>
      <c r="B5285" s="76" t="s">
        <v>7671</v>
      </c>
    </row>
    <row r="5286" spans="1:2" ht="15">
      <c r="A5286" s="77" t="s">
        <v>721</v>
      </c>
      <c r="B5286" s="76" t="s">
        <v>7671</v>
      </c>
    </row>
    <row r="5287" spans="1:2" ht="15">
      <c r="A5287" s="77" t="s">
        <v>547</v>
      </c>
      <c r="B5287" s="76" t="s">
        <v>7671</v>
      </c>
    </row>
    <row r="5288" spans="1:2" ht="15">
      <c r="A5288" s="77" t="s">
        <v>656</v>
      </c>
      <c r="B5288" s="76" t="s">
        <v>7671</v>
      </c>
    </row>
    <row r="5289" spans="1:2" ht="15">
      <c r="A5289" s="77" t="s">
        <v>5801</v>
      </c>
      <c r="B5289" s="76" t="s">
        <v>7671</v>
      </c>
    </row>
    <row r="5290" spans="1:2" ht="15">
      <c r="A5290" s="77" t="s">
        <v>5802</v>
      </c>
      <c r="B5290" s="76" t="s">
        <v>7671</v>
      </c>
    </row>
    <row r="5291" spans="1:2" ht="15">
      <c r="A5291" s="77" t="s">
        <v>5803</v>
      </c>
      <c r="B5291" s="76" t="s">
        <v>7671</v>
      </c>
    </row>
    <row r="5292" spans="1:2" ht="15">
      <c r="A5292" s="77" t="s">
        <v>5804</v>
      </c>
      <c r="B5292" s="76" t="s">
        <v>7671</v>
      </c>
    </row>
    <row r="5293" spans="1:2" ht="15">
      <c r="A5293" s="77" t="s">
        <v>5805</v>
      </c>
      <c r="B5293" s="76" t="s">
        <v>7671</v>
      </c>
    </row>
    <row r="5294" spans="1:2" ht="15">
      <c r="A5294" s="77" t="s">
        <v>5806</v>
      </c>
      <c r="B5294" s="76" t="s">
        <v>7671</v>
      </c>
    </row>
    <row r="5295" spans="1:2" ht="15">
      <c r="A5295" s="77" t="s">
        <v>5807</v>
      </c>
      <c r="B5295" s="76" t="s">
        <v>7671</v>
      </c>
    </row>
    <row r="5296" spans="1:2" ht="15">
      <c r="A5296" s="77" t="s">
        <v>5808</v>
      </c>
      <c r="B5296" s="76" t="s">
        <v>7671</v>
      </c>
    </row>
    <row r="5297" spans="1:2" ht="15">
      <c r="A5297" s="77" t="s">
        <v>5809</v>
      </c>
      <c r="B5297" s="76" t="s">
        <v>7671</v>
      </c>
    </row>
    <row r="5298" spans="1:2" ht="15">
      <c r="A5298" s="77" t="s">
        <v>5810</v>
      </c>
      <c r="B5298" s="76" t="s">
        <v>7671</v>
      </c>
    </row>
    <row r="5299" spans="1:2" ht="15">
      <c r="A5299" s="77" t="s">
        <v>5811</v>
      </c>
      <c r="B5299" s="76" t="s">
        <v>7671</v>
      </c>
    </row>
    <row r="5300" spans="1:2" ht="15">
      <c r="A5300" s="77" t="s">
        <v>5812</v>
      </c>
      <c r="B5300" s="76" t="s">
        <v>7671</v>
      </c>
    </row>
    <row r="5301" spans="1:2" ht="15">
      <c r="A5301" s="77" t="s">
        <v>5813</v>
      </c>
      <c r="B5301" s="76" t="s">
        <v>7671</v>
      </c>
    </row>
    <row r="5302" spans="1:2" ht="15">
      <c r="A5302" s="77" t="s">
        <v>5814</v>
      </c>
      <c r="B5302" s="76" t="s">
        <v>7671</v>
      </c>
    </row>
    <row r="5303" spans="1:2" ht="15">
      <c r="A5303" s="77" t="s">
        <v>5815</v>
      </c>
      <c r="B5303" s="76" t="s">
        <v>7671</v>
      </c>
    </row>
    <row r="5304" spans="1:2" ht="15">
      <c r="A5304" s="77" t="s">
        <v>5816</v>
      </c>
      <c r="B5304" s="76" t="s">
        <v>7671</v>
      </c>
    </row>
    <row r="5305" spans="1:2" ht="15">
      <c r="A5305" s="77" t="s">
        <v>5817</v>
      </c>
      <c r="B5305" s="76" t="s">
        <v>7671</v>
      </c>
    </row>
    <row r="5306" spans="1:2" ht="15">
      <c r="A5306" s="77" t="s">
        <v>5818</v>
      </c>
      <c r="B5306" s="76" t="s">
        <v>7671</v>
      </c>
    </row>
    <row r="5307" spans="1:2" ht="15">
      <c r="A5307" s="77" t="s">
        <v>1241</v>
      </c>
      <c r="B5307" s="76" t="s">
        <v>7671</v>
      </c>
    </row>
    <row r="5308" spans="1:2" ht="15">
      <c r="A5308" s="77" t="s">
        <v>903</v>
      </c>
      <c r="B5308" s="76" t="s">
        <v>7671</v>
      </c>
    </row>
    <row r="5309" spans="1:2" ht="15">
      <c r="A5309" s="77" t="s">
        <v>1089</v>
      </c>
      <c r="B5309" s="76" t="s">
        <v>7671</v>
      </c>
    </row>
    <row r="5310" spans="1:2" ht="15">
      <c r="A5310" s="77" t="s">
        <v>5819</v>
      </c>
      <c r="B5310" s="76" t="s">
        <v>7671</v>
      </c>
    </row>
    <row r="5311" spans="1:2" ht="15">
      <c r="A5311" s="77" t="s">
        <v>1168</v>
      </c>
      <c r="B5311" s="76" t="s">
        <v>7671</v>
      </c>
    </row>
    <row r="5312" spans="1:2" ht="15">
      <c r="A5312" s="77" t="s">
        <v>5820</v>
      </c>
      <c r="B5312" s="76" t="s">
        <v>7671</v>
      </c>
    </row>
    <row r="5313" spans="1:2" ht="15">
      <c r="A5313" s="77" t="s">
        <v>5821</v>
      </c>
      <c r="B5313" s="76" t="s">
        <v>7671</v>
      </c>
    </row>
    <row r="5314" spans="1:2" ht="15">
      <c r="A5314" s="77" t="s">
        <v>5822</v>
      </c>
      <c r="B5314" s="76" t="s">
        <v>7671</v>
      </c>
    </row>
    <row r="5315" spans="1:2" ht="15">
      <c r="A5315" s="77" t="s">
        <v>5823</v>
      </c>
      <c r="B5315" s="76" t="s">
        <v>7671</v>
      </c>
    </row>
    <row r="5316" spans="1:2" ht="15">
      <c r="A5316" s="77" t="s">
        <v>5824</v>
      </c>
      <c r="B5316" s="76" t="s">
        <v>7671</v>
      </c>
    </row>
    <row r="5317" spans="1:2" ht="15">
      <c r="A5317" s="77" t="s">
        <v>5825</v>
      </c>
      <c r="B5317" s="76" t="s">
        <v>7671</v>
      </c>
    </row>
    <row r="5318" spans="1:2" ht="15">
      <c r="A5318" s="77" t="s">
        <v>921</v>
      </c>
      <c r="B5318" s="76" t="s">
        <v>7671</v>
      </c>
    </row>
    <row r="5319" spans="1:2" ht="15">
      <c r="A5319" s="77" t="s">
        <v>5826</v>
      </c>
      <c r="B5319" s="76" t="s">
        <v>7671</v>
      </c>
    </row>
    <row r="5320" spans="1:2" ht="15">
      <c r="A5320" s="77" t="s">
        <v>5827</v>
      </c>
      <c r="B5320" s="76" t="s">
        <v>7671</v>
      </c>
    </row>
    <row r="5321" spans="1:2" ht="15">
      <c r="A5321" s="77" t="s">
        <v>5828</v>
      </c>
      <c r="B5321" s="76" t="s">
        <v>7671</v>
      </c>
    </row>
    <row r="5322" spans="1:2" ht="15">
      <c r="A5322" s="77" t="s">
        <v>1138</v>
      </c>
      <c r="B5322" s="76" t="s">
        <v>7671</v>
      </c>
    </row>
    <row r="5323" spans="1:2" ht="15">
      <c r="A5323" s="77" t="s">
        <v>5829</v>
      </c>
      <c r="B5323" s="76" t="s">
        <v>7671</v>
      </c>
    </row>
    <row r="5324" spans="1:2" ht="15">
      <c r="A5324" s="77" t="s">
        <v>5830</v>
      </c>
      <c r="B5324" s="76" t="s">
        <v>7671</v>
      </c>
    </row>
    <row r="5325" spans="1:2" ht="15">
      <c r="A5325" s="77" t="s">
        <v>5831</v>
      </c>
      <c r="B5325" s="76" t="s">
        <v>7671</v>
      </c>
    </row>
    <row r="5326" spans="1:2" ht="15">
      <c r="A5326" s="77" t="s">
        <v>5832</v>
      </c>
      <c r="B5326" s="76" t="s">
        <v>7671</v>
      </c>
    </row>
    <row r="5327" spans="1:2" ht="15">
      <c r="A5327" s="77" t="s">
        <v>5833</v>
      </c>
      <c r="B5327" s="76" t="s">
        <v>7671</v>
      </c>
    </row>
    <row r="5328" spans="1:2" ht="15">
      <c r="A5328" s="77" t="s">
        <v>5834</v>
      </c>
      <c r="B5328" s="76" t="s">
        <v>7671</v>
      </c>
    </row>
    <row r="5329" spans="1:2" ht="15">
      <c r="A5329" s="77" t="s">
        <v>5835</v>
      </c>
      <c r="B5329" s="76" t="s">
        <v>7671</v>
      </c>
    </row>
    <row r="5330" spans="1:2" ht="15">
      <c r="A5330" s="77" t="s">
        <v>5836</v>
      </c>
      <c r="B5330" s="76" t="s">
        <v>7671</v>
      </c>
    </row>
    <row r="5331" spans="1:2" ht="15">
      <c r="A5331" s="77" t="s">
        <v>1067</v>
      </c>
      <c r="B5331" s="76" t="s">
        <v>7671</v>
      </c>
    </row>
    <row r="5332" spans="1:2" ht="15">
      <c r="A5332" s="77" t="s">
        <v>5837</v>
      </c>
      <c r="B5332" s="76" t="s">
        <v>7671</v>
      </c>
    </row>
    <row r="5333" spans="1:2" ht="15">
      <c r="A5333" s="77" t="s">
        <v>5838</v>
      </c>
      <c r="B5333" s="76" t="s">
        <v>7671</v>
      </c>
    </row>
    <row r="5334" spans="1:2" ht="15">
      <c r="A5334" s="77" t="s">
        <v>5839</v>
      </c>
      <c r="B5334" s="76" t="s">
        <v>7671</v>
      </c>
    </row>
    <row r="5335" spans="1:2" ht="15">
      <c r="A5335" s="77" t="s">
        <v>5840</v>
      </c>
      <c r="B5335" s="76" t="s">
        <v>7671</v>
      </c>
    </row>
    <row r="5336" spans="1:2" ht="15">
      <c r="A5336" s="77" t="s">
        <v>5841</v>
      </c>
      <c r="B5336" s="76" t="s">
        <v>7671</v>
      </c>
    </row>
    <row r="5337" spans="1:2" ht="15">
      <c r="A5337" s="77" t="s">
        <v>5842</v>
      </c>
      <c r="B5337" s="76" t="s">
        <v>7671</v>
      </c>
    </row>
    <row r="5338" spans="1:2" ht="15">
      <c r="A5338" s="77" t="s">
        <v>5843</v>
      </c>
      <c r="B5338" s="76" t="s">
        <v>7671</v>
      </c>
    </row>
    <row r="5339" spans="1:2" ht="15">
      <c r="A5339" s="77" t="s">
        <v>5844</v>
      </c>
      <c r="B5339" s="76" t="s">
        <v>7671</v>
      </c>
    </row>
    <row r="5340" spans="1:2" ht="15">
      <c r="A5340" s="77" t="s">
        <v>5845</v>
      </c>
      <c r="B5340" s="76" t="s">
        <v>7671</v>
      </c>
    </row>
    <row r="5341" spans="1:2" ht="15">
      <c r="A5341" s="77" t="s">
        <v>5846</v>
      </c>
      <c r="B5341" s="76" t="s">
        <v>7671</v>
      </c>
    </row>
    <row r="5342" spans="1:2" ht="15">
      <c r="A5342" s="77" t="s">
        <v>5847</v>
      </c>
      <c r="B5342" s="76" t="s">
        <v>7671</v>
      </c>
    </row>
    <row r="5343" spans="1:2" ht="15">
      <c r="A5343" s="77" t="s">
        <v>5848</v>
      </c>
      <c r="B5343" s="76" t="s">
        <v>7671</v>
      </c>
    </row>
    <row r="5344" spans="1:2" ht="15">
      <c r="A5344" s="77" t="s">
        <v>5849</v>
      </c>
      <c r="B5344" s="76" t="s">
        <v>7671</v>
      </c>
    </row>
    <row r="5345" spans="1:2" ht="15">
      <c r="A5345" s="77" t="s">
        <v>927</v>
      </c>
      <c r="B5345" s="76" t="s">
        <v>7671</v>
      </c>
    </row>
    <row r="5346" spans="1:2" ht="15">
      <c r="A5346" s="77" t="s">
        <v>1251</v>
      </c>
      <c r="B5346" s="76" t="s">
        <v>7671</v>
      </c>
    </row>
    <row r="5347" spans="1:2" ht="15">
      <c r="A5347" s="77" t="s">
        <v>5850</v>
      </c>
      <c r="B5347" s="76" t="s">
        <v>7671</v>
      </c>
    </row>
    <row r="5348" spans="1:2" ht="15">
      <c r="A5348" s="77" t="s">
        <v>5851</v>
      </c>
      <c r="B5348" s="76" t="s">
        <v>7671</v>
      </c>
    </row>
    <row r="5349" spans="1:2" ht="15">
      <c r="A5349" s="77" t="s">
        <v>5852</v>
      </c>
      <c r="B5349" s="76" t="s">
        <v>7671</v>
      </c>
    </row>
    <row r="5350" spans="1:2" ht="15">
      <c r="A5350" s="77" t="s">
        <v>5853</v>
      </c>
      <c r="B5350" s="76" t="s">
        <v>7671</v>
      </c>
    </row>
    <row r="5351" spans="1:2" ht="15">
      <c r="A5351" s="77" t="s">
        <v>1124</v>
      </c>
      <c r="B5351" s="76" t="s">
        <v>7671</v>
      </c>
    </row>
    <row r="5352" spans="1:2" ht="15">
      <c r="A5352" s="77" t="s">
        <v>5854</v>
      </c>
      <c r="B5352" s="76" t="s">
        <v>7671</v>
      </c>
    </row>
    <row r="5353" spans="1:2" ht="15">
      <c r="A5353" s="77" t="s">
        <v>5855</v>
      </c>
      <c r="B5353" s="76" t="s">
        <v>7671</v>
      </c>
    </row>
    <row r="5354" spans="1:2" ht="15">
      <c r="A5354" s="77" t="s">
        <v>5856</v>
      </c>
      <c r="B5354" s="76" t="s">
        <v>7671</v>
      </c>
    </row>
    <row r="5355" spans="1:2" ht="15">
      <c r="A5355" s="77" t="s">
        <v>5857</v>
      </c>
      <c r="B5355" s="76" t="s">
        <v>7671</v>
      </c>
    </row>
    <row r="5356" spans="1:2" ht="15">
      <c r="A5356" s="77" t="s">
        <v>5858</v>
      </c>
      <c r="B5356" s="76" t="s">
        <v>7671</v>
      </c>
    </row>
    <row r="5357" spans="1:2" ht="15">
      <c r="A5357" s="77" t="s">
        <v>5859</v>
      </c>
      <c r="B5357" s="76" t="s">
        <v>7671</v>
      </c>
    </row>
    <row r="5358" spans="1:2" ht="15">
      <c r="A5358" s="77" t="s">
        <v>5860</v>
      </c>
      <c r="B5358" s="76" t="s">
        <v>7671</v>
      </c>
    </row>
    <row r="5359" spans="1:2" ht="15">
      <c r="A5359" s="77" t="s">
        <v>5861</v>
      </c>
      <c r="B5359" s="76" t="s">
        <v>7671</v>
      </c>
    </row>
    <row r="5360" spans="1:2" ht="15">
      <c r="A5360" s="77" t="s">
        <v>5862</v>
      </c>
      <c r="B5360" s="76" t="s">
        <v>7671</v>
      </c>
    </row>
    <row r="5361" spans="1:2" ht="15">
      <c r="A5361" s="77" t="s">
        <v>5863</v>
      </c>
      <c r="B5361" s="76" t="s">
        <v>7671</v>
      </c>
    </row>
    <row r="5362" spans="1:2" ht="15">
      <c r="A5362" s="77" t="s">
        <v>5864</v>
      </c>
      <c r="B5362" s="76" t="s">
        <v>7671</v>
      </c>
    </row>
    <row r="5363" spans="1:2" ht="15">
      <c r="A5363" s="77" t="s">
        <v>5865</v>
      </c>
      <c r="B5363" s="76" t="s">
        <v>7671</v>
      </c>
    </row>
    <row r="5364" spans="1:2" ht="15">
      <c r="A5364" s="77" t="s">
        <v>5866</v>
      </c>
      <c r="B5364" s="76" t="s">
        <v>7671</v>
      </c>
    </row>
    <row r="5365" spans="1:2" ht="15">
      <c r="A5365" s="77" t="s">
        <v>5867</v>
      </c>
      <c r="B5365" s="76" t="s">
        <v>7671</v>
      </c>
    </row>
    <row r="5366" spans="1:2" ht="15">
      <c r="A5366" s="77" t="s">
        <v>5868</v>
      </c>
      <c r="B5366" s="76" t="s">
        <v>7671</v>
      </c>
    </row>
    <row r="5367" spans="1:2" ht="15">
      <c r="A5367" s="77" t="s">
        <v>5869</v>
      </c>
      <c r="B5367" s="76" t="s">
        <v>7671</v>
      </c>
    </row>
    <row r="5368" spans="1:2" ht="15">
      <c r="A5368" s="77" t="s">
        <v>5870</v>
      </c>
      <c r="B5368" s="76" t="s">
        <v>7671</v>
      </c>
    </row>
    <row r="5369" spans="1:2" ht="15">
      <c r="A5369" s="77" t="s">
        <v>5871</v>
      </c>
      <c r="B5369" s="76" t="s">
        <v>7671</v>
      </c>
    </row>
    <row r="5370" spans="1:2" ht="15">
      <c r="A5370" s="77" t="s">
        <v>5872</v>
      </c>
      <c r="B5370" s="76" t="s">
        <v>7671</v>
      </c>
    </row>
    <row r="5371" spans="1:2" ht="15">
      <c r="A5371" s="77" t="s">
        <v>5873</v>
      </c>
      <c r="B5371" s="76" t="s">
        <v>7671</v>
      </c>
    </row>
    <row r="5372" spans="1:2" ht="15">
      <c r="A5372" s="77" t="s">
        <v>5874</v>
      </c>
      <c r="B5372" s="76" t="s">
        <v>7671</v>
      </c>
    </row>
    <row r="5373" spans="1:2" ht="15">
      <c r="A5373" s="77" t="s">
        <v>5875</v>
      </c>
      <c r="B5373" s="76" t="s">
        <v>7671</v>
      </c>
    </row>
    <row r="5374" spans="1:2" ht="15">
      <c r="A5374" s="77" t="s">
        <v>5876</v>
      </c>
      <c r="B5374" s="76" t="s">
        <v>7671</v>
      </c>
    </row>
    <row r="5375" spans="1:2" ht="15">
      <c r="A5375" s="77" t="s">
        <v>5877</v>
      </c>
      <c r="B5375" s="76" t="s">
        <v>7671</v>
      </c>
    </row>
    <row r="5376" spans="1:2" ht="15">
      <c r="A5376" s="77" t="s">
        <v>5878</v>
      </c>
      <c r="B5376" s="76" t="s">
        <v>7671</v>
      </c>
    </row>
    <row r="5377" spans="1:2" ht="15">
      <c r="A5377" s="77" t="s">
        <v>5879</v>
      </c>
      <c r="B5377" s="76" t="s">
        <v>7671</v>
      </c>
    </row>
    <row r="5378" spans="1:2" ht="15">
      <c r="A5378" s="77" t="s">
        <v>5880</v>
      </c>
      <c r="B5378" s="76" t="s">
        <v>7671</v>
      </c>
    </row>
    <row r="5379" spans="1:2" ht="15">
      <c r="A5379" s="77" t="s">
        <v>5881</v>
      </c>
      <c r="B5379" s="76" t="s">
        <v>7671</v>
      </c>
    </row>
    <row r="5380" spans="1:2" ht="15">
      <c r="A5380" s="77" t="s">
        <v>5882</v>
      </c>
      <c r="B5380" s="76" t="s">
        <v>7671</v>
      </c>
    </row>
    <row r="5381" spans="1:2" ht="15">
      <c r="A5381" s="77" t="s">
        <v>5883</v>
      </c>
      <c r="B5381" s="76" t="s">
        <v>7671</v>
      </c>
    </row>
    <row r="5382" spans="1:2" ht="15">
      <c r="A5382" s="77" t="s">
        <v>5884</v>
      </c>
      <c r="B5382" s="76" t="s">
        <v>7671</v>
      </c>
    </row>
    <row r="5383" spans="1:2" ht="15">
      <c r="A5383" s="77" t="s">
        <v>5885</v>
      </c>
      <c r="B5383" s="76" t="s">
        <v>7671</v>
      </c>
    </row>
    <row r="5384" spans="1:2" ht="15">
      <c r="A5384" s="77" t="s">
        <v>5886</v>
      </c>
      <c r="B5384" s="76" t="s">
        <v>7671</v>
      </c>
    </row>
    <row r="5385" spans="1:2" ht="15">
      <c r="A5385" s="77" t="s">
        <v>5887</v>
      </c>
      <c r="B5385" s="76" t="s">
        <v>7671</v>
      </c>
    </row>
    <row r="5386" spans="1:2" ht="15">
      <c r="A5386" s="77" t="s">
        <v>5888</v>
      </c>
      <c r="B5386" s="76" t="s">
        <v>7671</v>
      </c>
    </row>
    <row r="5387" spans="1:2" ht="15">
      <c r="A5387" s="77" t="s">
        <v>5889</v>
      </c>
      <c r="B5387" s="76" t="s">
        <v>7671</v>
      </c>
    </row>
    <row r="5388" spans="1:2" ht="15">
      <c r="A5388" s="77" t="s">
        <v>5890</v>
      </c>
      <c r="B5388" s="76" t="s">
        <v>7671</v>
      </c>
    </row>
    <row r="5389" spans="1:2" ht="15">
      <c r="A5389" s="77" t="s">
        <v>5891</v>
      </c>
      <c r="B5389" s="76" t="s">
        <v>7671</v>
      </c>
    </row>
    <row r="5390" spans="1:2" ht="15">
      <c r="A5390" s="77" t="s">
        <v>5892</v>
      </c>
      <c r="B5390" s="76" t="s">
        <v>7671</v>
      </c>
    </row>
    <row r="5391" spans="1:2" ht="15">
      <c r="A5391" s="77" t="s">
        <v>5893</v>
      </c>
      <c r="B5391" s="76" t="s">
        <v>7671</v>
      </c>
    </row>
    <row r="5392" spans="1:2" ht="15">
      <c r="A5392" s="77" t="s">
        <v>5894</v>
      </c>
      <c r="B5392" s="76" t="s">
        <v>7671</v>
      </c>
    </row>
    <row r="5393" spans="1:2" ht="15">
      <c r="A5393" s="77" t="s">
        <v>5895</v>
      </c>
      <c r="B5393" s="76" t="s">
        <v>7671</v>
      </c>
    </row>
    <row r="5394" spans="1:2" ht="15">
      <c r="A5394" s="77" t="s">
        <v>5896</v>
      </c>
      <c r="B5394" s="76" t="s">
        <v>7671</v>
      </c>
    </row>
    <row r="5395" spans="1:2" ht="15">
      <c r="A5395" s="77" t="s">
        <v>5897</v>
      </c>
      <c r="B5395" s="76" t="s">
        <v>7671</v>
      </c>
    </row>
    <row r="5396" spans="1:2" ht="15">
      <c r="A5396" s="77" t="s">
        <v>5898</v>
      </c>
      <c r="B5396" s="76" t="s">
        <v>7671</v>
      </c>
    </row>
    <row r="5397" spans="1:2" ht="15">
      <c r="A5397" s="77" t="s">
        <v>5899</v>
      </c>
      <c r="B5397" s="76" t="s">
        <v>7671</v>
      </c>
    </row>
    <row r="5398" spans="1:2" ht="15">
      <c r="A5398" s="77" t="s">
        <v>5900</v>
      </c>
      <c r="B5398" s="76" t="s">
        <v>7671</v>
      </c>
    </row>
    <row r="5399" spans="1:2" ht="15">
      <c r="A5399" s="77" t="s">
        <v>5901</v>
      </c>
      <c r="B5399" s="76" t="s">
        <v>7671</v>
      </c>
    </row>
    <row r="5400" spans="1:2" ht="15">
      <c r="A5400" s="77" t="s">
        <v>5902</v>
      </c>
      <c r="B5400" s="76" t="s">
        <v>7671</v>
      </c>
    </row>
    <row r="5401" spans="1:2" ht="15">
      <c r="A5401" s="77" t="s">
        <v>5903</v>
      </c>
      <c r="B5401" s="76" t="s">
        <v>7671</v>
      </c>
    </row>
    <row r="5402" spans="1:2" ht="15">
      <c r="A5402" s="77" t="s">
        <v>5904</v>
      </c>
      <c r="B5402" s="76" t="s">
        <v>7671</v>
      </c>
    </row>
    <row r="5403" spans="1:2" ht="15">
      <c r="A5403" s="77" t="s">
        <v>5905</v>
      </c>
      <c r="B5403" s="76" t="s">
        <v>7671</v>
      </c>
    </row>
    <row r="5404" spans="1:2" ht="15">
      <c r="A5404" s="77" t="s">
        <v>5906</v>
      </c>
      <c r="B5404" s="76" t="s">
        <v>7671</v>
      </c>
    </row>
    <row r="5405" spans="1:2" ht="15">
      <c r="A5405" s="77" t="s">
        <v>5907</v>
      </c>
      <c r="B5405" s="76" t="s">
        <v>7671</v>
      </c>
    </row>
    <row r="5406" spans="1:2" ht="15">
      <c r="A5406" s="77" t="s">
        <v>5908</v>
      </c>
      <c r="B5406" s="76" t="s">
        <v>7671</v>
      </c>
    </row>
    <row r="5407" spans="1:2" ht="15">
      <c r="A5407" s="77" t="s">
        <v>5909</v>
      </c>
      <c r="B5407" s="76" t="s">
        <v>7671</v>
      </c>
    </row>
    <row r="5408" spans="1:2" ht="15">
      <c r="A5408" s="77" t="s">
        <v>5910</v>
      </c>
      <c r="B5408" s="76" t="s">
        <v>7671</v>
      </c>
    </row>
    <row r="5409" spans="1:2" ht="15">
      <c r="A5409" s="77" t="s">
        <v>5911</v>
      </c>
      <c r="B5409" s="76" t="s">
        <v>7671</v>
      </c>
    </row>
    <row r="5410" spans="1:2" ht="15">
      <c r="A5410" s="77" t="s">
        <v>5912</v>
      </c>
      <c r="B5410" s="76" t="s">
        <v>7671</v>
      </c>
    </row>
    <row r="5411" spans="1:2" ht="15">
      <c r="A5411" s="77" t="s">
        <v>5913</v>
      </c>
      <c r="B5411" s="76" t="s">
        <v>7671</v>
      </c>
    </row>
    <row r="5412" spans="1:2" ht="15">
      <c r="A5412" s="77" t="s">
        <v>5914</v>
      </c>
      <c r="B5412" s="76" t="s">
        <v>7671</v>
      </c>
    </row>
    <row r="5413" spans="1:2" ht="15">
      <c r="A5413" s="77" t="s">
        <v>5915</v>
      </c>
      <c r="B5413" s="76" t="s">
        <v>7671</v>
      </c>
    </row>
    <row r="5414" spans="1:2" ht="15">
      <c r="A5414" s="77" t="s">
        <v>5916</v>
      </c>
      <c r="B5414" s="76" t="s">
        <v>7671</v>
      </c>
    </row>
    <row r="5415" spans="1:2" ht="15">
      <c r="A5415" s="77" t="s">
        <v>5917</v>
      </c>
      <c r="B5415" s="76" t="s">
        <v>7671</v>
      </c>
    </row>
    <row r="5416" spans="1:2" ht="15">
      <c r="A5416" s="77" t="s">
        <v>5918</v>
      </c>
      <c r="B5416" s="76" t="s">
        <v>7671</v>
      </c>
    </row>
    <row r="5417" spans="1:2" ht="15">
      <c r="A5417" s="77" t="s">
        <v>5919</v>
      </c>
      <c r="B5417" s="76" t="s">
        <v>7671</v>
      </c>
    </row>
    <row r="5418" spans="1:2" ht="15">
      <c r="A5418" s="77" t="s">
        <v>5920</v>
      </c>
      <c r="B5418" s="76" t="s">
        <v>7671</v>
      </c>
    </row>
    <row r="5419" spans="1:2" ht="15">
      <c r="A5419" s="77" t="s">
        <v>895</v>
      </c>
      <c r="B5419" s="76" t="s">
        <v>7671</v>
      </c>
    </row>
    <row r="5420" spans="1:2" ht="15">
      <c r="A5420" s="77" t="s">
        <v>5921</v>
      </c>
      <c r="B5420" s="76" t="s">
        <v>7671</v>
      </c>
    </row>
    <row r="5421" spans="1:2" ht="15">
      <c r="A5421" s="77" t="s">
        <v>1172</v>
      </c>
      <c r="B5421" s="76" t="s">
        <v>7671</v>
      </c>
    </row>
    <row r="5422" spans="1:2" ht="15">
      <c r="A5422" s="77" t="s">
        <v>5922</v>
      </c>
      <c r="B5422" s="76" t="s">
        <v>7671</v>
      </c>
    </row>
    <row r="5423" spans="1:2" ht="15">
      <c r="A5423" s="77" t="s">
        <v>5923</v>
      </c>
      <c r="B5423" s="76" t="s">
        <v>7671</v>
      </c>
    </row>
    <row r="5424" spans="1:2" ht="15">
      <c r="A5424" s="77" t="s">
        <v>5924</v>
      </c>
      <c r="B5424" s="76" t="s">
        <v>7671</v>
      </c>
    </row>
    <row r="5425" spans="1:2" ht="15">
      <c r="A5425" s="77" t="s">
        <v>5925</v>
      </c>
      <c r="B5425" s="76" t="s">
        <v>7671</v>
      </c>
    </row>
    <row r="5426" spans="1:2" ht="15">
      <c r="A5426" s="77" t="s">
        <v>5926</v>
      </c>
      <c r="B5426" s="76" t="s">
        <v>7671</v>
      </c>
    </row>
    <row r="5427" spans="1:2" ht="15">
      <c r="A5427" s="77" t="s">
        <v>5927</v>
      </c>
      <c r="B5427" s="76" t="s">
        <v>7671</v>
      </c>
    </row>
    <row r="5428" spans="1:2" ht="15">
      <c r="A5428" s="77" t="s">
        <v>5928</v>
      </c>
      <c r="B5428" s="76" t="s">
        <v>7671</v>
      </c>
    </row>
    <row r="5429" spans="1:2" ht="15">
      <c r="A5429" s="77" t="s">
        <v>5929</v>
      </c>
      <c r="B5429" s="76" t="s">
        <v>7671</v>
      </c>
    </row>
    <row r="5430" spans="1:2" ht="15">
      <c r="A5430" s="77" t="s">
        <v>5930</v>
      </c>
      <c r="B5430" s="76" t="s">
        <v>7671</v>
      </c>
    </row>
    <row r="5431" spans="1:2" ht="15">
      <c r="A5431" s="77" t="s">
        <v>5931</v>
      </c>
      <c r="B5431" s="76" t="s">
        <v>7671</v>
      </c>
    </row>
    <row r="5432" spans="1:2" ht="15">
      <c r="A5432" s="77" t="s">
        <v>5932</v>
      </c>
      <c r="B5432" s="76" t="s">
        <v>7671</v>
      </c>
    </row>
    <row r="5433" spans="1:2" ht="15">
      <c r="A5433" s="77" t="s">
        <v>5933</v>
      </c>
      <c r="B5433" s="76" t="s">
        <v>7671</v>
      </c>
    </row>
    <row r="5434" spans="1:2" ht="15">
      <c r="A5434" s="77" t="s">
        <v>5934</v>
      </c>
      <c r="B5434" s="76" t="s">
        <v>7671</v>
      </c>
    </row>
    <row r="5435" spans="1:2" ht="15">
      <c r="A5435" s="77" t="s">
        <v>1184</v>
      </c>
      <c r="B5435" s="76" t="s">
        <v>7671</v>
      </c>
    </row>
    <row r="5436" spans="1:2" ht="15">
      <c r="A5436" s="77" t="s">
        <v>5935</v>
      </c>
      <c r="B5436" s="76" t="s">
        <v>7671</v>
      </c>
    </row>
    <row r="5437" spans="1:2" ht="15">
      <c r="A5437" s="77" t="s">
        <v>5936</v>
      </c>
      <c r="B5437" s="76" t="s">
        <v>7671</v>
      </c>
    </row>
    <row r="5438" spans="1:2" ht="15">
      <c r="A5438" s="77" t="s">
        <v>5937</v>
      </c>
      <c r="B5438" s="76" t="s">
        <v>7671</v>
      </c>
    </row>
    <row r="5439" spans="1:2" ht="15">
      <c r="A5439" s="77" t="s">
        <v>5938</v>
      </c>
      <c r="B5439" s="76" t="s">
        <v>7671</v>
      </c>
    </row>
    <row r="5440" spans="1:2" ht="15">
      <c r="A5440" s="77" t="s">
        <v>5939</v>
      </c>
      <c r="B5440" s="76" t="s">
        <v>7671</v>
      </c>
    </row>
    <row r="5441" spans="1:2" ht="15">
      <c r="A5441" s="77" t="s">
        <v>5940</v>
      </c>
      <c r="B5441" s="76" t="s">
        <v>7671</v>
      </c>
    </row>
    <row r="5442" spans="1:2" ht="15">
      <c r="A5442" s="77" t="s">
        <v>5941</v>
      </c>
      <c r="B5442" s="76" t="s">
        <v>7671</v>
      </c>
    </row>
    <row r="5443" spans="1:2" ht="15">
      <c r="A5443" s="77" t="s">
        <v>5942</v>
      </c>
      <c r="B5443" s="76" t="s">
        <v>7671</v>
      </c>
    </row>
    <row r="5444" spans="1:2" ht="15">
      <c r="A5444" s="77" t="s">
        <v>5943</v>
      </c>
      <c r="B5444" s="76" t="s">
        <v>7671</v>
      </c>
    </row>
    <row r="5445" spans="1:2" ht="15">
      <c r="A5445" s="77" t="s">
        <v>5944</v>
      </c>
      <c r="B5445" s="76" t="s">
        <v>7671</v>
      </c>
    </row>
    <row r="5446" spans="1:2" ht="15">
      <c r="A5446" s="77" t="s">
        <v>367</v>
      </c>
      <c r="B5446" s="76" t="s">
        <v>7671</v>
      </c>
    </row>
    <row r="5447" spans="1:2" ht="15">
      <c r="A5447" s="77" t="s">
        <v>583</v>
      </c>
      <c r="B5447" s="76" t="s">
        <v>7671</v>
      </c>
    </row>
    <row r="5448" spans="1:2" ht="15">
      <c r="A5448" s="77" t="s">
        <v>5945</v>
      </c>
      <c r="B5448" s="76" t="s">
        <v>7671</v>
      </c>
    </row>
    <row r="5449" spans="1:2" ht="15">
      <c r="A5449" s="77" t="s">
        <v>5946</v>
      </c>
      <c r="B5449" s="76" t="s">
        <v>7671</v>
      </c>
    </row>
    <row r="5450" spans="1:2" ht="15">
      <c r="A5450" s="77" t="s">
        <v>5947</v>
      </c>
      <c r="B5450" s="76" t="s">
        <v>7671</v>
      </c>
    </row>
    <row r="5451" spans="1:2" ht="15">
      <c r="A5451" s="77" t="s">
        <v>970</v>
      </c>
      <c r="B5451" s="76" t="s">
        <v>7671</v>
      </c>
    </row>
    <row r="5452" spans="1:2" ht="15">
      <c r="A5452" s="77" t="s">
        <v>5948</v>
      </c>
      <c r="B5452" s="76" t="s">
        <v>7671</v>
      </c>
    </row>
    <row r="5453" spans="1:2" ht="15">
      <c r="A5453" s="77" t="s">
        <v>5949</v>
      </c>
      <c r="B5453" s="76" t="s">
        <v>7671</v>
      </c>
    </row>
    <row r="5454" spans="1:2" ht="15">
      <c r="A5454" s="77" t="s">
        <v>5950</v>
      </c>
      <c r="B5454" s="76" t="s">
        <v>7671</v>
      </c>
    </row>
    <row r="5455" spans="1:2" ht="15">
      <c r="A5455" s="77" t="s">
        <v>5951</v>
      </c>
      <c r="B5455" s="76" t="s">
        <v>7671</v>
      </c>
    </row>
    <row r="5456" spans="1:2" ht="15">
      <c r="A5456" s="77" t="s">
        <v>5952</v>
      </c>
      <c r="B5456" s="76" t="s">
        <v>7671</v>
      </c>
    </row>
    <row r="5457" spans="1:2" ht="15">
      <c r="A5457" s="77" t="s">
        <v>5953</v>
      </c>
      <c r="B5457" s="76" t="s">
        <v>7671</v>
      </c>
    </row>
    <row r="5458" spans="1:2" ht="15">
      <c r="A5458" s="77" t="s">
        <v>5954</v>
      </c>
      <c r="B5458" s="76" t="s">
        <v>7671</v>
      </c>
    </row>
    <row r="5459" spans="1:2" ht="15">
      <c r="A5459" s="77" t="s">
        <v>5955</v>
      </c>
      <c r="B5459" s="76" t="s">
        <v>7671</v>
      </c>
    </row>
    <row r="5460" spans="1:2" ht="15">
      <c r="A5460" s="77" t="s">
        <v>5956</v>
      </c>
      <c r="B5460" s="76" t="s">
        <v>7671</v>
      </c>
    </row>
    <row r="5461" spans="1:2" ht="15">
      <c r="A5461" s="77" t="s">
        <v>5957</v>
      </c>
      <c r="B5461" s="76" t="s">
        <v>7671</v>
      </c>
    </row>
    <row r="5462" spans="1:2" ht="15">
      <c r="A5462" s="77" t="s">
        <v>5958</v>
      </c>
      <c r="B5462" s="76" t="s">
        <v>7671</v>
      </c>
    </row>
    <row r="5463" spans="1:2" ht="15">
      <c r="A5463" s="77" t="s">
        <v>5959</v>
      </c>
      <c r="B5463" s="76" t="s">
        <v>7671</v>
      </c>
    </row>
    <row r="5464" spans="1:2" ht="15">
      <c r="A5464" s="77" t="s">
        <v>5960</v>
      </c>
      <c r="B5464" s="76" t="s">
        <v>7671</v>
      </c>
    </row>
    <row r="5465" spans="1:2" ht="15">
      <c r="A5465" s="77" t="s">
        <v>5961</v>
      </c>
      <c r="B5465" s="76" t="s">
        <v>7671</v>
      </c>
    </row>
    <row r="5466" spans="1:2" ht="15">
      <c r="A5466" s="77" t="s">
        <v>5962</v>
      </c>
      <c r="B5466" s="76" t="s">
        <v>7671</v>
      </c>
    </row>
    <row r="5467" spans="1:2" ht="15">
      <c r="A5467" s="77" t="s">
        <v>5963</v>
      </c>
      <c r="B5467" s="76" t="s">
        <v>7671</v>
      </c>
    </row>
    <row r="5468" spans="1:2" ht="15">
      <c r="A5468" s="77" t="s">
        <v>5964</v>
      </c>
      <c r="B5468" s="76" t="s">
        <v>7671</v>
      </c>
    </row>
    <row r="5469" spans="1:2" ht="15">
      <c r="A5469" s="77" t="s">
        <v>5965</v>
      </c>
      <c r="B5469" s="76" t="s">
        <v>7671</v>
      </c>
    </row>
    <row r="5470" spans="1:2" ht="15">
      <c r="A5470" s="77" t="s">
        <v>5966</v>
      </c>
      <c r="B5470" s="76" t="s">
        <v>7671</v>
      </c>
    </row>
    <row r="5471" spans="1:2" ht="15">
      <c r="A5471" s="77" t="s">
        <v>5967</v>
      </c>
      <c r="B5471" s="76" t="s">
        <v>7671</v>
      </c>
    </row>
    <row r="5472" spans="1:2" ht="15">
      <c r="A5472" s="77" t="s">
        <v>5968</v>
      </c>
      <c r="B5472" s="76" t="s">
        <v>7671</v>
      </c>
    </row>
    <row r="5473" spans="1:2" ht="15">
      <c r="A5473" s="77" t="s">
        <v>5969</v>
      </c>
      <c r="B5473" s="76" t="s">
        <v>7671</v>
      </c>
    </row>
    <row r="5474" spans="1:2" ht="15">
      <c r="A5474" s="77" t="s">
        <v>5970</v>
      </c>
      <c r="B5474" s="76" t="s">
        <v>7671</v>
      </c>
    </row>
    <row r="5475" spans="1:2" ht="15">
      <c r="A5475" s="77" t="s">
        <v>5971</v>
      </c>
      <c r="B5475" s="76" t="s">
        <v>7671</v>
      </c>
    </row>
    <row r="5476" spans="1:2" ht="15">
      <c r="A5476" s="77" t="s">
        <v>5972</v>
      </c>
      <c r="B5476" s="76" t="s">
        <v>7671</v>
      </c>
    </row>
    <row r="5477" spans="1:2" ht="15">
      <c r="A5477" s="77" t="s">
        <v>5973</v>
      </c>
      <c r="B5477" s="76" t="s">
        <v>7671</v>
      </c>
    </row>
    <row r="5478" spans="1:2" ht="15">
      <c r="A5478" s="77" t="s">
        <v>5974</v>
      </c>
      <c r="B5478" s="76" t="s">
        <v>7671</v>
      </c>
    </row>
    <row r="5479" spans="1:2" ht="15">
      <c r="A5479" s="77" t="s">
        <v>363</v>
      </c>
      <c r="B5479" s="76" t="s">
        <v>7671</v>
      </c>
    </row>
    <row r="5480" spans="1:2" ht="15">
      <c r="A5480" s="77" t="s">
        <v>5975</v>
      </c>
      <c r="B5480" s="76" t="s">
        <v>7671</v>
      </c>
    </row>
    <row r="5481" spans="1:2" ht="15">
      <c r="A5481" s="77" t="s">
        <v>5976</v>
      </c>
      <c r="B5481" s="76" t="s">
        <v>7671</v>
      </c>
    </row>
    <row r="5482" spans="1:2" ht="15">
      <c r="A5482" s="77" t="s">
        <v>5977</v>
      </c>
      <c r="B5482" s="76" t="s">
        <v>7671</v>
      </c>
    </row>
    <row r="5483" spans="1:2" ht="15">
      <c r="A5483" s="77" t="s">
        <v>5978</v>
      </c>
      <c r="B5483" s="76" t="s">
        <v>7671</v>
      </c>
    </row>
    <row r="5484" spans="1:2" ht="15">
      <c r="A5484" s="77" t="s">
        <v>5979</v>
      </c>
      <c r="B5484" s="76" t="s">
        <v>7671</v>
      </c>
    </row>
    <row r="5485" spans="1:2" ht="15">
      <c r="A5485" s="77" t="s">
        <v>5980</v>
      </c>
      <c r="B5485" s="76" t="s">
        <v>7671</v>
      </c>
    </row>
    <row r="5486" spans="1:2" ht="15">
      <c r="A5486" s="77" t="s">
        <v>5981</v>
      </c>
      <c r="B5486" s="76" t="s">
        <v>7671</v>
      </c>
    </row>
    <row r="5487" spans="1:2" ht="15">
      <c r="A5487" s="77" t="s">
        <v>5982</v>
      </c>
      <c r="B5487" s="76" t="s">
        <v>7671</v>
      </c>
    </row>
    <row r="5488" spans="1:2" ht="15">
      <c r="A5488" s="77" t="s">
        <v>5983</v>
      </c>
      <c r="B5488" s="76" t="s">
        <v>7671</v>
      </c>
    </row>
    <row r="5489" spans="1:2" ht="15">
      <c r="A5489" s="77" t="s">
        <v>5984</v>
      </c>
      <c r="B5489" s="76" t="s">
        <v>7671</v>
      </c>
    </row>
    <row r="5490" spans="1:2" ht="15">
      <c r="A5490" s="77" t="s">
        <v>5985</v>
      </c>
      <c r="B5490" s="76" t="s">
        <v>7671</v>
      </c>
    </row>
    <row r="5491" spans="1:2" ht="15">
      <c r="A5491" s="77" t="s">
        <v>5986</v>
      </c>
      <c r="B5491" s="76" t="s">
        <v>7671</v>
      </c>
    </row>
    <row r="5492" spans="1:2" ht="15">
      <c r="A5492" s="77" t="s">
        <v>5987</v>
      </c>
      <c r="B5492" s="76" t="s">
        <v>7671</v>
      </c>
    </row>
    <row r="5493" spans="1:2" ht="15">
      <c r="A5493" s="77" t="s">
        <v>5988</v>
      </c>
      <c r="B5493" s="76" t="s">
        <v>7671</v>
      </c>
    </row>
    <row r="5494" spans="1:2" ht="15">
      <c r="A5494" s="77" t="s">
        <v>5989</v>
      </c>
      <c r="B5494" s="76" t="s">
        <v>7671</v>
      </c>
    </row>
    <row r="5495" spans="1:2" ht="15">
      <c r="A5495" s="77" t="s">
        <v>5990</v>
      </c>
      <c r="B5495" s="76" t="s">
        <v>7671</v>
      </c>
    </row>
    <row r="5496" spans="1:2" ht="15">
      <c r="A5496" s="77" t="s">
        <v>5991</v>
      </c>
      <c r="B5496" s="76" t="s">
        <v>7671</v>
      </c>
    </row>
    <row r="5497" spans="1:2" ht="15">
      <c r="A5497" s="77" t="s">
        <v>5992</v>
      </c>
      <c r="B5497" s="76" t="s">
        <v>7671</v>
      </c>
    </row>
    <row r="5498" spans="1:2" ht="15">
      <c r="A5498" s="77" t="s">
        <v>5993</v>
      </c>
      <c r="B5498" s="76" t="s">
        <v>7671</v>
      </c>
    </row>
    <row r="5499" spans="1:2" ht="15">
      <c r="A5499" s="77" t="s">
        <v>5994</v>
      </c>
      <c r="B5499" s="76" t="s">
        <v>7671</v>
      </c>
    </row>
    <row r="5500" spans="1:2" ht="15">
      <c r="A5500" s="77" t="s">
        <v>5995</v>
      </c>
      <c r="B5500" s="76" t="s">
        <v>7671</v>
      </c>
    </row>
    <row r="5501" spans="1:2" ht="15">
      <c r="A5501" s="77" t="s">
        <v>5996</v>
      </c>
      <c r="B5501" s="76" t="s">
        <v>7671</v>
      </c>
    </row>
    <row r="5502" spans="1:2" ht="15">
      <c r="A5502" s="77" t="s">
        <v>5997</v>
      </c>
      <c r="B5502" s="76" t="s">
        <v>7671</v>
      </c>
    </row>
    <row r="5503" spans="1:2" ht="15">
      <c r="A5503" s="77" t="s">
        <v>5998</v>
      </c>
      <c r="B5503" s="76" t="s">
        <v>7671</v>
      </c>
    </row>
    <row r="5504" spans="1:2" ht="15">
      <c r="A5504" s="77" t="s">
        <v>5999</v>
      </c>
      <c r="B5504" s="76" t="s">
        <v>7671</v>
      </c>
    </row>
    <row r="5505" spans="1:2" ht="15">
      <c r="A5505" s="77" t="s">
        <v>6000</v>
      </c>
      <c r="B5505" s="76" t="s">
        <v>7671</v>
      </c>
    </row>
    <row r="5506" spans="1:2" ht="15">
      <c r="A5506" s="77" t="s">
        <v>6001</v>
      </c>
      <c r="B5506" s="76" t="s">
        <v>7671</v>
      </c>
    </row>
    <row r="5507" spans="1:2" ht="15">
      <c r="A5507" s="77" t="s">
        <v>6002</v>
      </c>
      <c r="B5507" s="76" t="s">
        <v>7671</v>
      </c>
    </row>
    <row r="5508" spans="1:2" ht="15">
      <c r="A5508" s="77" t="s">
        <v>6003</v>
      </c>
      <c r="B5508" s="76" t="s">
        <v>7671</v>
      </c>
    </row>
    <row r="5509" spans="1:2" ht="15">
      <c r="A5509" s="77" t="s">
        <v>6004</v>
      </c>
      <c r="B5509" s="76" t="s">
        <v>7671</v>
      </c>
    </row>
    <row r="5510" spans="1:2" ht="15">
      <c r="A5510" s="77" t="s">
        <v>6005</v>
      </c>
      <c r="B5510" s="76" t="s">
        <v>7671</v>
      </c>
    </row>
    <row r="5511" spans="1:2" ht="15">
      <c r="A5511" s="77" t="s">
        <v>6006</v>
      </c>
      <c r="B5511" s="76" t="s">
        <v>7671</v>
      </c>
    </row>
    <row r="5512" spans="1:2" ht="15">
      <c r="A5512" s="77" t="s">
        <v>6007</v>
      </c>
      <c r="B5512" s="76" t="s">
        <v>7671</v>
      </c>
    </row>
    <row r="5513" spans="1:2" ht="15">
      <c r="A5513" s="77" t="s">
        <v>6008</v>
      </c>
      <c r="B5513" s="76" t="s">
        <v>7671</v>
      </c>
    </row>
    <row r="5514" spans="1:2" ht="15">
      <c r="A5514" s="77" t="s">
        <v>6009</v>
      </c>
      <c r="B5514" s="76" t="s">
        <v>7671</v>
      </c>
    </row>
    <row r="5515" spans="1:2" ht="15">
      <c r="A5515" s="77" t="s">
        <v>6010</v>
      </c>
      <c r="B5515" s="76" t="s">
        <v>7671</v>
      </c>
    </row>
    <row r="5516" spans="1:2" ht="15">
      <c r="A5516" s="77" t="s">
        <v>6011</v>
      </c>
      <c r="B5516" s="76" t="s">
        <v>7671</v>
      </c>
    </row>
    <row r="5517" spans="1:2" ht="15">
      <c r="A5517" s="77" t="s">
        <v>6012</v>
      </c>
      <c r="B5517" s="76" t="s">
        <v>7671</v>
      </c>
    </row>
    <row r="5518" spans="1:2" ht="15">
      <c r="A5518" s="77" t="s">
        <v>6013</v>
      </c>
      <c r="B5518" s="76" t="s">
        <v>7671</v>
      </c>
    </row>
    <row r="5519" spans="1:2" ht="15">
      <c r="A5519" s="77" t="s">
        <v>6014</v>
      </c>
      <c r="B5519" s="76" t="s">
        <v>7671</v>
      </c>
    </row>
    <row r="5520" spans="1:2" ht="15">
      <c r="A5520" s="77" t="s">
        <v>1031</v>
      </c>
      <c r="B5520" s="76" t="s">
        <v>7671</v>
      </c>
    </row>
    <row r="5521" spans="1:2" ht="15">
      <c r="A5521" s="77" t="s">
        <v>6015</v>
      </c>
      <c r="B5521" s="76" t="s">
        <v>7671</v>
      </c>
    </row>
    <row r="5522" spans="1:2" ht="15">
      <c r="A5522" s="77" t="s">
        <v>436</v>
      </c>
      <c r="B5522" s="76" t="s">
        <v>7671</v>
      </c>
    </row>
    <row r="5523" spans="1:2" ht="15">
      <c r="A5523" s="77" t="s">
        <v>6016</v>
      </c>
      <c r="B5523" s="76" t="s">
        <v>7671</v>
      </c>
    </row>
    <row r="5524" spans="1:2" ht="15">
      <c r="A5524" s="77" t="s">
        <v>6017</v>
      </c>
      <c r="B5524" s="76" t="s">
        <v>7671</v>
      </c>
    </row>
    <row r="5525" spans="1:2" ht="15">
      <c r="A5525" s="77" t="s">
        <v>6018</v>
      </c>
      <c r="B5525" s="76" t="s">
        <v>7671</v>
      </c>
    </row>
    <row r="5526" spans="1:2" ht="15">
      <c r="A5526" s="77" t="s">
        <v>6019</v>
      </c>
      <c r="B5526" s="76" t="s">
        <v>7671</v>
      </c>
    </row>
    <row r="5527" spans="1:2" ht="15">
      <c r="A5527" s="77" t="s">
        <v>6020</v>
      </c>
      <c r="B5527" s="76" t="s">
        <v>7671</v>
      </c>
    </row>
    <row r="5528" spans="1:2" ht="15">
      <c r="A5528" s="77" t="s">
        <v>6021</v>
      </c>
      <c r="B5528" s="76" t="s">
        <v>7671</v>
      </c>
    </row>
    <row r="5529" spans="1:2" ht="15">
      <c r="A5529" s="77" t="s">
        <v>6022</v>
      </c>
      <c r="B5529" s="76" t="s">
        <v>7671</v>
      </c>
    </row>
    <row r="5530" spans="1:2" ht="15">
      <c r="A5530" s="77" t="s">
        <v>6023</v>
      </c>
      <c r="B5530" s="76" t="s">
        <v>7671</v>
      </c>
    </row>
    <row r="5531" spans="1:2" ht="15">
      <c r="A5531" s="77" t="s">
        <v>6024</v>
      </c>
      <c r="B5531" s="76" t="s">
        <v>7671</v>
      </c>
    </row>
    <row r="5532" spans="1:2" ht="15">
      <c r="A5532" s="77" t="s">
        <v>6025</v>
      </c>
      <c r="B5532" s="76" t="s">
        <v>7671</v>
      </c>
    </row>
    <row r="5533" spans="1:2" ht="15">
      <c r="A5533" s="77" t="s">
        <v>6026</v>
      </c>
      <c r="B5533" s="76" t="s">
        <v>7671</v>
      </c>
    </row>
    <row r="5534" spans="1:2" ht="15">
      <c r="A5534" s="77" t="s">
        <v>6027</v>
      </c>
      <c r="B5534" s="76" t="s">
        <v>7671</v>
      </c>
    </row>
    <row r="5535" spans="1:2" ht="15">
      <c r="A5535" s="77" t="s">
        <v>6028</v>
      </c>
      <c r="B5535" s="76" t="s">
        <v>7671</v>
      </c>
    </row>
    <row r="5536" spans="1:2" ht="15">
      <c r="A5536" s="77" t="s">
        <v>6029</v>
      </c>
      <c r="B5536" s="76" t="s">
        <v>7671</v>
      </c>
    </row>
    <row r="5537" spans="1:2" ht="15">
      <c r="A5537" s="77" t="s">
        <v>6030</v>
      </c>
      <c r="B5537" s="76" t="s">
        <v>7671</v>
      </c>
    </row>
    <row r="5538" spans="1:2" ht="15">
      <c r="A5538" s="77" t="s">
        <v>6031</v>
      </c>
      <c r="B5538" s="76" t="s">
        <v>7671</v>
      </c>
    </row>
    <row r="5539" spans="1:2" ht="15">
      <c r="A5539" s="77" t="s">
        <v>6032</v>
      </c>
      <c r="B5539" s="76" t="s">
        <v>7671</v>
      </c>
    </row>
    <row r="5540" spans="1:2" ht="15">
      <c r="A5540" s="77" t="s">
        <v>6033</v>
      </c>
      <c r="B5540" s="76" t="s">
        <v>7671</v>
      </c>
    </row>
    <row r="5541" spans="1:2" ht="15">
      <c r="A5541" s="77" t="s">
        <v>6034</v>
      </c>
      <c r="B5541" s="76" t="s">
        <v>7671</v>
      </c>
    </row>
    <row r="5542" spans="1:2" ht="15">
      <c r="A5542" s="77" t="s">
        <v>6035</v>
      </c>
      <c r="B5542" s="76" t="s">
        <v>7671</v>
      </c>
    </row>
    <row r="5543" spans="1:2" ht="15">
      <c r="A5543" s="77" t="s">
        <v>6036</v>
      </c>
      <c r="B5543" s="76" t="s">
        <v>7671</v>
      </c>
    </row>
    <row r="5544" spans="1:2" ht="15">
      <c r="A5544" s="77" t="s">
        <v>6037</v>
      </c>
      <c r="B5544" s="76" t="s">
        <v>7671</v>
      </c>
    </row>
    <row r="5545" spans="1:2" ht="15">
      <c r="A5545" s="77" t="s">
        <v>6038</v>
      </c>
      <c r="B5545" s="76" t="s">
        <v>7671</v>
      </c>
    </row>
    <row r="5546" spans="1:2" ht="15">
      <c r="A5546" s="77" t="s">
        <v>6039</v>
      </c>
      <c r="B5546" s="76" t="s">
        <v>7671</v>
      </c>
    </row>
    <row r="5547" spans="1:2" ht="15">
      <c r="A5547" s="77" t="s">
        <v>6040</v>
      </c>
      <c r="B5547" s="76" t="s">
        <v>7671</v>
      </c>
    </row>
    <row r="5548" spans="1:2" ht="15">
      <c r="A5548" s="77" t="s">
        <v>6041</v>
      </c>
      <c r="B5548" s="76" t="s">
        <v>7671</v>
      </c>
    </row>
    <row r="5549" spans="1:2" ht="15">
      <c r="A5549" s="77" t="s">
        <v>6042</v>
      </c>
      <c r="B5549" s="76" t="s">
        <v>7671</v>
      </c>
    </row>
    <row r="5550" spans="1:2" ht="15">
      <c r="A5550" s="77" t="s">
        <v>6043</v>
      </c>
      <c r="B5550" s="76" t="s">
        <v>7671</v>
      </c>
    </row>
    <row r="5551" spans="1:2" ht="15">
      <c r="A5551" s="77" t="s">
        <v>6044</v>
      </c>
      <c r="B5551" s="76" t="s">
        <v>7671</v>
      </c>
    </row>
    <row r="5552" spans="1:2" ht="15">
      <c r="A5552" s="77" t="s">
        <v>6045</v>
      </c>
      <c r="B5552" s="76" t="s">
        <v>7671</v>
      </c>
    </row>
    <row r="5553" spans="1:2" ht="15">
      <c r="A5553" s="77" t="s">
        <v>6046</v>
      </c>
      <c r="B5553" s="76" t="s">
        <v>7671</v>
      </c>
    </row>
    <row r="5554" spans="1:2" ht="15">
      <c r="A5554" s="77" t="s">
        <v>6047</v>
      </c>
      <c r="B5554" s="76" t="s">
        <v>7671</v>
      </c>
    </row>
    <row r="5555" spans="1:2" ht="15">
      <c r="A5555" s="77" t="s">
        <v>6048</v>
      </c>
      <c r="B5555" s="76" t="s">
        <v>7671</v>
      </c>
    </row>
    <row r="5556" spans="1:2" ht="15">
      <c r="A5556" s="77" t="s">
        <v>6049</v>
      </c>
      <c r="B5556" s="76" t="s">
        <v>7671</v>
      </c>
    </row>
    <row r="5557" spans="1:2" ht="15">
      <c r="A5557" s="77" t="s">
        <v>1131</v>
      </c>
      <c r="B5557" s="76" t="s">
        <v>7671</v>
      </c>
    </row>
    <row r="5558" spans="1:2" ht="15">
      <c r="A5558" s="77" t="s">
        <v>6050</v>
      </c>
      <c r="B5558" s="76" t="s">
        <v>7671</v>
      </c>
    </row>
    <row r="5559" spans="1:2" ht="15">
      <c r="A5559" s="77" t="s">
        <v>6051</v>
      </c>
      <c r="B5559" s="76" t="s">
        <v>7671</v>
      </c>
    </row>
    <row r="5560" spans="1:2" ht="15">
      <c r="A5560" s="77" t="s">
        <v>6052</v>
      </c>
      <c r="B5560" s="76" t="s">
        <v>7671</v>
      </c>
    </row>
    <row r="5561" spans="1:2" ht="15">
      <c r="A5561" s="77" t="s">
        <v>6053</v>
      </c>
      <c r="B5561" s="76" t="s">
        <v>7671</v>
      </c>
    </row>
    <row r="5562" spans="1:2" ht="15">
      <c r="A5562" s="77" t="s">
        <v>6054</v>
      </c>
      <c r="B5562" s="76" t="s">
        <v>7671</v>
      </c>
    </row>
    <row r="5563" spans="1:2" ht="15">
      <c r="A5563" s="77" t="s">
        <v>6055</v>
      </c>
      <c r="B5563" s="76" t="s">
        <v>7671</v>
      </c>
    </row>
    <row r="5564" spans="1:2" ht="15">
      <c r="A5564" s="77" t="s">
        <v>6056</v>
      </c>
      <c r="B5564" s="76" t="s">
        <v>7671</v>
      </c>
    </row>
    <row r="5565" spans="1:2" ht="15">
      <c r="A5565" s="77" t="s">
        <v>6057</v>
      </c>
      <c r="B5565" s="76" t="s">
        <v>7671</v>
      </c>
    </row>
    <row r="5566" spans="1:2" ht="15">
      <c r="A5566" s="77" t="s">
        <v>6058</v>
      </c>
      <c r="B5566" s="76" t="s">
        <v>7671</v>
      </c>
    </row>
    <row r="5567" spans="1:2" ht="15">
      <c r="A5567" s="77" t="s">
        <v>6059</v>
      </c>
      <c r="B5567" s="76" t="s">
        <v>7671</v>
      </c>
    </row>
    <row r="5568" spans="1:2" ht="15">
      <c r="A5568" s="77" t="s">
        <v>6060</v>
      </c>
      <c r="B5568" s="76" t="s">
        <v>7671</v>
      </c>
    </row>
    <row r="5569" spans="1:2" ht="15">
      <c r="A5569" s="77" t="s">
        <v>6061</v>
      </c>
      <c r="B5569" s="76" t="s">
        <v>7671</v>
      </c>
    </row>
    <row r="5570" spans="1:2" ht="15">
      <c r="A5570" s="77" t="s">
        <v>6062</v>
      </c>
      <c r="B5570" s="76" t="s">
        <v>7671</v>
      </c>
    </row>
    <row r="5571" spans="1:2" ht="15">
      <c r="A5571" s="77" t="s">
        <v>569</v>
      </c>
      <c r="B5571" s="76" t="s">
        <v>7671</v>
      </c>
    </row>
    <row r="5572" spans="1:2" ht="15">
      <c r="A5572" s="77" t="s">
        <v>6063</v>
      </c>
      <c r="B5572" s="76" t="s">
        <v>7671</v>
      </c>
    </row>
    <row r="5573" spans="1:2" ht="15">
      <c r="A5573" s="77" t="s">
        <v>6064</v>
      </c>
      <c r="B5573" s="76" t="s">
        <v>7671</v>
      </c>
    </row>
    <row r="5574" spans="1:2" ht="15">
      <c r="A5574" s="77" t="s">
        <v>952</v>
      </c>
      <c r="B5574" s="76" t="s">
        <v>7671</v>
      </c>
    </row>
    <row r="5575" spans="1:2" ht="15">
      <c r="A5575" s="77" t="s">
        <v>6065</v>
      </c>
      <c r="B5575" s="76" t="s">
        <v>7671</v>
      </c>
    </row>
    <row r="5576" spans="1:2" ht="15">
      <c r="A5576" s="77" t="s">
        <v>6066</v>
      </c>
      <c r="B5576" s="76" t="s">
        <v>7671</v>
      </c>
    </row>
    <row r="5577" spans="1:2" ht="15">
      <c r="A5577" s="77" t="s">
        <v>6067</v>
      </c>
      <c r="B5577" s="76" t="s">
        <v>7671</v>
      </c>
    </row>
    <row r="5578" spans="1:2" ht="15">
      <c r="A5578" s="77" t="s">
        <v>6068</v>
      </c>
      <c r="B5578" s="76" t="s">
        <v>7671</v>
      </c>
    </row>
    <row r="5579" spans="1:2" ht="15">
      <c r="A5579" s="77" t="s">
        <v>6069</v>
      </c>
      <c r="B5579" s="76" t="s">
        <v>7671</v>
      </c>
    </row>
    <row r="5580" spans="1:2" ht="15">
      <c r="A5580" s="77" t="s">
        <v>6070</v>
      </c>
      <c r="B5580" s="76" t="s">
        <v>7671</v>
      </c>
    </row>
    <row r="5581" spans="1:2" ht="15">
      <c r="A5581" s="77" t="s">
        <v>6071</v>
      </c>
      <c r="B5581" s="76" t="s">
        <v>7671</v>
      </c>
    </row>
    <row r="5582" spans="1:2" ht="15">
      <c r="A5582" s="77" t="s">
        <v>6072</v>
      </c>
      <c r="B5582" s="76" t="s">
        <v>7671</v>
      </c>
    </row>
    <row r="5583" spans="1:2" ht="15">
      <c r="A5583" s="77" t="s">
        <v>6073</v>
      </c>
      <c r="B5583" s="76" t="s">
        <v>7671</v>
      </c>
    </row>
    <row r="5584" spans="1:2" ht="15">
      <c r="A5584" s="77" t="s">
        <v>6074</v>
      </c>
      <c r="B5584" s="76" t="s">
        <v>7671</v>
      </c>
    </row>
    <row r="5585" spans="1:2" ht="15">
      <c r="A5585" s="77" t="s">
        <v>6075</v>
      </c>
      <c r="B5585" s="76" t="s">
        <v>7671</v>
      </c>
    </row>
    <row r="5586" spans="1:2" ht="15">
      <c r="A5586" s="77" t="s">
        <v>879</v>
      </c>
      <c r="B5586" s="76" t="s">
        <v>7671</v>
      </c>
    </row>
    <row r="5587" spans="1:2" ht="15">
      <c r="A5587" s="77" t="s">
        <v>6076</v>
      </c>
      <c r="B5587" s="76" t="s">
        <v>7671</v>
      </c>
    </row>
    <row r="5588" spans="1:2" ht="15">
      <c r="A5588" s="77" t="s">
        <v>6077</v>
      </c>
      <c r="B5588" s="76" t="s">
        <v>7671</v>
      </c>
    </row>
    <row r="5589" spans="1:2" ht="15">
      <c r="A5589" s="77" t="s">
        <v>6078</v>
      </c>
      <c r="B5589" s="76" t="s">
        <v>7671</v>
      </c>
    </row>
    <row r="5590" spans="1:2" ht="15">
      <c r="A5590" s="77" t="s">
        <v>6079</v>
      </c>
      <c r="B5590" s="76" t="s">
        <v>7671</v>
      </c>
    </row>
    <row r="5591" spans="1:2" ht="15">
      <c r="A5591" s="77" t="s">
        <v>6080</v>
      </c>
      <c r="B5591" s="76" t="s">
        <v>7671</v>
      </c>
    </row>
    <row r="5592" spans="1:2" ht="15">
      <c r="A5592" s="77" t="s">
        <v>6081</v>
      </c>
      <c r="B5592" s="76" t="s">
        <v>7671</v>
      </c>
    </row>
    <row r="5593" spans="1:2" ht="15">
      <c r="A5593" s="77" t="s">
        <v>6082</v>
      </c>
      <c r="B5593" s="76" t="s">
        <v>7671</v>
      </c>
    </row>
    <row r="5594" spans="1:2" ht="15">
      <c r="A5594" s="77" t="s">
        <v>6083</v>
      </c>
      <c r="B5594" s="76" t="s">
        <v>7671</v>
      </c>
    </row>
    <row r="5595" spans="1:2" ht="15">
      <c r="A5595" s="77" t="s">
        <v>6084</v>
      </c>
      <c r="B5595" s="76" t="s">
        <v>7671</v>
      </c>
    </row>
    <row r="5596" spans="1:2" ht="15">
      <c r="A5596" s="77" t="s">
        <v>6085</v>
      </c>
      <c r="B5596" s="76" t="s">
        <v>7671</v>
      </c>
    </row>
    <row r="5597" spans="1:2" ht="15">
      <c r="A5597" s="77" t="s">
        <v>6086</v>
      </c>
      <c r="B5597" s="76" t="s">
        <v>7671</v>
      </c>
    </row>
    <row r="5598" spans="1:2" ht="15">
      <c r="A5598" s="77" t="s">
        <v>6087</v>
      </c>
      <c r="B5598" s="76" t="s">
        <v>7671</v>
      </c>
    </row>
    <row r="5599" spans="1:2" ht="15">
      <c r="A5599" s="77" t="s">
        <v>6088</v>
      </c>
      <c r="B5599" s="76" t="s">
        <v>7671</v>
      </c>
    </row>
    <row r="5600" spans="1:2" ht="15">
      <c r="A5600" s="77" t="s">
        <v>6089</v>
      </c>
      <c r="B5600" s="76" t="s">
        <v>7671</v>
      </c>
    </row>
    <row r="5601" spans="1:2" ht="15">
      <c r="A5601" s="77" t="s">
        <v>6090</v>
      </c>
      <c r="B5601" s="76" t="s">
        <v>7671</v>
      </c>
    </row>
    <row r="5602" spans="1:2" ht="15">
      <c r="A5602" s="77" t="s">
        <v>6091</v>
      </c>
      <c r="B5602" s="76" t="s">
        <v>7671</v>
      </c>
    </row>
    <row r="5603" spans="1:2" ht="15">
      <c r="A5603" s="77" t="s">
        <v>6092</v>
      </c>
      <c r="B5603" s="76" t="s">
        <v>7671</v>
      </c>
    </row>
    <row r="5604" spans="1:2" ht="15">
      <c r="A5604" s="77" t="s">
        <v>6093</v>
      </c>
      <c r="B5604" s="76" t="s">
        <v>7671</v>
      </c>
    </row>
    <row r="5605" spans="1:2" ht="15">
      <c r="A5605" s="77" t="s">
        <v>6094</v>
      </c>
      <c r="B5605" s="76" t="s">
        <v>7671</v>
      </c>
    </row>
    <row r="5606" spans="1:2" ht="15">
      <c r="A5606" s="77" t="s">
        <v>6095</v>
      </c>
      <c r="B5606" s="76" t="s">
        <v>7671</v>
      </c>
    </row>
    <row r="5607" spans="1:2" ht="15">
      <c r="A5607" s="77" t="s">
        <v>6096</v>
      </c>
      <c r="B5607" s="76" t="s">
        <v>7671</v>
      </c>
    </row>
    <row r="5608" spans="1:2" ht="15">
      <c r="A5608" s="77" t="s">
        <v>6097</v>
      </c>
      <c r="B5608" s="76" t="s">
        <v>7671</v>
      </c>
    </row>
    <row r="5609" spans="1:2" ht="15">
      <c r="A5609" s="77" t="s">
        <v>6098</v>
      </c>
      <c r="B5609" s="76" t="s">
        <v>7671</v>
      </c>
    </row>
    <row r="5610" spans="1:2" ht="15">
      <c r="A5610" s="77" t="s">
        <v>6099</v>
      </c>
      <c r="B5610" s="76" t="s">
        <v>7671</v>
      </c>
    </row>
    <row r="5611" spans="1:2" ht="15">
      <c r="A5611" s="77" t="s">
        <v>6100</v>
      </c>
      <c r="B5611" s="76" t="s">
        <v>7671</v>
      </c>
    </row>
    <row r="5612" spans="1:2" ht="15">
      <c r="A5612" s="77" t="s">
        <v>6101</v>
      </c>
      <c r="B5612" s="76" t="s">
        <v>7671</v>
      </c>
    </row>
    <row r="5613" spans="1:2" ht="15">
      <c r="A5613" s="77" t="s">
        <v>6102</v>
      </c>
      <c r="B5613" s="76" t="s">
        <v>7671</v>
      </c>
    </row>
    <row r="5614" spans="1:2" ht="15">
      <c r="A5614" s="77" t="s">
        <v>6103</v>
      </c>
      <c r="B5614" s="76" t="s">
        <v>7671</v>
      </c>
    </row>
    <row r="5615" spans="1:2" ht="15">
      <c r="A5615" s="77" t="s">
        <v>6104</v>
      </c>
      <c r="B5615" s="76" t="s">
        <v>7671</v>
      </c>
    </row>
    <row r="5616" spans="1:2" ht="15">
      <c r="A5616" s="77" t="s">
        <v>6105</v>
      </c>
      <c r="B5616" s="76" t="s">
        <v>7671</v>
      </c>
    </row>
    <row r="5617" spans="1:2" ht="15">
      <c r="A5617" s="77" t="s">
        <v>6106</v>
      </c>
      <c r="B5617" s="76" t="s">
        <v>7671</v>
      </c>
    </row>
    <row r="5618" spans="1:2" ht="15">
      <c r="A5618" s="77" t="s">
        <v>6107</v>
      </c>
      <c r="B5618" s="76" t="s">
        <v>7671</v>
      </c>
    </row>
    <row r="5619" spans="1:2" ht="15">
      <c r="A5619" s="77" t="s">
        <v>6108</v>
      </c>
      <c r="B5619" s="76" t="s">
        <v>7671</v>
      </c>
    </row>
    <row r="5620" spans="1:2" ht="15">
      <c r="A5620" s="77" t="s">
        <v>6109</v>
      </c>
      <c r="B5620" s="76" t="s">
        <v>7671</v>
      </c>
    </row>
    <row r="5621" spans="1:2" ht="15">
      <c r="A5621" s="77" t="s">
        <v>6110</v>
      </c>
      <c r="B5621" s="76" t="s">
        <v>7671</v>
      </c>
    </row>
    <row r="5622" spans="1:2" ht="15">
      <c r="A5622" s="77" t="s">
        <v>6111</v>
      </c>
      <c r="B5622" s="76" t="s">
        <v>7671</v>
      </c>
    </row>
    <row r="5623" spans="1:2" ht="15">
      <c r="A5623" s="77" t="s">
        <v>6112</v>
      </c>
      <c r="B5623" s="76" t="s">
        <v>7671</v>
      </c>
    </row>
    <row r="5624" spans="1:2" ht="15">
      <c r="A5624" s="77" t="s">
        <v>6113</v>
      </c>
      <c r="B5624" s="76" t="s">
        <v>7671</v>
      </c>
    </row>
    <row r="5625" spans="1:2" ht="15">
      <c r="A5625" s="77" t="s">
        <v>6114</v>
      </c>
      <c r="B5625" s="76" t="s">
        <v>7671</v>
      </c>
    </row>
    <row r="5626" spans="1:2" ht="15">
      <c r="A5626" s="77" t="s">
        <v>6115</v>
      </c>
      <c r="B5626" s="76" t="s">
        <v>7671</v>
      </c>
    </row>
    <row r="5627" spans="1:2" ht="15">
      <c r="A5627" s="77" t="s">
        <v>6116</v>
      </c>
      <c r="B5627" s="76" t="s">
        <v>7671</v>
      </c>
    </row>
    <row r="5628" spans="1:2" ht="15">
      <c r="A5628" s="77" t="s">
        <v>1269</v>
      </c>
      <c r="B5628" s="76" t="s">
        <v>7671</v>
      </c>
    </row>
    <row r="5629" spans="1:2" ht="15">
      <c r="A5629" s="77" t="s">
        <v>6117</v>
      </c>
      <c r="B5629" s="76" t="s">
        <v>7671</v>
      </c>
    </row>
    <row r="5630" spans="1:2" ht="15">
      <c r="A5630" s="77" t="s">
        <v>6118</v>
      </c>
      <c r="B5630" s="76" t="s">
        <v>7671</v>
      </c>
    </row>
    <row r="5631" spans="1:2" ht="15">
      <c r="A5631" s="77" t="s">
        <v>6119</v>
      </c>
      <c r="B5631" s="76" t="s">
        <v>7671</v>
      </c>
    </row>
    <row r="5632" spans="1:2" ht="15">
      <c r="A5632" s="77" t="s">
        <v>6120</v>
      </c>
      <c r="B5632" s="76" t="s">
        <v>7671</v>
      </c>
    </row>
    <row r="5633" spans="1:2" ht="15">
      <c r="A5633" s="77" t="s">
        <v>6121</v>
      </c>
      <c r="B5633" s="76" t="s">
        <v>7671</v>
      </c>
    </row>
    <row r="5634" spans="1:2" ht="15">
      <c r="A5634" s="77" t="s">
        <v>6122</v>
      </c>
      <c r="B5634" s="76" t="s">
        <v>7671</v>
      </c>
    </row>
    <row r="5635" spans="1:2" ht="15">
      <c r="A5635" s="77" t="s">
        <v>1121</v>
      </c>
      <c r="B5635" s="76" t="s">
        <v>7671</v>
      </c>
    </row>
    <row r="5636" spans="1:2" ht="15">
      <c r="A5636" s="77" t="s">
        <v>6123</v>
      </c>
      <c r="B5636" s="76" t="s">
        <v>7671</v>
      </c>
    </row>
    <row r="5637" spans="1:2" ht="15">
      <c r="A5637" s="77" t="s">
        <v>6124</v>
      </c>
      <c r="B5637" s="76" t="s">
        <v>7671</v>
      </c>
    </row>
    <row r="5638" spans="1:2" ht="15">
      <c r="A5638" s="77" t="s">
        <v>6125</v>
      </c>
      <c r="B5638" s="76" t="s">
        <v>7671</v>
      </c>
    </row>
    <row r="5639" spans="1:2" ht="15">
      <c r="A5639" s="77" t="s">
        <v>6126</v>
      </c>
      <c r="B5639" s="76" t="s">
        <v>7671</v>
      </c>
    </row>
    <row r="5640" spans="1:2" ht="15">
      <c r="A5640" s="77" t="s">
        <v>6127</v>
      </c>
      <c r="B5640" s="76" t="s">
        <v>7671</v>
      </c>
    </row>
    <row r="5641" spans="1:2" ht="15">
      <c r="A5641" s="77" t="s">
        <v>6128</v>
      </c>
      <c r="B5641" s="76" t="s">
        <v>7671</v>
      </c>
    </row>
    <row r="5642" spans="1:2" ht="15">
      <c r="A5642" s="77" t="s">
        <v>6129</v>
      </c>
      <c r="B5642" s="76" t="s">
        <v>7671</v>
      </c>
    </row>
    <row r="5643" spans="1:2" ht="15">
      <c r="A5643" s="77" t="s">
        <v>6130</v>
      </c>
      <c r="B5643" s="76" t="s">
        <v>7671</v>
      </c>
    </row>
    <row r="5644" spans="1:2" ht="15">
      <c r="A5644" s="77" t="s">
        <v>6131</v>
      </c>
      <c r="B5644" s="76" t="s">
        <v>7671</v>
      </c>
    </row>
    <row r="5645" spans="1:2" ht="15">
      <c r="A5645" s="77" t="s">
        <v>6132</v>
      </c>
      <c r="B5645" s="76" t="s">
        <v>7671</v>
      </c>
    </row>
    <row r="5646" spans="1:2" ht="15">
      <c r="A5646" s="77" t="s">
        <v>6133</v>
      </c>
      <c r="B5646" s="76" t="s">
        <v>7671</v>
      </c>
    </row>
    <row r="5647" spans="1:2" ht="15">
      <c r="A5647" s="77" t="s">
        <v>6134</v>
      </c>
      <c r="B5647" s="76" t="s">
        <v>7671</v>
      </c>
    </row>
    <row r="5648" spans="1:2" ht="15">
      <c r="A5648" s="77" t="s">
        <v>6135</v>
      </c>
      <c r="B5648" s="76" t="s">
        <v>7671</v>
      </c>
    </row>
    <row r="5649" spans="1:2" ht="15">
      <c r="A5649" s="77" t="s">
        <v>6136</v>
      </c>
      <c r="B5649" s="76" t="s">
        <v>7671</v>
      </c>
    </row>
    <row r="5650" spans="1:2" ht="15">
      <c r="A5650" s="77" t="s">
        <v>6137</v>
      </c>
      <c r="B5650" s="76" t="s">
        <v>7671</v>
      </c>
    </row>
    <row r="5651" spans="1:2" ht="15">
      <c r="A5651" s="77" t="s">
        <v>6138</v>
      </c>
      <c r="B5651" s="76" t="s">
        <v>7671</v>
      </c>
    </row>
    <row r="5652" spans="1:2" ht="15">
      <c r="A5652" s="77" t="s">
        <v>6139</v>
      </c>
      <c r="B5652" s="76" t="s">
        <v>7671</v>
      </c>
    </row>
    <row r="5653" spans="1:2" ht="15">
      <c r="A5653" s="77" t="s">
        <v>6140</v>
      </c>
      <c r="B5653" s="76" t="s">
        <v>7671</v>
      </c>
    </row>
    <row r="5654" spans="1:2" ht="15">
      <c r="A5654" s="77" t="s">
        <v>6141</v>
      </c>
      <c r="B5654" s="76" t="s">
        <v>7671</v>
      </c>
    </row>
    <row r="5655" spans="1:2" ht="15">
      <c r="A5655" s="77" t="s">
        <v>6142</v>
      </c>
      <c r="B5655" s="76" t="s">
        <v>7671</v>
      </c>
    </row>
    <row r="5656" spans="1:2" ht="15">
      <c r="A5656" s="77" t="s">
        <v>6143</v>
      </c>
      <c r="B5656" s="76" t="s">
        <v>7671</v>
      </c>
    </row>
    <row r="5657" spans="1:2" ht="15">
      <c r="A5657" s="77" t="s">
        <v>6144</v>
      </c>
      <c r="B5657" s="76" t="s">
        <v>7671</v>
      </c>
    </row>
    <row r="5658" spans="1:2" ht="15">
      <c r="A5658" s="77" t="s">
        <v>6145</v>
      </c>
      <c r="B5658" s="76" t="s">
        <v>7671</v>
      </c>
    </row>
    <row r="5659" spans="1:2" ht="15">
      <c r="A5659" s="77" t="s">
        <v>6146</v>
      </c>
      <c r="B5659" s="76" t="s">
        <v>7671</v>
      </c>
    </row>
    <row r="5660" spans="1:2" ht="15">
      <c r="A5660" s="77" t="s">
        <v>6147</v>
      </c>
      <c r="B5660" s="76" t="s">
        <v>7671</v>
      </c>
    </row>
    <row r="5661" spans="1:2" ht="15">
      <c r="A5661" s="77" t="s">
        <v>6148</v>
      </c>
      <c r="B5661" s="76" t="s">
        <v>7671</v>
      </c>
    </row>
    <row r="5662" spans="1:2" ht="15">
      <c r="A5662" s="77" t="s">
        <v>6149</v>
      </c>
      <c r="B5662" s="76" t="s">
        <v>7671</v>
      </c>
    </row>
    <row r="5663" spans="1:2" ht="15">
      <c r="A5663" s="77" t="s">
        <v>6150</v>
      </c>
      <c r="B5663" s="76" t="s">
        <v>7671</v>
      </c>
    </row>
    <row r="5664" spans="1:2" ht="15">
      <c r="A5664" s="77" t="s">
        <v>6151</v>
      </c>
      <c r="B5664" s="76" t="s">
        <v>7671</v>
      </c>
    </row>
    <row r="5665" spans="1:2" ht="15">
      <c r="A5665" s="77" t="s">
        <v>6152</v>
      </c>
      <c r="B5665" s="76" t="s">
        <v>7671</v>
      </c>
    </row>
    <row r="5666" spans="1:2" ht="15">
      <c r="A5666" s="77" t="s">
        <v>6153</v>
      </c>
      <c r="B5666" s="76" t="s">
        <v>7671</v>
      </c>
    </row>
    <row r="5667" spans="1:2" ht="15">
      <c r="A5667" s="77" t="s">
        <v>6154</v>
      </c>
      <c r="B5667" s="76" t="s">
        <v>7671</v>
      </c>
    </row>
    <row r="5668" spans="1:2" ht="15">
      <c r="A5668" s="77" t="s">
        <v>6155</v>
      </c>
      <c r="B5668" s="76" t="s">
        <v>7671</v>
      </c>
    </row>
    <row r="5669" spans="1:2" ht="15">
      <c r="A5669" s="77" t="s">
        <v>6156</v>
      </c>
      <c r="B5669" s="76" t="s">
        <v>7671</v>
      </c>
    </row>
    <row r="5670" spans="1:2" ht="15">
      <c r="A5670" s="77" t="s">
        <v>6157</v>
      </c>
      <c r="B5670" s="76" t="s">
        <v>7671</v>
      </c>
    </row>
    <row r="5671" spans="1:2" ht="15">
      <c r="A5671" s="77" t="s">
        <v>6158</v>
      </c>
      <c r="B5671" s="76" t="s">
        <v>7671</v>
      </c>
    </row>
    <row r="5672" spans="1:2" ht="15">
      <c r="A5672" s="77" t="s">
        <v>6159</v>
      </c>
      <c r="B5672" s="76" t="s">
        <v>7671</v>
      </c>
    </row>
    <row r="5673" spans="1:2" ht="15">
      <c r="A5673" s="77" t="s">
        <v>6160</v>
      </c>
      <c r="B5673" s="76" t="s">
        <v>7671</v>
      </c>
    </row>
    <row r="5674" spans="1:2" ht="15">
      <c r="A5674" s="77" t="s">
        <v>6161</v>
      </c>
      <c r="B5674" s="76" t="s">
        <v>7671</v>
      </c>
    </row>
    <row r="5675" spans="1:2" ht="15">
      <c r="A5675" s="77" t="s">
        <v>6162</v>
      </c>
      <c r="B5675" s="76" t="s">
        <v>7671</v>
      </c>
    </row>
    <row r="5676" spans="1:2" ht="15">
      <c r="A5676" s="77" t="s">
        <v>6163</v>
      </c>
      <c r="B5676" s="76" t="s">
        <v>7671</v>
      </c>
    </row>
    <row r="5677" spans="1:2" ht="15">
      <c r="A5677" s="77" t="s">
        <v>6164</v>
      </c>
      <c r="B5677" s="76" t="s">
        <v>7671</v>
      </c>
    </row>
    <row r="5678" spans="1:2" ht="15">
      <c r="A5678" s="77" t="s">
        <v>6165</v>
      </c>
      <c r="B5678" s="76" t="s">
        <v>7671</v>
      </c>
    </row>
    <row r="5679" spans="1:2" ht="15">
      <c r="A5679" s="77" t="s">
        <v>6166</v>
      </c>
      <c r="B5679" s="76" t="s">
        <v>7671</v>
      </c>
    </row>
    <row r="5680" spans="1:2" ht="15">
      <c r="A5680" s="77" t="s">
        <v>6167</v>
      </c>
      <c r="B5680" s="76" t="s">
        <v>7671</v>
      </c>
    </row>
    <row r="5681" spans="1:2" ht="15">
      <c r="A5681" s="77" t="s">
        <v>6168</v>
      </c>
      <c r="B5681" s="76" t="s">
        <v>7671</v>
      </c>
    </row>
    <row r="5682" spans="1:2" ht="15">
      <c r="A5682" s="77" t="s">
        <v>6169</v>
      </c>
      <c r="B5682" s="76" t="s">
        <v>7671</v>
      </c>
    </row>
    <row r="5683" spans="1:2" ht="15">
      <c r="A5683" s="77" t="s">
        <v>6170</v>
      </c>
      <c r="B5683" s="76" t="s">
        <v>7671</v>
      </c>
    </row>
    <row r="5684" spans="1:2" ht="15">
      <c r="A5684" s="77" t="s">
        <v>6171</v>
      </c>
      <c r="B5684" s="76" t="s">
        <v>7671</v>
      </c>
    </row>
    <row r="5685" spans="1:2" ht="15">
      <c r="A5685" s="77" t="s">
        <v>6172</v>
      </c>
      <c r="B5685" s="76" t="s">
        <v>7671</v>
      </c>
    </row>
    <row r="5686" spans="1:2" ht="15">
      <c r="A5686" s="77" t="s">
        <v>6173</v>
      </c>
      <c r="B5686" s="76" t="s">
        <v>7671</v>
      </c>
    </row>
    <row r="5687" spans="1:2" ht="15">
      <c r="A5687" s="77" t="s">
        <v>6174</v>
      </c>
      <c r="B5687" s="76" t="s">
        <v>7671</v>
      </c>
    </row>
    <row r="5688" spans="1:2" ht="15">
      <c r="A5688" s="77" t="s">
        <v>6175</v>
      </c>
      <c r="B5688" s="76" t="s">
        <v>7671</v>
      </c>
    </row>
    <row r="5689" spans="1:2" ht="15">
      <c r="A5689" s="77" t="s">
        <v>6176</v>
      </c>
      <c r="B5689" s="76" t="s">
        <v>7671</v>
      </c>
    </row>
    <row r="5690" spans="1:2" ht="15">
      <c r="A5690" s="77" t="s">
        <v>6177</v>
      </c>
      <c r="B5690" s="76" t="s">
        <v>7671</v>
      </c>
    </row>
    <row r="5691" spans="1:2" ht="15">
      <c r="A5691" s="77" t="s">
        <v>6178</v>
      </c>
      <c r="B5691" s="76" t="s">
        <v>7671</v>
      </c>
    </row>
    <row r="5692" spans="1:2" ht="15">
      <c r="A5692" s="77" t="s">
        <v>6179</v>
      </c>
      <c r="B5692" s="76" t="s">
        <v>7671</v>
      </c>
    </row>
    <row r="5693" spans="1:2" ht="15">
      <c r="A5693" s="77" t="s">
        <v>6180</v>
      </c>
      <c r="B5693" s="76" t="s">
        <v>7671</v>
      </c>
    </row>
    <row r="5694" spans="1:2" ht="15">
      <c r="A5694" s="77" t="s">
        <v>6181</v>
      </c>
      <c r="B5694" s="76" t="s">
        <v>7671</v>
      </c>
    </row>
    <row r="5695" spans="1:2" ht="15">
      <c r="A5695" s="77" t="s">
        <v>6182</v>
      </c>
      <c r="B5695" s="76" t="s">
        <v>7671</v>
      </c>
    </row>
    <row r="5696" spans="1:2" ht="15">
      <c r="A5696" s="77" t="s">
        <v>889</v>
      </c>
      <c r="B5696" s="76" t="s">
        <v>7671</v>
      </c>
    </row>
    <row r="5697" spans="1:2" ht="15">
      <c r="A5697" s="77" t="s">
        <v>6183</v>
      </c>
      <c r="B5697" s="76" t="s">
        <v>7671</v>
      </c>
    </row>
    <row r="5698" spans="1:2" ht="15">
      <c r="A5698" s="77" t="s">
        <v>6184</v>
      </c>
      <c r="B5698" s="76" t="s">
        <v>7671</v>
      </c>
    </row>
    <row r="5699" spans="1:2" ht="15">
      <c r="A5699" s="77" t="s">
        <v>6185</v>
      </c>
      <c r="B5699" s="76" t="s">
        <v>7671</v>
      </c>
    </row>
    <row r="5700" spans="1:2" ht="15">
      <c r="A5700" s="77" t="s">
        <v>6186</v>
      </c>
      <c r="B5700" s="76" t="s">
        <v>7671</v>
      </c>
    </row>
    <row r="5701" spans="1:2" ht="15">
      <c r="A5701" s="77" t="s">
        <v>6187</v>
      </c>
      <c r="B5701" s="76" t="s">
        <v>7671</v>
      </c>
    </row>
    <row r="5702" spans="1:2" ht="15">
      <c r="A5702" s="77" t="s">
        <v>6188</v>
      </c>
      <c r="B5702" s="76" t="s">
        <v>7671</v>
      </c>
    </row>
    <row r="5703" spans="1:2" ht="15">
      <c r="A5703" s="77" t="s">
        <v>6189</v>
      </c>
      <c r="B5703" s="76" t="s">
        <v>7671</v>
      </c>
    </row>
    <row r="5704" spans="1:2" ht="15">
      <c r="A5704" s="77" t="s">
        <v>6190</v>
      </c>
      <c r="B5704" s="76" t="s">
        <v>7671</v>
      </c>
    </row>
    <row r="5705" spans="1:2" ht="15">
      <c r="A5705" s="77" t="s">
        <v>6191</v>
      </c>
      <c r="B5705" s="76" t="s">
        <v>7671</v>
      </c>
    </row>
    <row r="5706" spans="1:2" ht="15">
      <c r="A5706" s="77" t="s">
        <v>6192</v>
      </c>
      <c r="B5706" s="76" t="s">
        <v>7671</v>
      </c>
    </row>
    <row r="5707" spans="1:2" ht="15">
      <c r="A5707" s="77" t="s">
        <v>6193</v>
      </c>
      <c r="B5707" s="76" t="s">
        <v>7671</v>
      </c>
    </row>
    <row r="5708" spans="1:2" ht="15">
      <c r="A5708" s="77" t="s">
        <v>6194</v>
      </c>
      <c r="B5708" s="76" t="s">
        <v>7671</v>
      </c>
    </row>
    <row r="5709" spans="1:2" ht="15">
      <c r="A5709" s="77" t="s">
        <v>6195</v>
      </c>
      <c r="B5709" s="76" t="s">
        <v>7671</v>
      </c>
    </row>
    <row r="5710" spans="1:2" ht="15">
      <c r="A5710" s="77" t="s">
        <v>6196</v>
      </c>
      <c r="B5710" s="76" t="s">
        <v>7671</v>
      </c>
    </row>
    <row r="5711" spans="1:2" ht="15">
      <c r="A5711" s="77" t="s">
        <v>6197</v>
      </c>
      <c r="B5711" s="76" t="s">
        <v>7671</v>
      </c>
    </row>
    <row r="5712" spans="1:2" ht="15">
      <c r="A5712" s="77" t="s">
        <v>6198</v>
      </c>
      <c r="B5712" s="76" t="s">
        <v>7671</v>
      </c>
    </row>
    <row r="5713" spans="1:2" ht="15">
      <c r="A5713" s="77" t="s">
        <v>6199</v>
      </c>
      <c r="B5713" s="76" t="s">
        <v>7671</v>
      </c>
    </row>
    <row r="5714" spans="1:2" ht="15">
      <c r="A5714" s="77" t="s">
        <v>6200</v>
      </c>
      <c r="B5714" s="76" t="s">
        <v>7671</v>
      </c>
    </row>
    <row r="5715" spans="1:2" ht="15">
      <c r="A5715" s="77" t="s">
        <v>6201</v>
      </c>
      <c r="B5715" s="76" t="s">
        <v>7671</v>
      </c>
    </row>
    <row r="5716" spans="1:2" ht="15">
      <c r="A5716" s="77" t="s">
        <v>6202</v>
      </c>
      <c r="B5716" s="76" t="s">
        <v>7671</v>
      </c>
    </row>
    <row r="5717" spans="1:2" ht="15">
      <c r="A5717" s="77" t="s">
        <v>6203</v>
      </c>
      <c r="B5717" s="76" t="s">
        <v>7671</v>
      </c>
    </row>
    <row r="5718" spans="1:2" ht="15">
      <c r="A5718" s="77" t="s">
        <v>6204</v>
      </c>
      <c r="B5718" s="76" t="s">
        <v>7671</v>
      </c>
    </row>
    <row r="5719" spans="1:2" ht="15">
      <c r="A5719" s="77" t="s">
        <v>6205</v>
      </c>
      <c r="B5719" s="76" t="s">
        <v>7671</v>
      </c>
    </row>
    <row r="5720" spans="1:2" ht="15">
      <c r="A5720" s="77" t="s">
        <v>6206</v>
      </c>
      <c r="B5720" s="76" t="s">
        <v>7671</v>
      </c>
    </row>
    <row r="5721" spans="1:2" ht="15">
      <c r="A5721" s="77" t="s">
        <v>720</v>
      </c>
      <c r="B5721" s="76" t="s">
        <v>7671</v>
      </c>
    </row>
    <row r="5722" spans="1:2" ht="15">
      <c r="A5722" s="77" t="s">
        <v>922</v>
      </c>
      <c r="B5722" s="76" t="s">
        <v>7671</v>
      </c>
    </row>
    <row r="5723" spans="1:2" ht="15">
      <c r="A5723" s="77" t="s">
        <v>6207</v>
      </c>
      <c r="B5723" s="76" t="s">
        <v>7671</v>
      </c>
    </row>
    <row r="5724" spans="1:2" ht="15">
      <c r="A5724" s="77" t="s">
        <v>6208</v>
      </c>
      <c r="B5724" s="76" t="s">
        <v>7671</v>
      </c>
    </row>
    <row r="5725" spans="1:2" ht="15">
      <c r="A5725" s="77" t="s">
        <v>6209</v>
      </c>
      <c r="B5725" s="76" t="s">
        <v>7671</v>
      </c>
    </row>
    <row r="5726" spans="1:2" ht="15">
      <c r="A5726" s="77" t="s">
        <v>6210</v>
      </c>
      <c r="B5726" s="76" t="s">
        <v>7671</v>
      </c>
    </row>
    <row r="5727" spans="1:2" ht="15">
      <c r="A5727" s="77" t="s">
        <v>6211</v>
      </c>
      <c r="B5727" s="76" t="s">
        <v>7671</v>
      </c>
    </row>
    <row r="5728" spans="1:2" ht="15">
      <c r="A5728" s="77" t="s">
        <v>6212</v>
      </c>
      <c r="B5728" s="76" t="s">
        <v>7671</v>
      </c>
    </row>
    <row r="5729" spans="1:2" ht="15">
      <c r="A5729" s="77" t="s">
        <v>6213</v>
      </c>
      <c r="B5729" s="76" t="s">
        <v>7671</v>
      </c>
    </row>
    <row r="5730" spans="1:2" ht="15">
      <c r="A5730" s="77" t="s">
        <v>6214</v>
      </c>
      <c r="B5730" s="76" t="s">
        <v>7671</v>
      </c>
    </row>
    <row r="5731" spans="1:2" ht="15">
      <c r="A5731" s="77" t="s">
        <v>1082</v>
      </c>
      <c r="B5731" s="76" t="s">
        <v>7671</v>
      </c>
    </row>
    <row r="5732" spans="1:2" ht="15">
      <c r="A5732" s="77" t="s">
        <v>6215</v>
      </c>
      <c r="B5732" s="76" t="s">
        <v>7671</v>
      </c>
    </row>
    <row r="5733" spans="1:2" ht="15">
      <c r="A5733" s="77" t="s">
        <v>6216</v>
      </c>
      <c r="B5733" s="76" t="s">
        <v>7671</v>
      </c>
    </row>
    <row r="5734" spans="1:2" ht="15">
      <c r="A5734" s="77" t="s">
        <v>6217</v>
      </c>
      <c r="B5734" s="76" t="s">
        <v>7671</v>
      </c>
    </row>
    <row r="5735" spans="1:2" ht="15">
      <c r="A5735" s="77" t="s">
        <v>6218</v>
      </c>
      <c r="B5735" s="76" t="s">
        <v>7671</v>
      </c>
    </row>
    <row r="5736" spans="1:2" ht="15">
      <c r="A5736" s="77" t="s">
        <v>6219</v>
      </c>
      <c r="B5736" s="76" t="s">
        <v>7671</v>
      </c>
    </row>
    <row r="5737" spans="1:2" ht="15">
      <c r="A5737" s="77" t="s">
        <v>6220</v>
      </c>
      <c r="B5737" s="76" t="s">
        <v>7671</v>
      </c>
    </row>
    <row r="5738" spans="1:2" ht="15">
      <c r="A5738" s="77" t="s">
        <v>6221</v>
      </c>
      <c r="B5738" s="76" t="s">
        <v>7671</v>
      </c>
    </row>
    <row r="5739" spans="1:2" ht="15">
      <c r="A5739" s="77" t="s">
        <v>933</v>
      </c>
      <c r="B5739" s="76" t="s">
        <v>7671</v>
      </c>
    </row>
    <row r="5740" spans="1:2" ht="15">
      <c r="A5740" s="77" t="s">
        <v>6222</v>
      </c>
      <c r="B5740" s="76" t="s">
        <v>7671</v>
      </c>
    </row>
    <row r="5741" spans="1:2" ht="15">
      <c r="A5741" s="77" t="s">
        <v>6223</v>
      </c>
      <c r="B5741" s="76" t="s">
        <v>7671</v>
      </c>
    </row>
    <row r="5742" spans="1:2" ht="15">
      <c r="A5742" s="77" t="s">
        <v>6224</v>
      </c>
      <c r="B5742" s="76" t="s">
        <v>7671</v>
      </c>
    </row>
    <row r="5743" spans="1:2" ht="15">
      <c r="A5743" s="77" t="s">
        <v>6225</v>
      </c>
      <c r="B5743" s="76" t="s">
        <v>7671</v>
      </c>
    </row>
    <row r="5744" spans="1:2" ht="15">
      <c r="A5744" s="77" t="s">
        <v>6226</v>
      </c>
      <c r="B5744" s="76" t="s">
        <v>7671</v>
      </c>
    </row>
    <row r="5745" spans="1:2" ht="15">
      <c r="A5745" s="77" t="s">
        <v>6227</v>
      </c>
      <c r="B5745" s="76" t="s">
        <v>7671</v>
      </c>
    </row>
    <row r="5746" spans="1:2" ht="15">
      <c r="A5746" s="77" t="s">
        <v>6228</v>
      </c>
      <c r="B5746" s="76" t="s">
        <v>7671</v>
      </c>
    </row>
    <row r="5747" spans="1:2" ht="15">
      <c r="A5747" s="77" t="s">
        <v>6229</v>
      </c>
      <c r="B5747" s="76" t="s">
        <v>7671</v>
      </c>
    </row>
    <row r="5748" spans="1:2" ht="15">
      <c r="A5748" s="77" t="s">
        <v>6230</v>
      </c>
      <c r="B5748" s="76" t="s">
        <v>7671</v>
      </c>
    </row>
    <row r="5749" spans="1:2" ht="15">
      <c r="A5749" s="77" t="s">
        <v>6231</v>
      </c>
      <c r="B5749" s="76" t="s">
        <v>7671</v>
      </c>
    </row>
    <row r="5750" spans="1:2" ht="15">
      <c r="A5750" s="77" t="s">
        <v>6232</v>
      </c>
      <c r="B5750" s="76" t="s">
        <v>7671</v>
      </c>
    </row>
    <row r="5751" spans="1:2" ht="15">
      <c r="A5751" s="77" t="s">
        <v>6233</v>
      </c>
      <c r="B5751" s="76" t="s">
        <v>7671</v>
      </c>
    </row>
    <row r="5752" spans="1:2" ht="15">
      <c r="A5752" s="77" t="s">
        <v>6234</v>
      </c>
      <c r="B5752" s="76" t="s">
        <v>7671</v>
      </c>
    </row>
    <row r="5753" spans="1:2" ht="15">
      <c r="A5753" s="77" t="s">
        <v>6235</v>
      </c>
      <c r="B5753" s="76" t="s">
        <v>7671</v>
      </c>
    </row>
    <row r="5754" spans="1:2" ht="15">
      <c r="A5754" s="77" t="s">
        <v>6236</v>
      </c>
      <c r="B5754" s="76" t="s">
        <v>7671</v>
      </c>
    </row>
    <row r="5755" spans="1:2" ht="15">
      <c r="A5755" s="77" t="s">
        <v>6237</v>
      </c>
      <c r="B5755" s="76" t="s">
        <v>7671</v>
      </c>
    </row>
    <row r="5756" spans="1:2" ht="15">
      <c r="A5756" s="77" t="s">
        <v>6238</v>
      </c>
      <c r="B5756" s="76" t="s">
        <v>7671</v>
      </c>
    </row>
    <row r="5757" spans="1:2" ht="15">
      <c r="A5757" s="77" t="s">
        <v>6239</v>
      </c>
      <c r="B5757" s="76" t="s">
        <v>7671</v>
      </c>
    </row>
    <row r="5758" spans="1:2" ht="15">
      <c r="A5758" s="77" t="s">
        <v>6240</v>
      </c>
      <c r="B5758" s="76" t="s">
        <v>7671</v>
      </c>
    </row>
    <row r="5759" spans="1:2" ht="15">
      <c r="A5759" s="77" t="s">
        <v>6241</v>
      </c>
      <c r="B5759" s="76" t="s">
        <v>7671</v>
      </c>
    </row>
    <row r="5760" spans="1:2" ht="15">
      <c r="A5760" s="77" t="s">
        <v>6242</v>
      </c>
      <c r="B5760" s="76" t="s">
        <v>7671</v>
      </c>
    </row>
    <row r="5761" spans="1:2" ht="15">
      <c r="A5761" s="77" t="s">
        <v>6243</v>
      </c>
      <c r="B5761" s="76" t="s">
        <v>7671</v>
      </c>
    </row>
    <row r="5762" spans="1:2" ht="15">
      <c r="A5762" s="77" t="s">
        <v>6244</v>
      </c>
      <c r="B5762" s="76" t="s">
        <v>7671</v>
      </c>
    </row>
    <row r="5763" spans="1:2" ht="15">
      <c r="A5763" s="77" t="s">
        <v>6245</v>
      </c>
      <c r="B5763" s="76" t="s">
        <v>7671</v>
      </c>
    </row>
    <row r="5764" spans="1:2" ht="15">
      <c r="A5764" s="77" t="s">
        <v>6246</v>
      </c>
      <c r="B5764" s="76" t="s">
        <v>7671</v>
      </c>
    </row>
    <row r="5765" spans="1:2" ht="15">
      <c r="A5765" s="77" t="s">
        <v>6247</v>
      </c>
      <c r="B5765" s="76" t="s">
        <v>7671</v>
      </c>
    </row>
    <row r="5766" spans="1:2" ht="15">
      <c r="A5766" s="77" t="s">
        <v>6248</v>
      </c>
      <c r="B5766" s="76" t="s">
        <v>7671</v>
      </c>
    </row>
    <row r="5767" spans="1:2" ht="15">
      <c r="A5767" s="77" t="s">
        <v>6249</v>
      </c>
      <c r="B5767" s="76" t="s">
        <v>7671</v>
      </c>
    </row>
    <row r="5768" spans="1:2" ht="15">
      <c r="A5768" s="77" t="s">
        <v>6250</v>
      </c>
      <c r="B5768" s="76" t="s">
        <v>7671</v>
      </c>
    </row>
    <row r="5769" spans="1:2" ht="15">
      <c r="A5769" s="77" t="s">
        <v>6251</v>
      </c>
      <c r="B5769" s="76" t="s">
        <v>7671</v>
      </c>
    </row>
    <row r="5770" spans="1:2" ht="15">
      <c r="A5770" s="77" t="s">
        <v>6252</v>
      </c>
      <c r="B5770" s="76" t="s">
        <v>7671</v>
      </c>
    </row>
    <row r="5771" spans="1:2" ht="15">
      <c r="A5771" s="77" t="s">
        <v>6253</v>
      </c>
      <c r="B5771" s="76" t="s">
        <v>7671</v>
      </c>
    </row>
    <row r="5772" spans="1:2" ht="15">
      <c r="A5772" s="77" t="s">
        <v>6254</v>
      </c>
      <c r="B5772" s="76" t="s">
        <v>7671</v>
      </c>
    </row>
    <row r="5773" spans="1:2" ht="15">
      <c r="A5773" s="77" t="s">
        <v>6255</v>
      </c>
      <c r="B5773" s="76" t="s">
        <v>7671</v>
      </c>
    </row>
    <row r="5774" spans="1:2" ht="15">
      <c r="A5774" s="77" t="s">
        <v>768</v>
      </c>
      <c r="B5774" s="76" t="s">
        <v>7671</v>
      </c>
    </row>
    <row r="5775" spans="1:2" ht="15">
      <c r="A5775" s="77" t="s">
        <v>6256</v>
      </c>
      <c r="B5775" s="76" t="s">
        <v>7671</v>
      </c>
    </row>
    <row r="5776" spans="1:2" ht="15">
      <c r="A5776" s="77" t="s">
        <v>6257</v>
      </c>
      <c r="B5776" s="76" t="s">
        <v>7671</v>
      </c>
    </row>
    <row r="5777" spans="1:2" ht="15">
      <c r="A5777" s="77" t="s">
        <v>6258</v>
      </c>
      <c r="B5777" s="76" t="s">
        <v>7671</v>
      </c>
    </row>
    <row r="5778" spans="1:2" ht="15">
      <c r="A5778" s="77" t="s">
        <v>6259</v>
      </c>
      <c r="B5778" s="76" t="s">
        <v>7671</v>
      </c>
    </row>
    <row r="5779" spans="1:2" ht="15">
      <c r="A5779" s="77" t="s">
        <v>6260</v>
      </c>
      <c r="B5779" s="76" t="s">
        <v>7671</v>
      </c>
    </row>
    <row r="5780" spans="1:2" ht="15">
      <c r="A5780" s="77" t="s">
        <v>6261</v>
      </c>
      <c r="B5780" s="76" t="s">
        <v>7671</v>
      </c>
    </row>
    <row r="5781" spans="1:2" ht="15">
      <c r="A5781" s="77" t="s">
        <v>6262</v>
      </c>
      <c r="B5781" s="76" t="s">
        <v>7671</v>
      </c>
    </row>
    <row r="5782" spans="1:2" ht="15">
      <c r="A5782" s="77" t="s">
        <v>6263</v>
      </c>
      <c r="B5782" s="76" t="s">
        <v>7671</v>
      </c>
    </row>
    <row r="5783" spans="1:2" ht="15">
      <c r="A5783" s="77" t="s">
        <v>6264</v>
      </c>
      <c r="B5783" s="76" t="s">
        <v>7671</v>
      </c>
    </row>
    <row r="5784" spans="1:2" ht="15">
      <c r="A5784" s="77" t="s">
        <v>6265</v>
      </c>
      <c r="B5784" s="76" t="s">
        <v>7671</v>
      </c>
    </row>
    <row r="5785" spans="1:2" ht="15">
      <c r="A5785" s="77" t="s">
        <v>6266</v>
      </c>
      <c r="B5785" s="76" t="s">
        <v>7671</v>
      </c>
    </row>
    <row r="5786" spans="1:2" ht="15">
      <c r="A5786" s="77" t="s">
        <v>6267</v>
      </c>
      <c r="B5786" s="76" t="s">
        <v>7671</v>
      </c>
    </row>
    <row r="5787" spans="1:2" ht="15">
      <c r="A5787" s="77" t="s">
        <v>6268</v>
      </c>
      <c r="B5787" s="76" t="s">
        <v>7671</v>
      </c>
    </row>
    <row r="5788" spans="1:2" ht="15">
      <c r="A5788" s="77" t="s">
        <v>6269</v>
      </c>
      <c r="B5788" s="76" t="s">
        <v>7671</v>
      </c>
    </row>
    <row r="5789" spans="1:2" ht="15">
      <c r="A5789" s="77" t="s">
        <v>6270</v>
      </c>
      <c r="B5789" s="76" t="s">
        <v>7671</v>
      </c>
    </row>
    <row r="5790" spans="1:2" ht="15">
      <c r="A5790" s="77" t="s">
        <v>6271</v>
      </c>
      <c r="B5790" s="76" t="s">
        <v>7671</v>
      </c>
    </row>
    <row r="5791" spans="1:2" ht="15">
      <c r="A5791" s="77" t="s">
        <v>6272</v>
      </c>
      <c r="B5791" s="76" t="s">
        <v>7671</v>
      </c>
    </row>
    <row r="5792" spans="1:2" ht="15">
      <c r="A5792" s="77" t="s">
        <v>259</v>
      </c>
      <c r="B5792" s="76" t="s">
        <v>7671</v>
      </c>
    </row>
    <row r="5793" spans="1:2" ht="15">
      <c r="A5793" s="77" t="s">
        <v>6273</v>
      </c>
      <c r="B5793" s="76" t="s">
        <v>7671</v>
      </c>
    </row>
    <row r="5794" spans="1:2" ht="15">
      <c r="A5794" s="77" t="s">
        <v>6274</v>
      </c>
      <c r="B5794" s="76" t="s">
        <v>7671</v>
      </c>
    </row>
    <row r="5795" spans="1:2" ht="15">
      <c r="A5795" s="77" t="s">
        <v>6275</v>
      </c>
      <c r="B5795" s="76" t="s">
        <v>7671</v>
      </c>
    </row>
    <row r="5796" spans="1:2" ht="15">
      <c r="A5796" s="77" t="s">
        <v>6276</v>
      </c>
      <c r="B5796" s="76" t="s">
        <v>7671</v>
      </c>
    </row>
    <row r="5797" spans="1:2" ht="15">
      <c r="A5797" s="77" t="s">
        <v>6277</v>
      </c>
      <c r="B5797" s="76" t="s">
        <v>7671</v>
      </c>
    </row>
    <row r="5798" spans="1:2" ht="15">
      <c r="A5798" s="77" t="s">
        <v>6278</v>
      </c>
      <c r="B5798" s="76" t="s">
        <v>7671</v>
      </c>
    </row>
    <row r="5799" spans="1:2" ht="15">
      <c r="A5799" s="77" t="s">
        <v>6279</v>
      </c>
      <c r="B5799" s="76" t="s">
        <v>7671</v>
      </c>
    </row>
    <row r="5800" spans="1:2" ht="15">
      <c r="A5800" s="77" t="s">
        <v>6280</v>
      </c>
      <c r="B5800" s="76" t="s">
        <v>7671</v>
      </c>
    </row>
    <row r="5801" spans="1:2" ht="15">
      <c r="A5801" s="77" t="s">
        <v>6281</v>
      </c>
      <c r="B5801" s="76" t="s">
        <v>7671</v>
      </c>
    </row>
    <row r="5802" spans="1:2" ht="15">
      <c r="A5802" s="77" t="s">
        <v>6282</v>
      </c>
      <c r="B5802" s="76" t="s">
        <v>7671</v>
      </c>
    </row>
    <row r="5803" spans="1:2" ht="15">
      <c r="A5803" s="77" t="s">
        <v>6283</v>
      </c>
      <c r="B5803" s="76" t="s">
        <v>7671</v>
      </c>
    </row>
    <row r="5804" spans="1:2" ht="15">
      <c r="A5804" s="77" t="s">
        <v>6284</v>
      </c>
      <c r="B5804" s="76" t="s">
        <v>7671</v>
      </c>
    </row>
    <row r="5805" spans="1:2" ht="15">
      <c r="A5805" s="77" t="s">
        <v>6285</v>
      </c>
      <c r="B5805" s="76" t="s">
        <v>7671</v>
      </c>
    </row>
    <row r="5806" spans="1:2" ht="15">
      <c r="A5806" s="77" t="s">
        <v>6286</v>
      </c>
      <c r="B5806" s="76" t="s">
        <v>7671</v>
      </c>
    </row>
    <row r="5807" spans="1:2" ht="15">
      <c r="A5807" s="77" t="s">
        <v>6287</v>
      </c>
      <c r="B5807" s="76" t="s">
        <v>7671</v>
      </c>
    </row>
    <row r="5808" spans="1:2" ht="15">
      <c r="A5808" s="77" t="s">
        <v>6288</v>
      </c>
      <c r="B5808" s="76" t="s">
        <v>7671</v>
      </c>
    </row>
    <row r="5809" spans="1:2" ht="15">
      <c r="A5809" s="77" t="s">
        <v>6289</v>
      </c>
      <c r="B5809" s="76" t="s">
        <v>7671</v>
      </c>
    </row>
    <row r="5810" spans="1:2" ht="15">
      <c r="A5810" s="77" t="s">
        <v>6290</v>
      </c>
      <c r="B5810" s="76" t="s">
        <v>7671</v>
      </c>
    </row>
    <row r="5811" spans="1:2" ht="15">
      <c r="A5811" s="77" t="s">
        <v>6291</v>
      </c>
      <c r="B5811" s="76" t="s">
        <v>7671</v>
      </c>
    </row>
    <row r="5812" spans="1:2" ht="15">
      <c r="A5812" s="77" t="s">
        <v>6292</v>
      </c>
      <c r="B5812" s="76" t="s">
        <v>7671</v>
      </c>
    </row>
    <row r="5813" spans="1:2" ht="15">
      <c r="A5813" s="77" t="s">
        <v>6293</v>
      </c>
      <c r="B5813" s="76" t="s">
        <v>7671</v>
      </c>
    </row>
    <row r="5814" spans="1:2" ht="15">
      <c r="A5814" s="77" t="s">
        <v>6294</v>
      </c>
      <c r="B5814" s="76" t="s">
        <v>7671</v>
      </c>
    </row>
    <row r="5815" spans="1:2" ht="15">
      <c r="A5815" s="77" t="s">
        <v>6295</v>
      </c>
      <c r="B5815" s="76" t="s">
        <v>7671</v>
      </c>
    </row>
    <row r="5816" spans="1:2" ht="15">
      <c r="A5816" s="77" t="s">
        <v>6296</v>
      </c>
      <c r="B5816" s="76" t="s">
        <v>7671</v>
      </c>
    </row>
    <row r="5817" spans="1:2" ht="15">
      <c r="A5817" s="77" t="s">
        <v>6297</v>
      </c>
      <c r="B5817" s="76" t="s">
        <v>7671</v>
      </c>
    </row>
    <row r="5818" spans="1:2" ht="15">
      <c r="A5818" s="77" t="s">
        <v>6298</v>
      </c>
      <c r="B5818" s="76" t="s">
        <v>7671</v>
      </c>
    </row>
    <row r="5819" spans="1:2" ht="15">
      <c r="A5819" s="77" t="s">
        <v>6299</v>
      </c>
      <c r="B5819" s="76" t="s">
        <v>7671</v>
      </c>
    </row>
    <row r="5820" spans="1:2" ht="15">
      <c r="A5820" s="77" t="s">
        <v>6300</v>
      </c>
      <c r="B5820" s="76" t="s">
        <v>7671</v>
      </c>
    </row>
    <row r="5821" spans="1:2" ht="15">
      <c r="A5821" s="77" t="s">
        <v>6301</v>
      </c>
      <c r="B5821" s="76" t="s">
        <v>7671</v>
      </c>
    </row>
    <row r="5822" spans="1:2" ht="15">
      <c r="A5822" s="77" t="s">
        <v>6302</v>
      </c>
      <c r="B5822" s="76" t="s">
        <v>7671</v>
      </c>
    </row>
    <row r="5823" spans="1:2" ht="15">
      <c r="A5823" s="77" t="s">
        <v>6303</v>
      </c>
      <c r="B5823" s="76" t="s">
        <v>7671</v>
      </c>
    </row>
    <row r="5824" spans="1:2" ht="15">
      <c r="A5824" s="77" t="s">
        <v>6304</v>
      </c>
      <c r="B5824" s="76" t="s">
        <v>7671</v>
      </c>
    </row>
    <row r="5825" spans="1:2" ht="15">
      <c r="A5825" s="77" t="s">
        <v>6305</v>
      </c>
      <c r="B5825" s="76" t="s">
        <v>7671</v>
      </c>
    </row>
    <row r="5826" spans="1:2" ht="15">
      <c r="A5826" s="77" t="s">
        <v>6306</v>
      </c>
      <c r="B5826" s="76" t="s">
        <v>7671</v>
      </c>
    </row>
    <row r="5827" spans="1:2" ht="15">
      <c r="A5827" s="77" t="s">
        <v>6307</v>
      </c>
      <c r="B5827" s="76" t="s">
        <v>7671</v>
      </c>
    </row>
    <row r="5828" spans="1:2" ht="15">
      <c r="A5828" s="77" t="s">
        <v>6308</v>
      </c>
      <c r="B5828" s="76" t="s">
        <v>7671</v>
      </c>
    </row>
    <row r="5829" spans="1:2" ht="15">
      <c r="A5829" s="77" t="s">
        <v>6309</v>
      </c>
      <c r="B5829" s="76" t="s">
        <v>7671</v>
      </c>
    </row>
    <row r="5830" spans="1:2" ht="15">
      <c r="A5830" s="77" t="s">
        <v>6310</v>
      </c>
      <c r="B5830" s="76" t="s">
        <v>7671</v>
      </c>
    </row>
    <row r="5831" spans="1:2" ht="15">
      <c r="A5831" s="77" t="s">
        <v>6311</v>
      </c>
      <c r="B5831" s="76" t="s">
        <v>7671</v>
      </c>
    </row>
    <row r="5832" spans="1:2" ht="15">
      <c r="A5832" s="77" t="s">
        <v>6312</v>
      </c>
      <c r="B5832" s="76" t="s">
        <v>7671</v>
      </c>
    </row>
    <row r="5833" spans="1:2" ht="15">
      <c r="A5833" s="77" t="s">
        <v>6313</v>
      </c>
      <c r="B5833" s="76" t="s">
        <v>7671</v>
      </c>
    </row>
    <row r="5834" spans="1:2" ht="15">
      <c r="A5834" s="77" t="s">
        <v>6314</v>
      </c>
      <c r="B5834" s="76" t="s">
        <v>7671</v>
      </c>
    </row>
    <row r="5835" spans="1:2" ht="15">
      <c r="A5835" s="77" t="s">
        <v>6315</v>
      </c>
      <c r="B5835" s="76" t="s">
        <v>7671</v>
      </c>
    </row>
    <row r="5836" spans="1:2" ht="15">
      <c r="A5836" s="77" t="s">
        <v>6316</v>
      </c>
      <c r="B5836" s="76" t="s">
        <v>7671</v>
      </c>
    </row>
    <row r="5837" spans="1:2" ht="15">
      <c r="A5837" s="77" t="s">
        <v>6317</v>
      </c>
      <c r="B5837" s="76" t="s">
        <v>7671</v>
      </c>
    </row>
    <row r="5838" spans="1:2" ht="15">
      <c r="A5838" s="77" t="s">
        <v>6318</v>
      </c>
      <c r="B5838" s="76" t="s">
        <v>7671</v>
      </c>
    </row>
    <row r="5839" spans="1:2" ht="15">
      <c r="A5839" s="77" t="s">
        <v>6319</v>
      </c>
      <c r="B5839" s="76" t="s">
        <v>7671</v>
      </c>
    </row>
    <row r="5840" spans="1:2" ht="15">
      <c r="A5840" s="77" t="s">
        <v>6320</v>
      </c>
      <c r="B5840" s="76" t="s">
        <v>7671</v>
      </c>
    </row>
    <row r="5841" spans="1:2" ht="15">
      <c r="A5841" s="77" t="s">
        <v>6321</v>
      </c>
      <c r="B5841" s="76" t="s">
        <v>7671</v>
      </c>
    </row>
    <row r="5842" spans="1:2" ht="15">
      <c r="A5842" s="77" t="s">
        <v>6322</v>
      </c>
      <c r="B5842" s="76" t="s">
        <v>7671</v>
      </c>
    </row>
    <row r="5843" spans="1:2" ht="15">
      <c r="A5843" s="77" t="s">
        <v>6323</v>
      </c>
      <c r="B5843" s="76" t="s">
        <v>7671</v>
      </c>
    </row>
    <row r="5844" spans="1:2" ht="15">
      <c r="A5844" s="77" t="s">
        <v>6324</v>
      </c>
      <c r="B5844" s="76" t="s">
        <v>7671</v>
      </c>
    </row>
    <row r="5845" spans="1:2" ht="15">
      <c r="A5845" s="77" t="s">
        <v>6325</v>
      </c>
      <c r="B5845" s="76" t="s">
        <v>7671</v>
      </c>
    </row>
    <row r="5846" spans="1:2" ht="15">
      <c r="A5846" s="77" t="s">
        <v>6326</v>
      </c>
      <c r="B5846" s="76" t="s">
        <v>7671</v>
      </c>
    </row>
    <row r="5847" spans="1:2" ht="15">
      <c r="A5847" s="77" t="s">
        <v>759</v>
      </c>
      <c r="B5847" s="76" t="s">
        <v>7671</v>
      </c>
    </row>
    <row r="5848" spans="1:2" ht="15">
      <c r="A5848" s="77" t="s">
        <v>6327</v>
      </c>
      <c r="B5848" s="76" t="s">
        <v>7671</v>
      </c>
    </row>
    <row r="5849" spans="1:2" ht="15">
      <c r="A5849" s="77" t="s">
        <v>6328</v>
      </c>
      <c r="B5849" s="76" t="s">
        <v>7671</v>
      </c>
    </row>
    <row r="5850" spans="1:2" ht="15">
      <c r="A5850" s="77" t="s">
        <v>6329</v>
      </c>
      <c r="B5850" s="76" t="s">
        <v>7671</v>
      </c>
    </row>
    <row r="5851" spans="1:2" ht="15">
      <c r="A5851" s="77" t="s">
        <v>6330</v>
      </c>
      <c r="B5851" s="76" t="s">
        <v>7671</v>
      </c>
    </row>
    <row r="5852" spans="1:2" ht="15">
      <c r="A5852" s="77" t="s">
        <v>6331</v>
      </c>
      <c r="B5852" s="76" t="s">
        <v>7671</v>
      </c>
    </row>
    <row r="5853" spans="1:2" ht="15">
      <c r="A5853" s="77" t="s">
        <v>6332</v>
      </c>
      <c r="B5853" s="76" t="s">
        <v>7671</v>
      </c>
    </row>
    <row r="5854" spans="1:2" ht="15">
      <c r="A5854" s="77" t="s">
        <v>6333</v>
      </c>
      <c r="B5854" s="76" t="s">
        <v>7671</v>
      </c>
    </row>
    <row r="5855" spans="1:2" ht="15">
      <c r="A5855" s="77" t="s">
        <v>6334</v>
      </c>
      <c r="B5855" s="76" t="s">
        <v>7671</v>
      </c>
    </row>
    <row r="5856" spans="1:2" ht="15">
      <c r="A5856" s="77" t="s">
        <v>6335</v>
      </c>
      <c r="B5856" s="76" t="s">
        <v>7671</v>
      </c>
    </row>
    <row r="5857" spans="1:2" ht="15">
      <c r="A5857" s="77" t="s">
        <v>6336</v>
      </c>
      <c r="B5857" s="76" t="s">
        <v>7671</v>
      </c>
    </row>
    <row r="5858" spans="1:2" ht="15">
      <c r="A5858" s="77" t="s">
        <v>6337</v>
      </c>
      <c r="B5858" s="76" t="s">
        <v>7671</v>
      </c>
    </row>
    <row r="5859" spans="1:2" ht="15">
      <c r="A5859" s="77" t="s">
        <v>6338</v>
      </c>
      <c r="B5859" s="76" t="s">
        <v>7671</v>
      </c>
    </row>
    <row r="5860" spans="1:2" ht="15">
      <c r="A5860" s="77" t="s">
        <v>6339</v>
      </c>
      <c r="B5860" s="76" t="s">
        <v>7671</v>
      </c>
    </row>
    <row r="5861" spans="1:2" ht="15">
      <c r="A5861" s="77" t="s">
        <v>6340</v>
      </c>
      <c r="B5861" s="76" t="s">
        <v>7671</v>
      </c>
    </row>
    <row r="5862" spans="1:2" ht="15">
      <c r="A5862" s="77" t="s">
        <v>6341</v>
      </c>
      <c r="B5862" s="76" t="s">
        <v>7671</v>
      </c>
    </row>
    <row r="5863" spans="1:2" ht="15">
      <c r="A5863" s="77" t="s">
        <v>6342</v>
      </c>
      <c r="B5863" s="76" t="s">
        <v>7671</v>
      </c>
    </row>
    <row r="5864" spans="1:2" ht="15">
      <c r="A5864" s="77" t="s">
        <v>6343</v>
      </c>
      <c r="B5864" s="76" t="s">
        <v>7671</v>
      </c>
    </row>
    <row r="5865" spans="1:2" ht="15">
      <c r="A5865" s="77" t="s">
        <v>6344</v>
      </c>
      <c r="B5865" s="76" t="s">
        <v>7671</v>
      </c>
    </row>
    <row r="5866" spans="1:2" ht="15">
      <c r="A5866" s="77" t="s">
        <v>671</v>
      </c>
      <c r="B5866" s="76" t="s">
        <v>7671</v>
      </c>
    </row>
    <row r="5867" spans="1:2" ht="15">
      <c r="A5867" s="77" t="s">
        <v>6345</v>
      </c>
      <c r="B5867" s="76" t="s">
        <v>7671</v>
      </c>
    </row>
    <row r="5868" spans="1:2" ht="15">
      <c r="A5868" s="77" t="s">
        <v>6346</v>
      </c>
      <c r="B5868" s="76" t="s">
        <v>7671</v>
      </c>
    </row>
    <row r="5869" spans="1:2" ht="15">
      <c r="A5869" s="77" t="s">
        <v>1183</v>
      </c>
      <c r="B5869" s="76" t="s">
        <v>7671</v>
      </c>
    </row>
    <row r="5870" spans="1:2" ht="15">
      <c r="A5870" s="77" t="s">
        <v>6347</v>
      </c>
      <c r="B5870" s="76" t="s">
        <v>7671</v>
      </c>
    </row>
    <row r="5871" spans="1:2" ht="15">
      <c r="A5871" s="77" t="s">
        <v>6348</v>
      </c>
      <c r="B5871" s="76" t="s">
        <v>7671</v>
      </c>
    </row>
    <row r="5872" spans="1:2" ht="15">
      <c r="A5872" s="77" t="s">
        <v>6349</v>
      </c>
      <c r="B5872" s="76" t="s">
        <v>7671</v>
      </c>
    </row>
    <row r="5873" spans="1:2" ht="15">
      <c r="A5873" s="77" t="s">
        <v>6350</v>
      </c>
      <c r="B5873" s="76" t="s">
        <v>7671</v>
      </c>
    </row>
    <row r="5874" spans="1:2" ht="15">
      <c r="A5874" s="77" t="s">
        <v>6351</v>
      </c>
      <c r="B5874" s="76" t="s">
        <v>7671</v>
      </c>
    </row>
    <row r="5875" spans="1:2" ht="15">
      <c r="A5875" s="77" t="s">
        <v>6352</v>
      </c>
      <c r="B5875" s="76" t="s">
        <v>7671</v>
      </c>
    </row>
    <row r="5876" spans="1:2" ht="15">
      <c r="A5876" s="77" t="s">
        <v>6353</v>
      </c>
      <c r="B5876" s="76" t="s">
        <v>7671</v>
      </c>
    </row>
    <row r="5877" spans="1:2" ht="15">
      <c r="A5877" s="77" t="s">
        <v>6354</v>
      </c>
      <c r="B5877" s="76" t="s">
        <v>7671</v>
      </c>
    </row>
    <row r="5878" spans="1:2" ht="15">
      <c r="A5878" s="77" t="s">
        <v>6355</v>
      </c>
      <c r="B5878" s="76" t="s">
        <v>7671</v>
      </c>
    </row>
    <row r="5879" spans="1:2" ht="15">
      <c r="A5879" s="77" t="s">
        <v>6356</v>
      </c>
      <c r="B5879" s="76" t="s">
        <v>7671</v>
      </c>
    </row>
    <row r="5880" spans="1:2" ht="15">
      <c r="A5880" s="77" t="s">
        <v>6357</v>
      </c>
      <c r="B5880" s="76" t="s">
        <v>7671</v>
      </c>
    </row>
    <row r="5881" spans="1:2" ht="15">
      <c r="A5881" s="77" t="s">
        <v>6358</v>
      </c>
      <c r="B5881" s="76" t="s">
        <v>7671</v>
      </c>
    </row>
    <row r="5882" spans="1:2" ht="15">
      <c r="A5882" s="77" t="s">
        <v>6359</v>
      </c>
      <c r="B5882" s="76" t="s">
        <v>7671</v>
      </c>
    </row>
    <row r="5883" spans="1:2" ht="15">
      <c r="A5883" s="77" t="s">
        <v>6360</v>
      </c>
      <c r="B5883" s="76" t="s">
        <v>7671</v>
      </c>
    </row>
    <row r="5884" spans="1:2" ht="15">
      <c r="A5884" s="77" t="s">
        <v>6361</v>
      </c>
      <c r="B5884" s="76" t="s">
        <v>7671</v>
      </c>
    </row>
    <row r="5885" spans="1:2" ht="15">
      <c r="A5885" s="77" t="s">
        <v>6362</v>
      </c>
      <c r="B5885" s="76" t="s">
        <v>7671</v>
      </c>
    </row>
    <row r="5886" spans="1:2" ht="15">
      <c r="A5886" s="77" t="s">
        <v>6363</v>
      </c>
      <c r="B5886" s="76" t="s">
        <v>7671</v>
      </c>
    </row>
    <row r="5887" spans="1:2" ht="15">
      <c r="A5887" s="77" t="s">
        <v>6364</v>
      </c>
      <c r="B5887" s="76" t="s">
        <v>7671</v>
      </c>
    </row>
    <row r="5888" spans="1:2" ht="15">
      <c r="A5888" s="77" t="s">
        <v>6365</v>
      </c>
      <c r="B5888" s="76" t="s">
        <v>7671</v>
      </c>
    </row>
    <row r="5889" spans="1:2" ht="15">
      <c r="A5889" s="77" t="s">
        <v>6366</v>
      </c>
      <c r="B5889" s="76" t="s">
        <v>7671</v>
      </c>
    </row>
    <row r="5890" spans="1:2" ht="15">
      <c r="A5890" s="77" t="s">
        <v>6367</v>
      </c>
      <c r="B5890" s="76" t="s">
        <v>7671</v>
      </c>
    </row>
    <row r="5891" spans="1:2" ht="15">
      <c r="A5891" s="77" t="s">
        <v>6368</v>
      </c>
      <c r="B5891" s="76" t="s">
        <v>7671</v>
      </c>
    </row>
    <row r="5892" spans="1:2" ht="15">
      <c r="A5892" s="77" t="s">
        <v>6369</v>
      </c>
      <c r="B5892" s="76" t="s">
        <v>7671</v>
      </c>
    </row>
    <row r="5893" spans="1:2" ht="15">
      <c r="A5893" s="77" t="s">
        <v>6370</v>
      </c>
      <c r="B5893" s="76" t="s">
        <v>7671</v>
      </c>
    </row>
    <row r="5894" spans="1:2" ht="15">
      <c r="A5894" s="77" t="s">
        <v>6371</v>
      </c>
      <c r="B5894" s="76" t="s">
        <v>7671</v>
      </c>
    </row>
    <row r="5895" spans="1:2" ht="15">
      <c r="A5895" s="77" t="s">
        <v>6372</v>
      </c>
      <c r="B5895" s="76" t="s">
        <v>7671</v>
      </c>
    </row>
    <row r="5896" spans="1:2" ht="15">
      <c r="A5896" s="77" t="s">
        <v>6373</v>
      </c>
      <c r="B5896" s="76" t="s">
        <v>7671</v>
      </c>
    </row>
    <row r="5897" spans="1:2" ht="15">
      <c r="A5897" s="77" t="s">
        <v>6374</v>
      </c>
      <c r="B5897" s="76" t="s">
        <v>7671</v>
      </c>
    </row>
    <row r="5898" spans="1:2" ht="15">
      <c r="A5898" s="77" t="s">
        <v>6375</v>
      </c>
      <c r="B5898" s="76" t="s">
        <v>7671</v>
      </c>
    </row>
    <row r="5899" spans="1:2" ht="15">
      <c r="A5899" s="77" t="s">
        <v>6376</v>
      </c>
      <c r="B5899" s="76" t="s">
        <v>7671</v>
      </c>
    </row>
    <row r="5900" spans="1:2" ht="15">
      <c r="A5900" s="77" t="s">
        <v>6377</v>
      </c>
      <c r="B5900" s="76" t="s">
        <v>7671</v>
      </c>
    </row>
    <row r="5901" spans="1:2" ht="15">
      <c r="A5901" s="77" t="s">
        <v>6378</v>
      </c>
      <c r="B5901" s="76" t="s">
        <v>7671</v>
      </c>
    </row>
    <row r="5902" spans="1:2" ht="15">
      <c r="A5902" s="77" t="s">
        <v>6379</v>
      </c>
      <c r="B5902" s="76" t="s">
        <v>7671</v>
      </c>
    </row>
    <row r="5903" spans="1:2" ht="15">
      <c r="A5903" s="77" t="s">
        <v>6380</v>
      </c>
      <c r="B5903" s="76" t="s">
        <v>7671</v>
      </c>
    </row>
    <row r="5904" spans="1:2" ht="15">
      <c r="A5904" s="77" t="s">
        <v>6381</v>
      </c>
      <c r="B5904" s="76" t="s">
        <v>7671</v>
      </c>
    </row>
    <row r="5905" spans="1:2" ht="15">
      <c r="A5905" s="77" t="s">
        <v>6382</v>
      </c>
      <c r="B5905" s="76" t="s">
        <v>7671</v>
      </c>
    </row>
    <row r="5906" spans="1:2" ht="15">
      <c r="A5906" s="77" t="s">
        <v>6383</v>
      </c>
      <c r="B5906" s="76" t="s">
        <v>7671</v>
      </c>
    </row>
    <row r="5907" spans="1:2" ht="15">
      <c r="A5907" s="77" t="s">
        <v>956</v>
      </c>
      <c r="B5907" s="76" t="s">
        <v>7671</v>
      </c>
    </row>
    <row r="5908" spans="1:2" ht="15">
      <c r="A5908" s="77" t="s">
        <v>6384</v>
      </c>
      <c r="B5908" s="76" t="s">
        <v>7671</v>
      </c>
    </row>
    <row r="5909" spans="1:2" ht="15">
      <c r="A5909" s="77" t="s">
        <v>481</v>
      </c>
      <c r="B5909" s="76" t="s">
        <v>7671</v>
      </c>
    </row>
    <row r="5910" spans="1:2" ht="15">
      <c r="A5910" s="77" t="s">
        <v>6385</v>
      </c>
      <c r="B5910" s="76" t="s">
        <v>7671</v>
      </c>
    </row>
    <row r="5911" spans="1:2" ht="15">
      <c r="A5911" s="77" t="s">
        <v>515</v>
      </c>
      <c r="B5911" s="76" t="s">
        <v>7671</v>
      </c>
    </row>
    <row r="5912" spans="1:2" ht="15">
      <c r="A5912" s="77" t="s">
        <v>6386</v>
      </c>
      <c r="B5912" s="76" t="s">
        <v>7671</v>
      </c>
    </row>
    <row r="5913" spans="1:2" ht="15">
      <c r="A5913" s="77" t="s">
        <v>6387</v>
      </c>
      <c r="B5913" s="76" t="s">
        <v>7671</v>
      </c>
    </row>
    <row r="5914" spans="1:2" ht="15">
      <c r="A5914" s="77" t="s">
        <v>6388</v>
      </c>
      <c r="B5914" s="76" t="s">
        <v>7671</v>
      </c>
    </row>
    <row r="5915" spans="1:2" ht="15">
      <c r="A5915" s="77" t="s">
        <v>6389</v>
      </c>
      <c r="B5915" s="76" t="s">
        <v>7671</v>
      </c>
    </row>
    <row r="5916" spans="1:2" ht="15">
      <c r="A5916" s="77" t="s">
        <v>6390</v>
      </c>
      <c r="B5916" s="76" t="s">
        <v>7671</v>
      </c>
    </row>
    <row r="5917" spans="1:2" ht="15">
      <c r="A5917" s="77" t="s">
        <v>6391</v>
      </c>
      <c r="B5917" s="76" t="s">
        <v>7671</v>
      </c>
    </row>
    <row r="5918" spans="1:2" ht="15">
      <c r="A5918" s="77" t="s">
        <v>6392</v>
      </c>
      <c r="B5918" s="76" t="s">
        <v>7671</v>
      </c>
    </row>
    <row r="5919" spans="1:2" ht="15">
      <c r="A5919" s="77" t="s">
        <v>6393</v>
      </c>
      <c r="B5919" s="76" t="s">
        <v>7671</v>
      </c>
    </row>
    <row r="5920" spans="1:2" ht="15">
      <c r="A5920" s="77" t="s">
        <v>6394</v>
      </c>
      <c r="B5920" s="76" t="s">
        <v>7671</v>
      </c>
    </row>
    <row r="5921" spans="1:2" ht="15">
      <c r="A5921" s="77" t="s">
        <v>6395</v>
      </c>
      <c r="B5921" s="76" t="s">
        <v>7671</v>
      </c>
    </row>
    <row r="5922" spans="1:2" ht="15">
      <c r="A5922" s="77" t="s">
        <v>1040</v>
      </c>
      <c r="B5922" s="76" t="s">
        <v>7671</v>
      </c>
    </row>
    <row r="5923" spans="1:2" ht="15">
      <c r="A5923" s="77" t="s">
        <v>6396</v>
      </c>
      <c r="B5923" s="76" t="s">
        <v>7671</v>
      </c>
    </row>
    <row r="5924" spans="1:2" ht="15">
      <c r="A5924" s="77" t="s">
        <v>897</v>
      </c>
      <c r="B5924" s="76" t="s">
        <v>7671</v>
      </c>
    </row>
    <row r="5925" spans="1:2" ht="15">
      <c r="A5925" s="77" t="s">
        <v>6397</v>
      </c>
      <c r="B5925" s="76" t="s">
        <v>7671</v>
      </c>
    </row>
    <row r="5926" spans="1:2" ht="15">
      <c r="A5926" s="77" t="s">
        <v>6398</v>
      </c>
      <c r="B5926" s="76" t="s">
        <v>7671</v>
      </c>
    </row>
    <row r="5927" spans="1:2" ht="15">
      <c r="A5927" s="77" t="s">
        <v>787</v>
      </c>
      <c r="B5927" s="76" t="s">
        <v>7671</v>
      </c>
    </row>
    <row r="5928" spans="1:2" ht="15">
      <c r="A5928" s="77" t="s">
        <v>6399</v>
      </c>
      <c r="B5928" s="76" t="s">
        <v>7671</v>
      </c>
    </row>
    <row r="5929" spans="1:2" ht="15">
      <c r="A5929" s="77" t="s">
        <v>6400</v>
      </c>
      <c r="B5929" s="76" t="s">
        <v>7671</v>
      </c>
    </row>
    <row r="5930" spans="1:2" ht="15">
      <c r="A5930" s="77" t="s">
        <v>6401</v>
      </c>
      <c r="B5930" s="76" t="s">
        <v>7671</v>
      </c>
    </row>
    <row r="5931" spans="1:2" ht="15">
      <c r="A5931" s="77" t="s">
        <v>6402</v>
      </c>
      <c r="B5931" s="76" t="s">
        <v>7671</v>
      </c>
    </row>
    <row r="5932" spans="1:2" ht="15">
      <c r="A5932" s="77" t="s">
        <v>6403</v>
      </c>
      <c r="B5932" s="76" t="s">
        <v>7671</v>
      </c>
    </row>
    <row r="5933" spans="1:2" ht="15">
      <c r="A5933" s="77" t="s">
        <v>6404</v>
      </c>
      <c r="B5933" s="76" t="s">
        <v>7671</v>
      </c>
    </row>
    <row r="5934" spans="1:2" ht="15">
      <c r="A5934" s="77" t="s">
        <v>6405</v>
      </c>
      <c r="B5934" s="76" t="s">
        <v>7671</v>
      </c>
    </row>
    <row r="5935" spans="1:2" ht="15">
      <c r="A5935" s="77" t="s">
        <v>6406</v>
      </c>
      <c r="B5935" s="76" t="s">
        <v>7671</v>
      </c>
    </row>
    <row r="5936" spans="1:2" ht="15">
      <c r="A5936" s="77" t="s">
        <v>6407</v>
      </c>
      <c r="B5936" s="76" t="s">
        <v>7671</v>
      </c>
    </row>
    <row r="5937" spans="1:2" ht="15">
      <c r="A5937" s="77" t="s">
        <v>6408</v>
      </c>
      <c r="B5937" s="76" t="s">
        <v>7671</v>
      </c>
    </row>
    <row r="5938" spans="1:2" ht="15">
      <c r="A5938" s="77" t="s">
        <v>6409</v>
      </c>
      <c r="B5938" s="76" t="s">
        <v>7671</v>
      </c>
    </row>
    <row r="5939" spans="1:2" ht="15">
      <c r="A5939" s="77" t="s">
        <v>6410</v>
      </c>
      <c r="B5939" s="76" t="s">
        <v>7671</v>
      </c>
    </row>
    <row r="5940" spans="1:2" ht="15">
      <c r="A5940" s="77" t="s">
        <v>6411</v>
      </c>
      <c r="B5940" s="76" t="s">
        <v>7671</v>
      </c>
    </row>
    <row r="5941" spans="1:2" ht="15">
      <c r="A5941" s="77" t="s">
        <v>6412</v>
      </c>
      <c r="B5941" s="76" t="s">
        <v>7671</v>
      </c>
    </row>
    <row r="5942" spans="1:2" ht="15">
      <c r="A5942" s="77" t="s">
        <v>6413</v>
      </c>
      <c r="B5942" s="76" t="s">
        <v>7671</v>
      </c>
    </row>
    <row r="5943" spans="1:2" ht="15">
      <c r="A5943" s="77" t="s">
        <v>6414</v>
      </c>
      <c r="B5943" s="76" t="s">
        <v>7671</v>
      </c>
    </row>
    <row r="5944" spans="1:2" ht="15">
      <c r="A5944" s="77" t="s">
        <v>6415</v>
      </c>
      <c r="B5944" s="76" t="s">
        <v>7671</v>
      </c>
    </row>
    <row r="5945" spans="1:2" ht="15">
      <c r="A5945" s="77" t="s">
        <v>6416</v>
      </c>
      <c r="B5945" s="76" t="s">
        <v>7671</v>
      </c>
    </row>
    <row r="5946" spans="1:2" ht="15">
      <c r="A5946" s="77" t="s">
        <v>6417</v>
      </c>
      <c r="B5946" s="76" t="s">
        <v>7671</v>
      </c>
    </row>
    <row r="5947" spans="1:2" ht="15">
      <c r="A5947" s="77" t="s">
        <v>6418</v>
      </c>
      <c r="B5947" s="76" t="s">
        <v>7671</v>
      </c>
    </row>
    <row r="5948" spans="1:2" ht="15">
      <c r="A5948" s="77" t="s">
        <v>6419</v>
      </c>
      <c r="B5948" s="76" t="s">
        <v>7671</v>
      </c>
    </row>
    <row r="5949" spans="1:2" ht="15">
      <c r="A5949" s="77" t="s">
        <v>6420</v>
      </c>
      <c r="B5949" s="76" t="s">
        <v>7671</v>
      </c>
    </row>
    <row r="5950" spans="1:2" ht="15">
      <c r="A5950" s="77" t="s">
        <v>6421</v>
      </c>
      <c r="B5950" s="76" t="s">
        <v>7671</v>
      </c>
    </row>
    <row r="5951" spans="1:2" ht="15">
      <c r="A5951" s="77" t="s">
        <v>6422</v>
      </c>
      <c r="B5951" s="76" t="s">
        <v>7671</v>
      </c>
    </row>
    <row r="5952" spans="1:2" ht="15">
      <c r="A5952" s="77" t="s">
        <v>6423</v>
      </c>
      <c r="B5952" s="76" t="s">
        <v>7671</v>
      </c>
    </row>
    <row r="5953" spans="1:2" ht="15">
      <c r="A5953" s="77" t="s">
        <v>6424</v>
      </c>
      <c r="B5953" s="76" t="s">
        <v>7671</v>
      </c>
    </row>
    <row r="5954" spans="1:2" ht="15">
      <c r="A5954" s="77" t="s">
        <v>6425</v>
      </c>
      <c r="B5954" s="76" t="s">
        <v>7671</v>
      </c>
    </row>
    <row r="5955" spans="1:2" ht="15">
      <c r="A5955" s="77" t="s">
        <v>6426</v>
      </c>
      <c r="B5955" s="76" t="s">
        <v>7671</v>
      </c>
    </row>
    <row r="5956" spans="1:2" ht="15">
      <c r="A5956" s="77" t="s">
        <v>6427</v>
      </c>
      <c r="B5956" s="76" t="s">
        <v>7671</v>
      </c>
    </row>
    <row r="5957" spans="1:2" ht="15">
      <c r="A5957" s="77" t="s">
        <v>6428</v>
      </c>
      <c r="B5957" s="76" t="s">
        <v>7671</v>
      </c>
    </row>
    <row r="5958" spans="1:2" ht="15">
      <c r="A5958" s="77" t="s">
        <v>6429</v>
      </c>
      <c r="B5958" s="76" t="s">
        <v>7671</v>
      </c>
    </row>
    <row r="5959" spans="1:2" ht="15">
      <c r="A5959" s="77" t="s">
        <v>1069</v>
      </c>
      <c r="B5959" s="76" t="s">
        <v>7671</v>
      </c>
    </row>
    <row r="5960" spans="1:2" ht="15">
      <c r="A5960" s="77" t="s">
        <v>6430</v>
      </c>
      <c r="B5960" s="76" t="s">
        <v>7671</v>
      </c>
    </row>
    <row r="5961" spans="1:2" ht="15">
      <c r="A5961" s="77" t="s">
        <v>6431</v>
      </c>
      <c r="B5961" s="76" t="s">
        <v>7671</v>
      </c>
    </row>
    <row r="5962" spans="1:2" ht="15">
      <c r="A5962" s="77" t="s">
        <v>6432</v>
      </c>
      <c r="B5962" s="76" t="s">
        <v>7671</v>
      </c>
    </row>
    <row r="5963" spans="1:2" ht="15">
      <c r="A5963" s="77" t="s">
        <v>894</v>
      </c>
      <c r="B5963" s="76" t="s">
        <v>7671</v>
      </c>
    </row>
    <row r="5964" spans="1:2" ht="15">
      <c r="A5964" s="77" t="s">
        <v>6433</v>
      </c>
      <c r="B5964" s="76" t="s">
        <v>7671</v>
      </c>
    </row>
    <row r="5965" spans="1:2" ht="15">
      <c r="A5965" s="77" t="s">
        <v>6434</v>
      </c>
      <c r="B5965" s="76" t="s">
        <v>7671</v>
      </c>
    </row>
    <row r="5966" spans="1:2" ht="15">
      <c r="A5966" s="77" t="s">
        <v>6435</v>
      </c>
      <c r="B5966" s="76" t="s">
        <v>7671</v>
      </c>
    </row>
    <row r="5967" spans="1:2" ht="15">
      <c r="A5967" s="77" t="s">
        <v>6436</v>
      </c>
      <c r="B5967" s="76" t="s">
        <v>7671</v>
      </c>
    </row>
    <row r="5968" spans="1:2" ht="15">
      <c r="A5968" s="77" t="s">
        <v>6437</v>
      </c>
      <c r="B5968" s="76" t="s">
        <v>7671</v>
      </c>
    </row>
    <row r="5969" spans="1:2" ht="15">
      <c r="A5969" s="77" t="s">
        <v>899</v>
      </c>
      <c r="B5969" s="76" t="s">
        <v>7671</v>
      </c>
    </row>
    <row r="5970" spans="1:2" ht="15">
      <c r="A5970" s="77" t="s">
        <v>6438</v>
      </c>
      <c r="B5970" s="76" t="s">
        <v>7671</v>
      </c>
    </row>
    <row r="5971" spans="1:2" ht="15">
      <c r="A5971" s="77" t="s">
        <v>6439</v>
      </c>
      <c r="B5971" s="76" t="s">
        <v>7671</v>
      </c>
    </row>
    <row r="5972" spans="1:2" ht="15">
      <c r="A5972" s="77" t="s">
        <v>6440</v>
      </c>
      <c r="B5972" s="76" t="s">
        <v>7671</v>
      </c>
    </row>
    <row r="5973" spans="1:2" ht="15">
      <c r="A5973" s="77" t="s">
        <v>6441</v>
      </c>
      <c r="B5973" s="76" t="s">
        <v>7671</v>
      </c>
    </row>
    <row r="5974" spans="1:2" ht="15">
      <c r="A5974" s="77" t="s">
        <v>838</v>
      </c>
      <c r="B5974" s="76" t="s">
        <v>7671</v>
      </c>
    </row>
    <row r="5975" spans="1:2" ht="15">
      <c r="A5975" s="77" t="s">
        <v>6442</v>
      </c>
      <c r="B5975" s="76" t="s">
        <v>7671</v>
      </c>
    </row>
    <row r="5976" spans="1:2" ht="15">
      <c r="A5976" s="77" t="s">
        <v>1087</v>
      </c>
      <c r="B5976" s="76" t="s">
        <v>7671</v>
      </c>
    </row>
    <row r="5977" spans="1:2" ht="15">
      <c r="A5977" s="77" t="s">
        <v>6443</v>
      </c>
      <c r="B5977" s="76" t="s">
        <v>7671</v>
      </c>
    </row>
    <row r="5978" spans="1:2" ht="15">
      <c r="A5978" s="77" t="s">
        <v>6444</v>
      </c>
      <c r="B5978" s="76" t="s">
        <v>7671</v>
      </c>
    </row>
    <row r="5979" spans="1:2" ht="15">
      <c r="A5979" s="77" t="s">
        <v>6445</v>
      </c>
      <c r="B5979" s="76" t="s">
        <v>7671</v>
      </c>
    </row>
    <row r="5980" spans="1:2" ht="15">
      <c r="A5980" s="77" t="s">
        <v>6446</v>
      </c>
      <c r="B5980" s="76" t="s">
        <v>7671</v>
      </c>
    </row>
    <row r="5981" spans="1:2" ht="15">
      <c r="A5981" s="77" t="s">
        <v>6447</v>
      </c>
      <c r="B5981" s="76" t="s">
        <v>7671</v>
      </c>
    </row>
    <row r="5982" spans="1:2" ht="15">
      <c r="A5982" s="77" t="s">
        <v>6448</v>
      </c>
      <c r="B5982" s="76" t="s">
        <v>7671</v>
      </c>
    </row>
    <row r="5983" spans="1:2" ht="15">
      <c r="A5983" s="77" t="s">
        <v>6449</v>
      </c>
      <c r="B5983" s="76" t="s">
        <v>7671</v>
      </c>
    </row>
    <row r="5984" spans="1:2" ht="15">
      <c r="A5984" s="77" t="s">
        <v>6450</v>
      </c>
      <c r="B5984" s="76" t="s">
        <v>7671</v>
      </c>
    </row>
    <row r="5985" spans="1:2" ht="15">
      <c r="A5985" s="77" t="s">
        <v>6451</v>
      </c>
      <c r="B5985" s="76" t="s">
        <v>7671</v>
      </c>
    </row>
    <row r="5986" spans="1:2" ht="15">
      <c r="A5986" s="77" t="s">
        <v>6452</v>
      </c>
      <c r="B5986" s="76" t="s">
        <v>7671</v>
      </c>
    </row>
    <row r="5987" spans="1:2" ht="15">
      <c r="A5987" s="77" t="s">
        <v>6453</v>
      </c>
      <c r="B5987" s="76" t="s">
        <v>7671</v>
      </c>
    </row>
    <row r="5988" spans="1:2" ht="15">
      <c r="A5988" s="77" t="s">
        <v>6454</v>
      </c>
      <c r="B5988" s="76" t="s">
        <v>7671</v>
      </c>
    </row>
    <row r="5989" spans="1:2" ht="15">
      <c r="A5989" s="77" t="s">
        <v>6455</v>
      </c>
      <c r="B5989" s="76" t="s">
        <v>7671</v>
      </c>
    </row>
    <row r="5990" spans="1:2" ht="15">
      <c r="A5990" s="77" t="s">
        <v>6456</v>
      </c>
      <c r="B5990" s="76" t="s">
        <v>7671</v>
      </c>
    </row>
    <row r="5991" spans="1:2" ht="15">
      <c r="A5991" s="77" t="s">
        <v>6457</v>
      </c>
      <c r="B5991" s="76" t="s">
        <v>7671</v>
      </c>
    </row>
    <row r="5992" spans="1:2" ht="15">
      <c r="A5992" s="77" t="s">
        <v>6458</v>
      </c>
      <c r="B5992" s="76" t="s">
        <v>7671</v>
      </c>
    </row>
    <row r="5993" spans="1:2" ht="15">
      <c r="A5993" s="77" t="s">
        <v>6459</v>
      </c>
      <c r="B5993" s="76" t="s">
        <v>7671</v>
      </c>
    </row>
    <row r="5994" spans="1:2" ht="15">
      <c r="A5994" s="77" t="s">
        <v>6460</v>
      </c>
      <c r="B5994" s="76" t="s">
        <v>7671</v>
      </c>
    </row>
    <row r="5995" spans="1:2" ht="15">
      <c r="A5995" s="77" t="s">
        <v>6461</v>
      </c>
      <c r="B5995" s="76" t="s">
        <v>7671</v>
      </c>
    </row>
    <row r="5996" spans="1:2" ht="15">
      <c r="A5996" s="77" t="s">
        <v>6462</v>
      </c>
      <c r="B5996" s="76" t="s">
        <v>7671</v>
      </c>
    </row>
    <row r="5997" spans="1:2" ht="15">
      <c r="A5997" s="77" t="s">
        <v>6463</v>
      </c>
      <c r="B5997" s="76" t="s">
        <v>7671</v>
      </c>
    </row>
    <row r="5998" spans="1:2" ht="15">
      <c r="A5998" s="77" t="s">
        <v>6464</v>
      </c>
      <c r="B5998" s="76" t="s">
        <v>7671</v>
      </c>
    </row>
    <row r="5999" spans="1:2" ht="15">
      <c r="A5999" s="77" t="s">
        <v>6465</v>
      </c>
      <c r="B5999" s="76" t="s">
        <v>7671</v>
      </c>
    </row>
    <row r="6000" spans="1:2" ht="15">
      <c r="A6000" s="77" t="s">
        <v>6466</v>
      </c>
      <c r="B6000" s="76" t="s">
        <v>7671</v>
      </c>
    </row>
    <row r="6001" spans="1:2" ht="15">
      <c r="A6001" s="77" t="s">
        <v>6467</v>
      </c>
      <c r="B6001" s="76" t="s">
        <v>7671</v>
      </c>
    </row>
    <row r="6002" spans="1:2" ht="15">
      <c r="A6002" s="77" t="s">
        <v>6468</v>
      </c>
      <c r="B6002" s="76" t="s">
        <v>7671</v>
      </c>
    </row>
    <row r="6003" spans="1:2" ht="15">
      <c r="A6003" s="77" t="s">
        <v>6469</v>
      </c>
      <c r="B6003" s="76" t="s">
        <v>7671</v>
      </c>
    </row>
    <row r="6004" spans="1:2" ht="15">
      <c r="A6004" s="77" t="s">
        <v>6470</v>
      </c>
      <c r="B6004" s="76" t="s">
        <v>7671</v>
      </c>
    </row>
    <row r="6005" spans="1:2" ht="15">
      <c r="A6005" s="77" t="s">
        <v>6471</v>
      </c>
      <c r="B6005" s="76" t="s">
        <v>7671</v>
      </c>
    </row>
    <row r="6006" spans="1:2" ht="15">
      <c r="A6006" s="77" t="s">
        <v>6472</v>
      </c>
      <c r="B6006" s="76" t="s">
        <v>7671</v>
      </c>
    </row>
    <row r="6007" spans="1:2" ht="15">
      <c r="A6007" s="77" t="s">
        <v>6473</v>
      </c>
      <c r="B6007" s="76" t="s">
        <v>7671</v>
      </c>
    </row>
    <row r="6008" spans="1:2" ht="15">
      <c r="A6008" s="77" t="s">
        <v>6474</v>
      </c>
      <c r="B6008" s="76" t="s">
        <v>7671</v>
      </c>
    </row>
    <row r="6009" spans="1:2" ht="15">
      <c r="A6009" s="77" t="s">
        <v>6475</v>
      </c>
      <c r="B6009" s="76" t="s">
        <v>7671</v>
      </c>
    </row>
    <row r="6010" spans="1:2" ht="15">
      <c r="A6010" s="77" t="s">
        <v>6476</v>
      </c>
      <c r="B6010" s="76" t="s">
        <v>7671</v>
      </c>
    </row>
    <row r="6011" spans="1:2" ht="15">
      <c r="A6011" s="77" t="s">
        <v>6477</v>
      </c>
      <c r="B6011" s="76" t="s">
        <v>7671</v>
      </c>
    </row>
    <row r="6012" spans="1:2" ht="15">
      <c r="A6012" s="77" t="s">
        <v>6478</v>
      </c>
      <c r="B6012" s="76" t="s">
        <v>7671</v>
      </c>
    </row>
    <row r="6013" spans="1:2" ht="15">
      <c r="A6013" s="77" t="s">
        <v>6479</v>
      </c>
      <c r="B6013" s="76" t="s">
        <v>7671</v>
      </c>
    </row>
    <row r="6014" spans="1:2" ht="15">
      <c r="A6014" s="77" t="s">
        <v>6480</v>
      </c>
      <c r="B6014" s="76" t="s">
        <v>7671</v>
      </c>
    </row>
    <row r="6015" spans="1:2" ht="15">
      <c r="A6015" s="77" t="s">
        <v>1084</v>
      </c>
      <c r="B6015" s="76" t="s">
        <v>7671</v>
      </c>
    </row>
    <row r="6016" spans="1:2" ht="15">
      <c r="A6016" s="77" t="s">
        <v>6481</v>
      </c>
      <c r="B6016" s="76" t="s">
        <v>7671</v>
      </c>
    </row>
    <row r="6017" spans="1:2" ht="15">
      <c r="A6017" s="77" t="s">
        <v>6482</v>
      </c>
      <c r="B6017" s="76" t="s">
        <v>7671</v>
      </c>
    </row>
    <row r="6018" spans="1:2" ht="15">
      <c r="A6018" s="77" t="s">
        <v>6483</v>
      </c>
      <c r="B6018" s="76" t="s">
        <v>7671</v>
      </c>
    </row>
    <row r="6019" spans="1:2" ht="15">
      <c r="A6019" s="77" t="s">
        <v>6484</v>
      </c>
      <c r="B6019" s="76" t="s">
        <v>7671</v>
      </c>
    </row>
    <row r="6020" spans="1:2" ht="15">
      <c r="A6020" s="77" t="s">
        <v>6485</v>
      </c>
      <c r="B6020" s="76" t="s">
        <v>7671</v>
      </c>
    </row>
    <row r="6021" spans="1:2" ht="15">
      <c r="A6021" s="77" t="s">
        <v>6486</v>
      </c>
      <c r="B6021" s="76" t="s">
        <v>7671</v>
      </c>
    </row>
    <row r="6022" spans="1:2" ht="15">
      <c r="A6022" s="77" t="s">
        <v>6487</v>
      </c>
      <c r="B6022" s="76" t="s">
        <v>7671</v>
      </c>
    </row>
    <row r="6023" spans="1:2" ht="15">
      <c r="A6023" s="77" t="s">
        <v>6488</v>
      </c>
      <c r="B6023" s="76" t="s">
        <v>7671</v>
      </c>
    </row>
    <row r="6024" spans="1:2" ht="15">
      <c r="A6024" s="77" t="s">
        <v>6489</v>
      </c>
      <c r="B6024" s="76" t="s">
        <v>7671</v>
      </c>
    </row>
    <row r="6025" spans="1:2" ht="15">
      <c r="A6025" s="77" t="s">
        <v>6490</v>
      </c>
      <c r="B6025" s="76" t="s">
        <v>7671</v>
      </c>
    </row>
    <row r="6026" spans="1:2" ht="15">
      <c r="A6026" s="77" t="s">
        <v>652</v>
      </c>
      <c r="B6026" s="76" t="s">
        <v>7671</v>
      </c>
    </row>
    <row r="6027" spans="1:2" ht="15">
      <c r="A6027" s="77" t="s">
        <v>6491</v>
      </c>
      <c r="B6027" s="76" t="s">
        <v>7671</v>
      </c>
    </row>
    <row r="6028" spans="1:2" ht="15">
      <c r="A6028" s="77" t="s">
        <v>6492</v>
      </c>
      <c r="B6028" s="76" t="s">
        <v>7671</v>
      </c>
    </row>
    <row r="6029" spans="1:2" ht="15">
      <c r="A6029" s="77" t="s">
        <v>6493</v>
      </c>
      <c r="B6029" s="76" t="s">
        <v>7671</v>
      </c>
    </row>
    <row r="6030" spans="1:2" ht="15">
      <c r="A6030" s="77" t="s">
        <v>810</v>
      </c>
      <c r="B6030" s="76" t="s">
        <v>7671</v>
      </c>
    </row>
    <row r="6031" spans="1:2" ht="15">
      <c r="A6031" s="77" t="s">
        <v>6494</v>
      </c>
      <c r="B6031" s="76" t="s">
        <v>7671</v>
      </c>
    </row>
    <row r="6032" spans="1:2" ht="15">
      <c r="A6032" s="77" t="s">
        <v>6495</v>
      </c>
      <c r="B6032" s="76" t="s">
        <v>7671</v>
      </c>
    </row>
    <row r="6033" spans="1:2" ht="15">
      <c r="A6033" s="77" t="s">
        <v>6496</v>
      </c>
      <c r="B6033" s="76" t="s">
        <v>7671</v>
      </c>
    </row>
    <row r="6034" spans="1:2" ht="15">
      <c r="A6034" s="77" t="s">
        <v>6497</v>
      </c>
      <c r="B6034" s="76" t="s">
        <v>7671</v>
      </c>
    </row>
    <row r="6035" spans="1:2" ht="15">
      <c r="A6035" s="77" t="s">
        <v>6498</v>
      </c>
      <c r="B6035" s="76" t="s">
        <v>7671</v>
      </c>
    </row>
    <row r="6036" spans="1:2" ht="15">
      <c r="A6036" s="77" t="s">
        <v>6499</v>
      </c>
      <c r="B6036" s="76" t="s">
        <v>7671</v>
      </c>
    </row>
    <row r="6037" spans="1:2" ht="15">
      <c r="A6037" s="77" t="s">
        <v>6500</v>
      </c>
      <c r="B6037" s="76" t="s">
        <v>7671</v>
      </c>
    </row>
    <row r="6038" spans="1:2" ht="15">
      <c r="A6038" s="77" t="s">
        <v>6501</v>
      </c>
      <c r="B6038" s="76" t="s">
        <v>7671</v>
      </c>
    </row>
    <row r="6039" spans="1:2" ht="15">
      <c r="A6039" s="77" t="s">
        <v>6502</v>
      </c>
      <c r="B6039" s="76" t="s">
        <v>7671</v>
      </c>
    </row>
    <row r="6040" spans="1:2" ht="15">
      <c r="A6040" s="77" t="s">
        <v>6503</v>
      </c>
      <c r="B6040" s="76" t="s">
        <v>7671</v>
      </c>
    </row>
    <row r="6041" spans="1:2" ht="15">
      <c r="A6041" s="77" t="s">
        <v>6504</v>
      </c>
      <c r="B6041" s="76" t="s">
        <v>7671</v>
      </c>
    </row>
    <row r="6042" spans="1:2" ht="15">
      <c r="A6042" s="77" t="s">
        <v>6505</v>
      </c>
      <c r="B6042" s="76" t="s">
        <v>7671</v>
      </c>
    </row>
    <row r="6043" spans="1:2" ht="15">
      <c r="A6043" s="77" t="s">
        <v>6506</v>
      </c>
      <c r="B6043" s="76" t="s">
        <v>7671</v>
      </c>
    </row>
    <row r="6044" spans="1:2" ht="15">
      <c r="A6044" s="77" t="s">
        <v>6507</v>
      </c>
      <c r="B6044" s="76" t="s">
        <v>7671</v>
      </c>
    </row>
    <row r="6045" spans="1:2" ht="15">
      <c r="A6045" s="77" t="s">
        <v>6508</v>
      </c>
      <c r="B6045" s="76" t="s">
        <v>7671</v>
      </c>
    </row>
    <row r="6046" spans="1:2" ht="15">
      <c r="A6046" s="77" t="s">
        <v>6509</v>
      </c>
      <c r="B6046" s="76" t="s">
        <v>7671</v>
      </c>
    </row>
    <row r="6047" spans="1:2" ht="15">
      <c r="A6047" s="77" t="s">
        <v>6510</v>
      </c>
      <c r="B6047" s="76" t="s">
        <v>7671</v>
      </c>
    </row>
    <row r="6048" spans="1:2" ht="15">
      <c r="A6048" s="77" t="s">
        <v>6511</v>
      </c>
      <c r="B6048" s="76" t="s">
        <v>7671</v>
      </c>
    </row>
    <row r="6049" spans="1:2" ht="15">
      <c r="A6049" s="77" t="s">
        <v>6512</v>
      </c>
      <c r="B6049" s="76" t="s">
        <v>7671</v>
      </c>
    </row>
    <row r="6050" spans="1:2" ht="15">
      <c r="A6050" s="77" t="s">
        <v>6513</v>
      </c>
      <c r="B6050" s="76" t="s">
        <v>7671</v>
      </c>
    </row>
    <row r="6051" spans="1:2" ht="15">
      <c r="A6051" s="77" t="s">
        <v>6514</v>
      </c>
      <c r="B6051" s="76" t="s">
        <v>7671</v>
      </c>
    </row>
    <row r="6052" spans="1:2" ht="15">
      <c r="A6052" s="77" t="s">
        <v>6515</v>
      </c>
      <c r="B6052" s="76" t="s">
        <v>7671</v>
      </c>
    </row>
    <row r="6053" spans="1:2" ht="15">
      <c r="A6053" s="77" t="s">
        <v>6516</v>
      </c>
      <c r="B6053" s="76" t="s">
        <v>7671</v>
      </c>
    </row>
    <row r="6054" spans="1:2" ht="15">
      <c r="A6054" s="77" t="s">
        <v>6517</v>
      </c>
      <c r="B6054" s="76" t="s">
        <v>7671</v>
      </c>
    </row>
    <row r="6055" spans="1:2" ht="15">
      <c r="A6055" s="77" t="s">
        <v>1098</v>
      </c>
      <c r="B6055" s="76" t="s">
        <v>7671</v>
      </c>
    </row>
    <row r="6056" spans="1:2" ht="15">
      <c r="A6056" s="77" t="s">
        <v>6518</v>
      </c>
      <c r="B6056" s="76" t="s">
        <v>7671</v>
      </c>
    </row>
    <row r="6057" spans="1:2" ht="15">
      <c r="A6057" s="77" t="s">
        <v>6519</v>
      </c>
      <c r="B6057" s="76" t="s">
        <v>7671</v>
      </c>
    </row>
    <row r="6058" spans="1:2" ht="15">
      <c r="A6058" s="77" t="s">
        <v>6520</v>
      </c>
      <c r="B6058" s="76" t="s">
        <v>7671</v>
      </c>
    </row>
    <row r="6059" spans="1:2" ht="15">
      <c r="A6059" s="77" t="s">
        <v>6521</v>
      </c>
      <c r="B6059" s="76" t="s">
        <v>7671</v>
      </c>
    </row>
    <row r="6060" spans="1:2" ht="15">
      <c r="A6060" s="77" t="s">
        <v>6522</v>
      </c>
      <c r="B6060" s="76" t="s">
        <v>7671</v>
      </c>
    </row>
    <row r="6061" spans="1:2" ht="15">
      <c r="A6061" s="77" t="s">
        <v>6523</v>
      </c>
      <c r="B6061" s="76" t="s">
        <v>7671</v>
      </c>
    </row>
    <row r="6062" spans="1:2" ht="15">
      <c r="A6062" s="77" t="s">
        <v>6524</v>
      </c>
      <c r="B6062" s="76" t="s">
        <v>7671</v>
      </c>
    </row>
    <row r="6063" spans="1:2" ht="15">
      <c r="A6063" s="77" t="s">
        <v>6525</v>
      </c>
      <c r="B6063" s="76" t="s">
        <v>7671</v>
      </c>
    </row>
    <row r="6064" spans="1:2" ht="15">
      <c r="A6064" s="77" t="s">
        <v>6526</v>
      </c>
      <c r="B6064" s="76" t="s">
        <v>7671</v>
      </c>
    </row>
    <row r="6065" spans="1:2" ht="15">
      <c r="A6065" s="77" t="s">
        <v>6527</v>
      </c>
      <c r="B6065" s="76" t="s">
        <v>7671</v>
      </c>
    </row>
    <row r="6066" spans="1:2" ht="15">
      <c r="A6066" s="77" t="s">
        <v>6528</v>
      </c>
      <c r="B6066" s="76" t="s">
        <v>7671</v>
      </c>
    </row>
    <row r="6067" spans="1:2" ht="15">
      <c r="A6067" s="77" t="s">
        <v>6529</v>
      </c>
      <c r="B6067" s="76" t="s">
        <v>7671</v>
      </c>
    </row>
    <row r="6068" spans="1:2" ht="15">
      <c r="A6068" s="77" t="s">
        <v>6530</v>
      </c>
      <c r="B6068" s="76" t="s">
        <v>7671</v>
      </c>
    </row>
    <row r="6069" spans="1:2" ht="15">
      <c r="A6069" s="77" t="s">
        <v>6531</v>
      </c>
      <c r="B6069" s="76" t="s">
        <v>7671</v>
      </c>
    </row>
    <row r="6070" spans="1:2" ht="15">
      <c r="A6070" s="77" t="s">
        <v>6532</v>
      </c>
      <c r="B6070" s="76" t="s">
        <v>7671</v>
      </c>
    </row>
    <row r="6071" spans="1:2" ht="15">
      <c r="A6071" s="77" t="s">
        <v>6533</v>
      </c>
      <c r="B6071" s="76" t="s">
        <v>7671</v>
      </c>
    </row>
    <row r="6072" spans="1:2" ht="15">
      <c r="A6072" s="77" t="s">
        <v>6534</v>
      </c>
      <c r="B6072" s="76" t="s">
        <v>7671</v>
      </c>
    </row>
    <row r="6073" spans="1:2" ht="15">
      <c r="A6073" s="77" t="s">
        <v>6535</v>
      </c>
      <c r="B6073" s="76" t="s">
        <v>7671</v>
      </c>
    </row>
    <row r="6074" spans="1:2" ht="15">
      <c r="A6074" s="77" t="s">
        <v>6536</v>
      </c>
      <c r="B6074" s="76" t="s">
        <v>7671</v>
      </c>
    </row>
    <row r="6075" spans="1:2" ht="15">
      <c r="A6075" s="77" t="s">
        <v>6537</v>
      </c>
      <c r="B6075" s="76" t="s">
        <v>7671</v>
      </c>
    </row>
    <row r="6076" spans="1:2" ht="15">
      <c r="A6076" s="77" t="s">
        <v>6538</v>
      </c>
      <c r="B6076" s="76" t="s">
        <v>7671</v>
      </c>
    </row>
    <row r="6077" spans="1:2" ht="15">
      <c r="A6077" s="77" t="s">
        <v>6539</v>
      </c>
      <c r="B6077" s="76" t="s">
        <v>7671</v>
      </c>
    </row>
    <row r="6078" spans="1:2" ht="15">
      <c r="A6078" s="77" t="s">
        <v>6540</v>
      </c>
      <c r="B6078" s="76" t="s">
        <v>7671</v>
      </c>
    </row>
    <row r="6079" spans="1:2" ht="15">
      <c r="A6079" s="77" t="s">
        <v>6541</v>
      </c>
      <c r="B6079" s="76" t="s">
        <v>7671</v>
      </c>
    </row>
    <row r="6080" spans="1:2" ht="15">
      <c r="A6080" s="77" t="s">
        <v>6542</v>
      </c>
      <c r="B6080" s="76" t="s">
        <v>7671</v>
      </c>
    </row>
    <row r="6081" spans="1:2" ht="15">
      <c r="A6081" s="77" t="s">
        <v>6543</v>
      </c>
      <c r="B6081" s="76" t="s">
        <v>7671</v>
      </c>
    </row>
    <row r="6082" spans="1:2" ht="15">
      <c r="A6082" s="77" t="s">
        <v>6544</v>
      </c>
      <c r="B6082" s="76" t="s">
        <v>7671</v>
      </c>
    </row>
    <row r="6083" spans="1:2" ht="15">
      <c r="A6083" s="77" t="s">
        <v>6545</v>
      </c>
      <c r="B6083" s="76" t="s">
        <v>7671</v>
      </c>
    </row>
    <row r="6084" spans="1:2" ht="15">
      <c r="A6084" s="77" t="s">
        <v>6546</v>
      </c>
      <c r="B6084" s="76" t="s">
        <v>7671</v>
      </c>
    </row>
    <row r="6085" spans="1:2" ht="15">
      <c r="A6085" s="77" t="s">
        <v>751</v>
      </c>
      <c r="B6085" s="76" t="s">
        <v>7671</v>
      </c>
    </row>
    <row r="6086" spans="1:2" ht="15">
      <c r="A6086" s="77" t="s">
        <v>6547</v>
      </c>
      <c r="B6086" s="76" t="s">
        <v>7671</v>
      </c>
    </row>
    <row r="6087" spans="1:2" ht="15">
      <c r="A6087" s="77" t="s">
        <v>6548</v>
      </c>
      <c r="B6087" s="76" t="s">
        <v>7671</v>
      </c>
    </row>
    <row r="6088" spans="1:2" ht="15">
      <c r="A6088" s="77" t="s">
        <v>6549</v>
      </c>
      <c r="B6088" s="76" t="s">
        <v>7671</v>
      </c>
    </row>
    <row r="6089" spans="1:2" ht="15">
      <c r="A6089" s="77" t="s">
        <v>6550</v>
      </c>
      <c r="B6089" s="76" t="s">
        <v>7671</v>
      </c>
    </row>
    <row r="6090" spans="1:2" ht="15">
      <c r="A6090" s="77" t="s">
        <v>6551</v>
      </c>
      <c r="B6090" s="76" t="s">
        <v>7671</v>
      </c>
    </row>
    <row r="6091" spans="1:2" ht="15">
      <c r="A6091" s="77" t="s">
        <v>6552</v>
      </c>
      <c r="B6091" s="76" t="s">
        <v>7671</v>
      </c>
    </row>
    <row r="6092" spans="1:2" ht="15">
      <c r="A6092" s="77" t="s">
        <v>6553</v>
      </c>
      <c r="B6092" s="76" t="s">
        <v>7671</v>
      </c>
    </row>
    <row r="6093" spans="1:2" ht="15">
      <c r="A6093" s="77" t="s">
        <v>6554</v>
      </c>
      <c r="B6093" s="76" t="s">
        <v>7671</v>
      </c>
    </row>
    <row r="6094" spans="1:2" ht="15">
      <c r="A6094" s="77" t="s">
        <v>6555</v>
      </c>
      <c r="B6094" s="76" t="s">
        <v>7671</v>
      </c>
    </row>
    <row r="6095" spans="1:2" ht="15">
      <c r="A6095" s="77" t="s">
        <v>1050</v>
      </c>
      <c r="B6095" s="76" t="s">
        <v>7671</v>
      </c>
    </row>
    <row r="6096" spans="1:2" ht="15">
      <c r="A6096" s="77" t="s">
        <v>6556</v>
      </c>
      <c r="B6096" s="76" t="s">
        <v>7671</v>
      </c>
    </row>
    <row r="6097" spans="1:2" ht="15">
      <c r="A6097" s="77" t="s">
        <v>6557</v>
      </c>
      <c r="B6097" s="76" t="s">
        <v>7671</v>
      </c>
    </row>
    <row r="6098" spans="1:2" ht="15">
      <c r="A6098" s="77" t="s">
        <v>6558</v>
      </c>
      <c r="B6098" s="76" t="s">
        <v>7671</v>
      </c>
    </row>
    <row r="6099" spans="1:2" ht="15">
      <c r="A6099" s="77" t="s">
        <v>6559</v>
      </c>
      <c r="B6099" s="76" t="s">
        <v>7671</v>
      </c>
    </row>
    <row r="6100" spans="1:2" ht="15">
      <c r="A6100" s="77" t="s">
        <v>6560</v>
      </c>
      <c r="B6100" s="76" t="s">
        <v>7671</v>
      </c>
    </row>
    <row r="6101" spans="1:2" ht="15">
      <c r="A6101" s="77" t="s">
        <v>6561</v>
      </c>
      <c r="B6101" s="76" t="s">
        <v>7671</v>
      </c>
    </row>
    <row r="6102" spans="1:2" ht="15">
      <c r="A6102" s="77" t="s">
        <v>6562</v>
      </c>
      <c r="B6102" s="76" t="s">
        <v>7671</v>
      </c>
    </row>
    <row r="6103" spans="1:2" ht="15">
      <c r="A6103" s="77" t="s">
        <v>6563</v>
      </c>
      <c r="B6103" s="76" t="s">
        <v>7671</v>
      </c>
    </row>
    <row r="6104" spans="1:2" ht="15">
      <c r="A6104" s="77" t="s">
        <v>6564</v>
      </c>
      <c r="B6104" s="76" t="s">
        <v>7671</v>
      </c>
    </row>
    <row r="6105" spans="1:2" ht="15">
      <c r="A6105" s="77" t="s">
        <v>6565</v>
      </c>
      <c r="B6105" s="76" t="s">
        <v>7671</v>
      </c>
    </row>
    <row r="6106" spans="1:2" ht="15">
      <c r="A6106" s="77" t="s">
        <v>6566</v>
      </c>
      <c r="B6106" s="76" t="s">
        <v>7671</v>
      </c>
    </row>
    <row r="6107" spans="1:2" ht="15">
      <c r="A6107" s="77" t="s">
        <v>6567</v>
      </c>
      <c r="B6107" s="76" t="s">
        <v>7671</v>
      </c>
    </row>
    <row r="6108" spans="1:2" ht="15">
      <c r="A6108" s="77" t="s">
        <v>6568</v>
      </c>
      <c r="B6108" s="76" t="s">
        <v>7671</v>
      </c>
    </row>
    <row r="6109" spans="1:2" ht="15">
      <c r="A6109" s="77" t="s">
        <v>6569</v>
      </c>
      <c r="B6109" s="76" t="s">
        <v>7671</v>
      </c>
    </row>
    <row r="6110" spans="1:2" ht="15">
      <c r="A6110" s="77" t="s">
        <v>6570</v>
      </c>
      <c r="B6110" s="76" t="s">
        <v>7671</v>
      </c>
    </row>
    <row r="6111" spans="1:2" ht="15">
      <c r="A6111" s="77" t="s">
        <v>6571</v>
      </c>
      <c r="B6111" s="76" t="s">
        <v>7671</v>
      </c>
    </row>
    <row r="6112" spans="1:2" ht="15">
      <c r="A6112" s="77" t="s">
        <v>6572</v>
      </c>
      <c r="B6112" s="76" t="s">
        <v>7671</v>
      </c>
    </row>
    <row r="6113" spans="1:2" ht="15">
      <c r="A6113" s="77" t="s">
        <v>6573</v>
      </c>
      <c r="B6113" s="76" t="s">
        <v>7671</v>
      </c>
    </row>
    <row r="6114" spans="1:2" ht="15">
      <c r="A6114" s="77" t="s">
        <v>6574</v>
      </c>
      <c r="B6114" s="76" t="s">
        <v>7671</v>
      </c>
    </row>
    <row r="6115" spans="1:2" ht="15">
      <c r="A6115" s="77" t="s">
        <v>6575</v>
      </c>
      <c r="B6115" s="76" t="s">
        <v>7671</v>
      </c>
    </row>
    <row r="6116" spans="1:2" ht="15">
      <c r="A6116" s="77" t="s">
        <v>6576</v>
      </c>
      <c r="B6116" s="76" t="s">
        <v>7671</v>
      </c>
    </row>
    <row r="6117" spans="1:2" ht="15">
      <c r="A6117" s="77" t="s">
        <v>6577</v>
      </c>
      <c r="B6117" s="76" t="s">
        <v>7671</v>
      </c>
    </row>
    <row r="6118" spans="1:2" ht="15">
      <c r="A6118" s="77" t="s">
        <v>6578</v>
      </c>
      <c r="B6118" s="76" t="s">
        <v>7671</v>
      </c>
    </row>
    <row r="6119" spans="1:2" ht="15">
      <c r="A6119" s="77" t="s">
        <v>6579</v>
      </c>
      <c r="B6119" s="76" t="s">
        <v>7671</v>
      </c>
    </row>
    <row r="6120" spans="1:2" ht="15">
      <c r="A6120" s="77" t="s">
        <v>6580</v>
      </c>
      <c r="B6120" s="76" t="s">
        <v>7671</v>
      </c>
    </row>
    <row r="6121" spans="1:2" ht="15">
      <c r="A6121" s="77" t="s">
        <v>6581</v>
      </c>
      <c r="B6121" s="76" t="s">
        <v>7671</v>
      </c>
    </row>
    <row r="6122" spans="1:2" ht="15">
      <c r="A6122" s="77" t="s">
        <v>6582</v>
      </c>
      <c r="B6122" s="76" t="s">
        <v>7671</v>
      </c>
    </row>
    <row r="6123" spans="1:2" ht="15">
      <c r="A6123" s="77" t="s">
        <v>6583</v>
      </c>
      <c r="B6123" s="76" t="s">
        <v>7671</v>
      </c>
    </row>
    <row r="6124" spans="1:2" ht="15">
      <c r="A6124" s="77" t="s">
        <v>6584</v>
      </c>
      <c r="B6124" s="76" t="s">
        <v>7671</v>
      </c>
    </row>
    <row r="6125" spans="1:2" ht="15">
      <c r="A6125" s="77" t="s">
        <v>6585</v>
      </c>
      <c r="B6125" s="76" t="s">
        <v>7671</v>
      </c>
    </row>
    <row r="6126" spans="1:2" ht="15">
      <c r="A6126" s="77" t="s">
        <v>6586</v>
      </c>
      <c r="B6126" s="76" t="s">
        <v>7671</v>
      </c>
    </row>
    <row r="6127" spans="1:2" ht="15">
      <c r="A6127" s="77" t="s">
        <v>6587</v>
      </c>
      <c r="B6127" s="76" t="s">
        <v>7671</v>
      </c>
    </row>
    <row r="6128" spans="1:2" ht="15">
      <c r="A6128" s="77" t="s">
        <v>6588</v>
      </c>
      <c r="B6128" s="76" t="s">
        <v>7671</v>
      </c>
    </row>
    <row r="6129" spans="1:2" ht="15">
      <c r="A6129" s="77" t="s">
        <v>6589</v>
      </c>
      <c r="B6129" s="76" t="s">
        <v>7671</v>
      </c>
    </row>
    <row r="6130" spans="1:2" ht="15">
      <c r="A6130" s="77" t="s">
        <v>6590</v>
      </c>
      <c r="B6130" s="76" t="s">
        <v>7671</v>
      </c>
    </row>
    <row r="6131" spans="1:2" ht="15">
      <c r="A6131" s="77" t="s">
        <v>6591</v>
      </c>
      <c r="B6131" s="76" t="s">
        <v>7671</v>
      </c>
    </row>
    <row r="6132" spans="1:2" ht="15">
      <c r="A6132" s="77" t="s">
        <v>6592</v>
      </c>
      <c r="B6132" s="76" t="s">
        <v>7671</v>
      </c>
    </row>
    <row r="6133" spans="1:2" ht="15">
      <c r="A6133" s="77" t="s">
        <v>6593</v>
      </c>
      <c r="B6133" s="76" t="s">
        <v>7671</v>
      </c>
    </row>
    <row r="6134" spans="1:2" ht="15">
      <c r="A6134" s="77" t="s">
        <v>1033</v>
      </c>
      <c r="B6134" s="76" t="s">
        <v>7671</v>
      </c>
    </row>
    <row r="6135" spans="1:2" ht="15">
      <c r="A6135" s="77" t="s">
        <v>508</v>
      </c>
      <c r="B6135" s="76" t="s">
        <v>7671</v>
      </c>
    </row>
    <row r="6136" spans="1:2" ht="15">
      <c r="A6136" s="77" t="s">
        <v>1028</v>
      </c>
      <c r="B6136" s="76" t="s">
        <v>7671</v>
      </c>
    </row>
    <row r="6137" spans="1:2" ht="15">
      <c r="A6137" s="77" t="s">
        <v>6594</v>
      </c>
      <c r="B6137" s="76" t="s">
        <v>7671</v>
      </c>
    </row>
    <row r="6138" spans="1:2" ht="15">
      <c r="A6138" s="77" t="s">
        <v>959</v>
      </c>
      <c r="B6138" s="76" t="s">
        <v>7671</v>
      </c>
    </row>
    <row r="6139" spans="1:2" ht="15">
      <c r="A6139" s="77" t="s">
        <v>6595</v>
      </c>
      <c r="B6139" s="76" t="s">
        <v>7671</v>
      </c>
    </row>
    <row r="6140" spans="1:2" ht="15">
      <c r="A6140" s="77" t="s">
        <v>6596</v>
      </c>
      <c r="B6140" s="76" t="s">
        <v>7671</v>
      </c>
    </row>
    <row r="6141" spans="1:2" ht="15">
      <c r="A6141" s="77" t="s">
        <v>6597</v>
      </c>
      <c r="B6141" s="76" t="s">
        <v>7671</v>
      </c>
    </row>
    <row r="6142" spans="1:2" ht="15">
      <c r="A6142" s="77" t="s">
        <v>6598</v>
      </c>
      <c r="B6142" s="76" t="s">
        <v>7671</v>
      </c>
    </row>
    <row r="6143" spans="1:2" ht="15">
      <c r="A6143" s="77" t="s">
        <v>6599</v>
      </c>
      <c r="B6143" s="76" t="s">
        <v>7671</v>
      </c>
    </row>
    <row r="6144" spans="1:2" ht="15">
      <c r="A6144" s="77" t="s">
        <v>6600</v>
      </c>
      <c r="B6144" s="76" t="s">
        <v>7671</v>
      </c>
    </row>
    <row r="6145" spans="1:2" ht="15">
      <c r="A6145" s="77" t="s">
        <v>6601</v>
      </c>
      <c r="B6145" s="76" t="s">
        <v>7671</v>
      </c>
    </row>
    <row r="6146" spans="1:2" ht="15">
      <c r="A6146" s="77" t="s">
        <v>6602</v>
      </c>
      <c r="B6146" s="76" t="s">
        <v>7671</v>
      </c>
    </row>
    <row r="6147" spans="1:2" ht="15">
      <c r="A6147" s="77" t="s">
        <v>6603</v>
      </c>
      <c r="B6147" s="76" t="s">
        <v>7671</v>
      </c>
    </row>
    <row r="6148" spans="1:2" ht="15">
      <c r="A6148" s="77" t="s">
        <v>6604</v>
      </c>
      <c r="B6148" s="76" t="s">
        <v>7671</v>
      </c>
    </row>
    <row r="6149" spans="1:2" ht="15">
      <c r="A6149" s="77" t="s">
        <v>6605</v>
      </c>
      <c r="B6149" s="76" t="s">
        <v>7671</v>
      </c>
    </row>
    <row r="6150" spans="1:2" ht="15">
      <c r="A6150" s="77" t="s">
        <v>6606</v>
      </c>
      <c r="B6150" s="76" t="s">
        <v>7671</v>
      </c>
    </row>
    <row r="6151" spans="1:2" ht="15">
      <c r="A6151" s="77" t="s">
        <v>6607</v>
      </c>
      <c r="B6151" s="76" t="s">
        <v>7671</v>
      </c>
    </row>
    <row r="6152" spans="1:2" ht="15">
      <c r="A6152" s="77" t="s">
        <v>6608</v>
      </c>
      <c r="B6152" s="76" t="s">
        <v>7671</v>
      </c>
    </row>
    <row r="6153" spans="1:2" ht="15">
      <c r="A6153" s="77" t="s">
        <v>6609</v>
      </c>
      <c r="B6153" s="76" t="s">
        <v>7671</v>
      </c>
    </row>
    <row r="6154" spans="1:2" ht="15">
      <c r="A6154" s="77" t="s">
        <v>1159</v>
      </c>
      <c r="B6154" s="76" t="s">
        <v>7671</v>
      </c>
    </row>
    <row r="6155" spans="1:2" ht="15">
      <c r="A6155" s="77" t="s">
        <v>1102</v>
      </c>
      <c r="B6155" s="76" t="s">
        <v>7671</v>
      </c>
    </row>
    <row r="6156" spans="1:2" ht="15">
      <c r="A6156" s="77" t="s">
        <v>6610</v>
      </c>
      <c r="B6156" s="76" t="s">
        <v>7671</v>
      </c>
    </row>
    <row r="6157" spans="1:2" ht="15">
      <c r="A6157" s="77" t="s">
        <v>6611</v>
      </c>
      <c r="B6157" s="76" t="s">
        <v>7671</v>
      </c>
    </row>
    <row r="6158" spans="1:2" ht="15">
      <c r="A6158" s="77" t="s">
        <v>6612</v>
      </c>
      <c r="B6158" s="76" t="s">
        <v>7671</v>
      </c>
    </row>
    <row r="6159" spans="1:2" ht="15">
      <c r="A6159" s="77" t="s">
        <v>963</v>
      </c>
      <c r="B6159" s="76" t="s">
        <v>7671</v>
      </c>
    </row>
    <row r="6160" spans="1:2" ht="15">
      <c r="A6160" s="77" t="s">
        <v>1068</v>
      </c>
      <c r="B6160" s="76" t="s">
        <v>7671</v>
      </c>
    </row>
    <row r="6161" spans="1:2" ht="15">
      <c r="A6161" s="77" t="s">
        <v>6613</v>
      </c>
      <c r="B6161" s="76" t="s">
        <v>7671</v>
      </c>
    </row>
    <row r="6162" spans="1:2" ht="15">
      <c r="A6162" s="77" t="s">
        <v>6614</v>
      </c>
      <c r="B6162" s="76" t="s">
        <v>7671</v>
      </c>
    </row>
    <row r="6163" spans="1:2" ht="15">
      <c r="A6163" s="77" t="s">
        <v>6615</v>
      </c>
      <c r="B6163" s="76" t="s">
        <v>7671</v>
      </c>
    </row>
    <row r="6164" spans="1:2" ht="15">
      <c r="A6164" s="77" t="s">
        <v>6616</v>
      </c>
      <c r="B6164" s="76" t="s">
        <v>7671</v>
      </c>
    </row>
    <row r="6165" spans="1:2" ht="15">
      <c r="A6165" s="77" t="s">
        <v>6617</v>
      </c>
      <c r="B6165" s="76" t="s">
        <v>7671</v>
      </c>
    </row>
    <row r="6166" spans="1:2" ht="15">
      <c r="A6166" s="77" t="s">
        <v>6618</v>
      </c>
      <c r="B6166" s="76" t="s">
        <v>7671</v>
      </c>
    </row>
    <row r="6167" spans="1:2" ht="15">
      <c r="A6167" s="77" t="s">
        <v>6619</v>
      </c>
      <c r="B6167" s="76" t="s">
        <v>7671</v>
      </c>
    </row>
    <row r="6168" spans="1:2" ht="15">
      <c r="A6168" s="77" t="s">
        <v>6620</v>
      </c>
      <c r="B6168" s="76" t="s">
        <v>7671</v>
      </c>
    </row>
    <row r="6169" spans="1:2" ht="15">
      <c r="A6169" s="77" t="s">
        <v>6621</v>
      </c>
      <c r="B6169" s="76" t="s">
        <v>7671</v>
      </c>
    </row>
    <row r="6170" spans="1:2" ht="15">
      <c r="A6170" s="77" t="s">
        <v>6622</v>
      </c>
      <c r="B6170" s="76" t="s">
        <v>7671</v>
      </c>
    </row>
    <row r="6171" spans="1:2" ht="15">
      <c r="A6171" s="77" t="s">
        <v>6623</v>
      </c>
      <c r="B6171" s="76" t="s">
        <v>7671</v>
      </c>
    </row>
    <row r="6172" spans="1:2" ht="15">
      <c r="A6172" s="77" t="s">
        <v>6624</v>
      </c>
      <c r="B6172" s="76" t="s">
        <v>7671</v>
      </c>
    </row>
    <row r="6173" spans="1:2" ht="15">
      <c r="A6173" s="77" t="s">
        <v>6625</v>
      </c>
      <c r="B6173" s="76" t="s">
        <v>7671</v>
      </c>
    </row>
    <row r="6174" spans="1:2" ht="15">
      <c r="A6174" s="77" t="s">
        <v>6626</v>
      </c>
      <c r="B6174" s="76" t="s">
        <v>7671</v>
      </c>
    </row>
    <row r="6175" spans="1:2" ht="15">
      <c r="A6175" s="77" t="s">
        <v>6627</v>
      </c>
      <c r="B6175" s="76" t="s">
        <v>7671</v>
      </c>
    </row>
    <row r="6176" spans="1:2" ht="15">
      <c r="A6176" s="77" t="s">
        <v>854</v>
      </c>
      <c r="B6176" s="76" t="s">
        <v>7671</v>
      </c>
    </row>
    <row r="6177" spans="1:2" ht="15">
      <c r="A6177" s="77" t="s">
        <v>802</v>
      </c>
      <c r="B6177" s="76" t="s">
        <v>7671</v>
      </c>
    </row>
    <row r="6178" spans="1:2" ht="15">
      <c r="A6178" s="77" t="s">
        <v>6628</v>
      </c>
      <c r="B6178" s="76" t="s">
        <v>7671</v>
      </c>
    </row>
    <row r="6179" spans="1:2" ht="15">
      <c r="A6179" s="77" t="s">
        <v>6629</v>
      </c>
      <c r="B6179" s="76" t="s">
        <v>7671</v>
      </c>
    </row>
    <row r="6180" spans="1:2" ht="15">
      <c r="A6180" s="77" t="s">
        <v>6630</v>
      </c>
      <c r="B6180" s="76" t="s">
        <v>7671</v>
      </c>
    </row>
    <row r="6181" spans="1:2" ht="15">
      <c r="A6181" s="77" t="s">
        <v>6631</v>
      </c>
      <c r="B6181" s="76" t="s">
        <v>7671</v>
      </c>
    </row>
    <row r="6182" spans="1:2" ht="15">
      <c r="A6182" s="77" t="s">
        <v>6632</v>
      </c>
      <c r="B6182" s="76" t="s">
        <v>7671</v>
      </c>
    </row>
    <row r="6183" spans="1:2" ht="15">
      <c r="A6183" s="77" t="s">
        <v>6633</v>
      </c>
      <c r="B6183" s="76" t="s">
        <v>7671</v>
      </c>
    </row>
    <row r="6184" spans="1:2" ht="15">
      <c r="A6184" s="77" t="s">
        <v>6634</v>
      </c>
      <c r="B6184" s="76" t="s">
        <v>7671</v>
      </c>
    </row>
    <row r="6185" spans="1:2" ht="15">
      <c r="A6185" s="77" t="s">
        <v>6635</v>
      </c>
      <c r="B6185" s="76" t="s">
        <v>7671</v>
      </c>
    </row>
    <row r="6186" spans="1:2" ht="15">
      <c r="A6186" s="77" t="s">
        <v>6636</v>
      </c>
      <c r="B6186" s="76" t="s">
        <v>7671</v>
      </c>
    </row>
    <row r="6187" spans="1:2" ht="15">
      <c r="A6187" s="77" t="s">
        <v>6637</v>
      </c>
      <c r="B6187" s="76" t="s">
        <v>7671</v>
      </c>
    </row>
    <row r="6188" spans="1:2" ht="15">
      <c r="A6188" s="77" t="s">
        <v>260</v>
      </c>
      <c r="B6188" s="76" t="s">
        <v>7671</v>
      </c>
    </row>
    <row r="6189" spans="1:2" ht="15">
      <c r="A6189" s="77" t="s">
        <v>6638</v>
      </c>
      <c r="B6189" s="76" t="s">
        <v>7671</v>
      </c>
    </row>
    <row r="6190" spans="1:2" ht="15">
      <c r="A6190" s="77" t="s">
        <v>6639</v>
      </c>
      <c r="B6190" s="76" t="s">
        <v>7671</v>
      </c>
    </row>
    <row r="6191" spans="1:2" ht="15">
      <c r="A6191" s="77" t="s">
        <v>6640</v>
      </c>
      <c r="B6191" s="76" t="s">
        <v>7671</v>
      </c>
    </row>
    <row r="6192" spans="1:2" ht="15">
      <c r="A6192" s="77" t="s">
        <v>6641</v>
      </c>
      <c r="B6192" s="76" t="s">
        <v>7671</v>
      </c>
    </row>
    <row r="6193" spans="1:2" ht="15">
      <c r="A6193" s="77" t="s">
        <v>6642</v>
      </c>
      <c r="B6193" s="76" t="s">
        <v>7671</v>
      </c>
    </row>
    <row r="6194" spans="1:2" ht="15">
      <c r="A6194" s="77" t="s">
        <v>6643</v>
      </c>
      <c r="B6194" s="76" t="s">
        <v>7671</v>
      </c>
    </row>
    <row r="6195" spans="1:2" ht="15">
      <c r="A6195" s="77" t="s">
        <v>6644</v>
      </c>
      <c r="B6195" s="76" t="s">
        <v>7671</v>
      </c>
    </row>
    <row r="6196" spans="1:2" ht="15">
      <c r="A6196" s="77" t="s">
        <v>6645</v>
      </c>
      <c r="B6196" s="76" t="s">
        <v>7671</v>
      </c>
    </row>
    <row r="6197" spans="1:2" ht="15">
      <c r="A6197" s="77" t="s">
        <v>6646</v>
      </c>
      <c r="B6197" s="76" t="s">
        <v>7671</v>
      </c>
    </row>
    <row r="6198" spans="1:2" ht="15">
      <c r="A6198" s="77" t="s">
        <v>6647</v>
      </c>
      <c r="B6198" s="76" t="s">
        <v>7671</v>
      </c>
    </row>
    <row r="6199" spans="1:2" ht="15">
      <c r="A6199" s="77" t="s">
        <v>6648</v>
      </c>
      <c r="B6199" s="76" t="s">
        <v>7671</v>
      </c>
    </row>
    <row r="6200" spans="1:2" ht="15">
      <c r="A6200" s="77" t="s">
        <v>6649</v>
      </c>
      <c r="B6200" s="76" t="s">
        <v>7671</v>
      </c>
    </row>
    <row r="6201" spans="1:2" ht="15">
      <c r="A6201" s="77" t="s">
        <v>6650</v>
      </c>
      <c r="B6201" s="76" t="s">
        <v>7671</v>
      </c>
    </row>
    <row r="6202" spans="1:2" ht="15">
      <c r="A6202" s="77" t="s">
        <v>617</v>
      </c>
      <c r="B6202" s="76" t="s">
        <v>7671</v>
      </c>
    </row>
    <row r="6203" spans="1:2" ht="15">
      <c r="A6203" s="77" t="s">
        <v>615</v>
      </c>
      <c r="B6203" s="76" t="s">
        <v>7671</v>
      </c>
    </row>
    <row r="6204" spans="1:2" ht="15">
      <c r="A6204" s="77" t="s">
        <v>6651</v>
      </c>
      <c r="B6204" s="76" t="s">
        <v>7671</v>
      </c>
    </row>
    <row r="6205" spans="1:2" ht="15">
      <c r="A6205" s="77" t="s">
        <v>6652</v>
      </c>
      <c r="B6205" s="76" t="s">
        <v>7671</v>
      </c>
    </row>
    <row r="6206" spans="1:2" ht="15">
      <c r="A6206" s="77" t="s">
        <v>6653</v>
      </c>
      <c r="B6206" s="76" t="s">
        <v>7671</v>
      </c>
    </row>
    <row r="6207" spans="1:2" ht="15">
      <c r="A6207" s="77" t="s">
        <v>6654</v>
      </c>
      <c r="B6207" s="76" t="s">
        <v>7671</v>
      </c>
    </row>
    <row r="6208" spans="1:2" ht="15">
      <c r="A6208" s="77" t="s">
        <v>6655</v>
      </c>
      <c r="B6208" s="76" t="s">
        <v>7671</v>
      </c>
    </row>
    <row r="6209" spans="1:2" ht="15">
      <c r="A6209" s="77" t="s">
        <v>6656</v>
      </c>
      <c r="B6209" s="76" t="s">
        <v>7671</v>
      </c>
    </row>
    <row r="6210" spans="1:2" ht="15">
      <c r="A6210" s="77" t="s">
        <v>6657</v>
      </c>
      <c r="B6210" s="76" t="s">
        <v>7671</v>
      </c>
    </row>
    <row r="6211" spans="1:2" ht="15">
      <c r="A6211" s="77" t="s">
        <v>6658</v>
      </c>
      <c r="B6211" s="76" t="s">
        <v>7671</v>
      </c>
    </row>
    <row r="6212" spans="1:2" ht="15">
      <c r="A6212" s="77" t="s">
        <v>6659</v>
      </c>
      <c r="B6212" s="76" t="s">
        <v>7671</v>
      </c>
    </row>
    <row r="6213" spans="1:2" ht="15">
      <c r="A6213" s="77" t="s">
        <v>6660</v>
      </c>
      <c r="B6213" s="76" t="s">
        <v>7671</v>
      </c>
    </row>
    <row r="6214" spans="1:2" ht="15">
      <c r="A6214" s="77" t="s">
        <v>6661</v>
      </c>
      <c r="B6214" s="76" t="s">
        <v>7671</v>
      </c>
    </row>
    <row r="6215" spans="1:2" ht="15">
      <c r="A6215" s="77" t="s">
        <v>1275</v>
      </c>
      <c r="B6215" s="76" t="s">
        <v>7671</v>
      </c>
    </row>
    <row r="6216" spans="1:2" ht="15">
      <c r="A6216" s="77" t="s">
        <v>6662</v>
      </c>
      <c r="B6216" s="76" t="s">
        <v>7671</v>
      </c>
    </row>
    <row r="6217" spans="1:2" ht="15">
      <c r="A6217" s="77" t="s">
        <v>6663</v>
      </c>
      <c r="B6217" s="76" t="s">
        <v>7671</v>
      </c>
    </row>
    <row r="6218" spans="1:2" ht="15">
      <c r="A6218" s="77" t="s">
        <v>1054</v>
      </c>
      <c r="B6218" s="76" t="s">
        <v>7671</v>
      </c>
    </row>
    <row r="6219" spans="1:2" ht="15">
      <c r="A6219" s="77" t="s">
        <v>6664</v>
      </c>
      <c r="B6219" s="76" t="s">
        <v>7671</v>
      </c>
    </row>
    <row r="6220" spans="1:2" ht="15">
      <c r="A6220" s="77" t="s">
        <v>6665</v>
      </c>
      <c r="B6220" s="76" t="s">
        <v>7671</v>
      </c>
    </row>
    <row r="6221" spans="1:2" ht="15">
      <c r="A6221" s="77" t="s">
        <v>6666</v>
      </c>
      <c r="B6221" s="76" t="s">
        <v>7671</v>
      </c>
    </row>
    <row r="6222" spans="1:2" ht="15">
      <c r="A6222" s="77" t="s">
        <v>6667</v>
      </c>
      <c r="B6222" s="76" t="s">
        <v>7671</v>
      </c>
    </row>
    <row r="6223" spans="1:2" ht="15">
      <c r="A6223" s="77" t="s">
        <v>6668</v>
      </c>
      <c r="B6223" s="76" t="s">
        <v>7671</v>
      </c>
    </row>
    <row r="6224" spans="1:2" ht="15">
      <c r="A6224" s="77" t="s">
        <v>6669</v>
      </c>
      <c r="B6224" s="76" t="s">
        <v>7671</v>
      </c>
    </row>
    <row r="6225" spans="1:2" ht="15">
      <c r="A6225" s="77" t="s">
        <v>804</v>
      </c>
      <c r="B6225" s="76" t="s">
        <v>7671</v>
      </c>
    </row>
    <row r="6226" spans="1:2" ht="15">
      <c r="A6226" s="77" t="s">
        <v>6670</v>
      </c>
      <c r="B6226" s="76" t="s">
        <v>7671</v>
      </c>
    </row>
    <row r="6227" spans="1:2" ht="15">
      <c r="A6227" s="77" t="s">
        <v>6671</v>
      </c>
      <c r="B6227" s="76" t="s">
        <v>7671</v>
      </c>
    </row>
    <row r="6228" spans="1:2" ht="15">
      <c r="A6228" s="77" t="s">
        <v>6672</v>
      </c>
      <c r="B6228" s="76" t="s">
        <v>7671</v>
      </c>
    </row>
    <row r="6229" spans="1:2" ht="15">
      <c r="A6229" s="77" t="s">
        <v>6673</v>
      </c>
      <c r="B6229" s="76" t="s">
        <v>7671</v>
      </c>
    </row>
    <row r="6230" spans="1:2" ht="15">
      <c r="A6230" s="77" t="s">
        <v>6674</v>
      </c>
      <c r="B6230" s="76" t="s">
        <v>7671</v>
      </c>
    </row>
    <row r="6231" spans="1:2" ht="15">
      <c r="A6231" s="77" t="s">
        <v>6675</v>
      </c>
      <c r="B6231" s="76" t="s">
        <v>7671</v>
      </c>
    </row>
    <row r="6232" spans="1:2" ht="15">
      <c r="A6232" s="77" t="s">
        <v>6676</v>
      </c>
      <c r="B6232" s="76" t="s">
        <v>7671</v>
      </c>
    </row>
    <row r="6233" spans="1:2" ht="15">
      <c r="A6233" s="77" t="s">
        <v>6677</v>
      </c>
      <c r="B6233" s="76" t="s">
        <v>7671</v>
      </c>
    </row>
    <row r="6234" spans="1:2" ht="15">
      <c r="A6234" s="77" t="s">
        <v>6678</v>
      </c>
      <c r="B6234" s="76" t="s">
        <v>7671</v>
      </c>
    </row>
    <row r="6235" spans="1:2" ht="15">
      <c r="A6235" s="77" t="s">
        <v>1127</v>
      </c>
      <c r="B6235" s="76" t="s">
        <v>7671</v>
      </c>
    </row>
    <row r="6236" spans="1:2" ht="15">
      <c r="A6236" s="77" t="s">
        <v>6679</v>
      </c>
      <c r="B6236" s="76" t="s">
        <v>7671</v>
      </c>
    </row>
    <row r="6237" spans="1:2" ht="15">
      <c r="A6237" s="77" t="s">
        <v>6680</v>
      </c>
      <c r="B6237" s="76" t="s">
        <v>7671</v>
      </c>
    </row>
    <row r="6238" spans="1:2" ht="15">
      <c r="A6238" s="77" t="s">
        <v>6681</v>
      </c>
      <c r="B6238" s="76" t="s">
        <v>7671</v>
      </c>
    </row>
    <row r="6239" spans="1:2" ht="15">
      <c r="A6239" s="77" t="s">
        <v>6682</v>
      </c>
      <c r="B6239" s="76" t="s">
        <v>7671</v>
      </c>
    </row>
    <row r="6240" spans="1:2" ht="15">
      <c r="A6240" s="77" t="s">
        <v>919</v>
      </c>
      <c r="B6240" s="76" t="s">
        <v>7671</v>
      </c>
    </row>
    <row r="6241" spans="1:2" ht="15">
      <c r="A6241" s="77" t="s">
        <v>6683</v>
      </c>
      <c r="B6241" s="76" t="s">
        <v>7671</v>
      </c>
    </row>
    <row r="6242" spans="1:2" ht="15">
      <c r="A6242" s="77" t="s">
        <v>6684</v>
      </c>
      <c r="B6242" s="76" t="s">
        <v>7671</v>
      </c>
    </row>
    <row r="6243" spans="1:2" ht="15">
      <c r="A6243" s="77" t="s">
        <v>6685</v>
      </c>
      <c r="B6243" s="76" t="s">
        <v>7671</v>
      </c>
    </row>
    <row r="6244" spans="1:2" ht="15">
      <c r="A6244" s="77" t="s">
        <v>6686</v>
      </c>
      <c r="B6244" s="76" t="s">
        <v>7671</v>
      </c>
    </row>
    <row r="6245" spans="1:2" ht="15">
      <c r="A6245" s="77" t="s">
        <v>6687</v>
      </c>
      <c r="B6245" s="76" t="s">
        <v>7671</v>
      </c>
    </row>
    <row r="6246" spans="1:2" ht="15">
      <c r="A6246" s="77" t="s">
        <v>6688</v>
      </c>
      <c r="B6246" s="76" t="s">
        <v>7671</v>
      </c>
    </row>
    <row r="6247" spans="1:2" ht="15">
      <c r="A6247" s="77" t="s">
        <v>6689</v>
      </c>
      <c r="B6247" s="76" t="s">
        <v>7671</v>
      </c>
    </row>
    <row r="6248" spans="1:2" ht="15">
      <c r="A6248" s="77" t="s">
        <v>954</v>
      </c>
      <c r="B6248" s="76" t="s">
        <v>7671</v>
      </c>
    </row>
    <row r="6249" spans="1:2" ht="15">
      <c r="A6249" s="77" t="s">
        <v>6690</v>
      </c>
      <c r="B6249" s="76" t="s">
        <v>7671</v>
      </c>
    </row>
    <row r="6250" spans="1:2" ht="15">
      <c r="A6250" s="77" t="s">
        <v>6691</v>
      </c>
      <c r="B6250" s="76" t="s">
        <v>7671</v>
      </c>
    </row>
    <row r="6251" spans="1:2" ht="15">
      <c r="A6251" s="77" t="s">
        <v>6692</v>
      </c>
      <c r="B6251" s="76" t="s">
        <v>7671</v>
      </c>
    </row>
    <row r="6252" spans="1:2" ht="15">
      <c r="A6252" s="77" t="s">
        <v>6693</v>
      </c>
      <c r="B6252" s="76" t="s">
        <v>7671</v>
      </c>
    </row>
    <row r="6253" spans="1:2" ht="15">
      <c r="A6253" s="77" t="s">
        <v>6694</v>
      </c>
      <c r="B6253" s="76" t="s">
        <v>7671</v>
      </c>
    </row>
    <row r="6254" spans="1:2" ht="15">
      <c r="A6254" s="77" t="s">
        <v>6695</v>
      </c>
      <c r="B6254" s="76" t="s">
        <v>7671</v>
      </c>
    </row>
    <row r="6255" spans="1:2" ht="15">
      <c r="A6255" s="77" t="s">
        <v>971</v>
      </c>
      <c r="B6255" s="76" t="s">
        <v>7671</v>
      </c>
    </row>
    <row r="6256" spans="1:2" ht="15">
      <c r="A6256" s="77" t="s">
        <v>6696</v>
      </c>
      <c r="B6256" s="76" t="s">
        <v>7671</v>
      </c>
    </row>
    <row r="6257" spans="1:2" ht="15">
      <c r="A6257" s="77" t="s">
        <v>6697</v>
      </c>
      <c r="B6257" s="76" t="s">
        <v>7671</v>
      </c>
    </row>
    <row r="6258" spans="1:2" ht="15">
      <c r="A6258" s="77" t="s">
        <v>6698</v>
      </c>
      <c r="B6258" s="76" t="s">
        <v>7671</v>
      </c>
    </row>
    <row r="6259" spans="1:2" ht="15">
      <c r="A6259" s="77" t="s">
        <v>6699</v>
      </c>
      <c r="B6259" s="76" t="s">
        <v>7671</v>
      </c>
    </row>
    <row r="6260" spans="1:2" ht="15">
      <c r="A6260" s="77" t="s">
        <v>855</v>
      </c>
      <c r="B6260" s="76" t="s">
        <v>7671</v>
      </c>
    </row>
    <row r="6261" spans="1:2" ht="15">
      <c r="A6261" s="77" t="s">
        <v>6700</v>
      </c>
      <c r="B6261" s="76" t="s">
        <v>7671</v>
      </c>
    </row>
    <row r="6262" spans="1:2" ht="15">
      <c r="A6262" s="77" t="s">
        <v>6701</v>
      </c>
      <c r="B6262" s="76" t="s">
        <v>7671</v>
      </c>
    </row>
    <row r="6263" spans="1:2" ht="15">
      <c r="A6263" s="77" t="s">
        <v>6702</v>
      </c>
      <c r="B6263" s="76" t="s">
        <v>7671</v>
      </c>
    </row>
    <row r="6264" spans="1:2" ht="15">
      <c r="A6264" s="77" t="s">
        <v>6703</v>
      </c>
      <c r="B6264" s="76" t="s">
        <v>7671</v>
      </c>
    </row>
    <row r="6265" spans="1:2" ht="15">
      <c r="A6265" s="77" t="s">
        <v>6704</v>
      </c>
      <c r="B6265" s="76" t="s">
        <v>7671</v>
      </c>
    </row>
    <row r="6266" spans="1:2" ht="15">
      <c r="A6266" s="77" t="s">
        <v>6705</v>
      </c>
      <c r="B6266" s="76" t="s">
        <v>7671</v>
      </c>
    </row>
    <row r="6267" spans="1:2" ht="15">
      <c r="A6267" s="77" t="s">
        <v>6706</v>
      </c>
      <c r="B6267" s="76" t="s">
        <v>7671</v>
      </c>
    </row>
    <row r="6268" spans="1:2" ht="15">
      <c r="A6268" s="77" t="s">
        <v>6707</v>
      </c>
      <c r="B6268" s="76" t="s">
        <v>7671</v>
      </c>
    </row>
    <row r="6269" spans="1:2" ht="15">
      <c r="A6269" s="77" t="s">
        <v>6708</v>
      </c>
      <c r="B6269" s="76" t="s">
        <v>7671</v>
      </c>
    </row>
    <row r="6270" spans="1:2" ht="15">
      <c r="A6270" s="77" t="s">
        <v>6709</v>
      </c>
      <c r="B6270" s="76" t="s">
        <v>7671</v>
      </c>
    </row>
    <row r="6271" spans="1:2" ht="15">
      <c r="A6271" s="77" t="s">
        <v>6710</v>
      </c>
      <c r="B6271" s="76" t="s">
        <v>7671</v>
      </c>
    </row>
    <row r="6272" spans="1:2" ht="15">
      <c r="A6272" s="77" t="s">
        <v>6711</v>
      </c>
      <c r="B6272" s="76" t="s">
        <v>7671</v>
      </c>
    </row>
    <row r="6273" spans="1:2" ht="15">
      <c r="A6273" s="77" t="s">
        <v>6712</v>
      </c>
      <c r="B6273" s="76" t="s">
        <v>7671</v>
      </c>
    </row>
    <row r="6274" spans="1:2" ht="15">
      <c r="A6274" s="77" t="s">
        <v>6713</v>
      </c>
      <c r="B6274" s="76" t="s">
        <v>7671</v>
      </c>
    </row>
    <row r="6275" spans="1:2" ht="15">
      <c r="A6275" s="77" t="s">
        <v>6714</v>
      </c>
      <c r="B6275" s="76" t="s">
        <v>7671</v>
      </c>
    </row>
    <row r="6276" spans="1:2" ht="15">
      <c r="A6276" s="77" t="s">
        <v>6715</v>
      </c>
      <c r="B6276" s="76" t="s">
        <v>7671</v>
      </c>
    </row>
    <row r="6277" spans="1:2" ht="15">
      <c r="A6277" s="77" t="s">
        <v>6716</v>
      </c>
      <c r="B6277" s="76" t="s">
        <v>7671</v>
      </c>
    </row>
    <row r="6278" spans="1:2" ht="15">
      <c r="A6278" s="77" t="s">
        <v>6717</v>
      </c>
      <c r="B6278" s="76" t="s">
        <v>7671</v>
      </c>
    </row>
    <row r="6279" spans="1:2" ht="15">
      <c r="A6279" s="77" t="s">
        <v>6718</v>
      </c>
      <c r="B6279" s="76" t="s">
        <v>7671</v>
      </c>
    </row>
    <row r="6280" spans="1:2" ht="15">
      <c r="A6280" s="77" t="s">
        <v>6719</v>
      </c>
      <c r="B6280" s="76" t="s">
        <v>7671</v>
      </c>
    </row>
    <row r="6281" spans="1:2" ht="15">
      <c r="A6281" s="77" t="s">
        <v>6720</v>
      </c>
      <c r="B6281" s="76" t="s">
        <v>7671</v>
      </c>
    </row>
    <row r="6282" spans="1:2" ht="15">
      <c r="A6282" s="77" t="s">
        <v>6721</v>
      </c>
      <c r="B6282" s="76" t="s">
        <v>7671</v>
      </c>
    </row>
    <row r="6283" spans="1:2" ht="15">
      <c r="A6283" s="77" t="s">
        <v>6722</v>
      </c>
      <c r="B6283" s="76" t="s">
        <v>7671</v>
      </c>
    </row>
    <row r="6284" spans="1:2" ht="15">
      <c r="A6284" s="77" t="s">
        <v>6723</v>
      </c>
      <c r="B6284" s="76" t="s">
        <v>7671</v>
      </c>
    </row>
    <row r="6285" spans="1:2" ht="15">
      <c r="A6285" s="77" t="s">
        <v>6724</v>
      </c>
      <c r="B6285" s="76" t="s">
        <v>7671</v>
      </c>
    </row>
    <row r="6286" spans="1:2" ht="15">
      <c r="A6286" s="77" t="s">
        <v>6725</v>
      </c>
      <c r="B6286" s="76" t="s">
        <v>7671</v>
      </c>
    </row>
    <row r="6287" spans="1:2" ht="15">
      <c r="A6287" s="77" t="s">
        <v>6726</v>
      </c>
      <c r="B6287" s="76" t="s">
        <v>7671</v>
      </c>
    </row>
    <row r="6288" spans="1:2" ht="15">
      <c r="A6288" s="77" t="s">
        <v>6727</v>
      </c>
      <c r="B6288" s="76" t="s">
        <v>7671</v>
      </c>
    </row>
    <row r="6289" spans="1:2" ht="15">
      <c r="A6289" s="77" t="s">
        <v>6728</v>
      </c>
      <c r="B6289" s="76" t="s">
        <v>7671</v>
      </c>
    </row>
    <row r="6290" spans="1:2" ht="15">
      <c r="A6290" s="77" t="s">
        <v>6729</v>
      </c>
      <c r="B6290" s="76" t="s">
        <v>7671</v>
      </c>
    </row>
    <row r="6291" spans="1:2" ht="15">
      <c r="A6291" s="77" t="s">
        <v>6730</v>
      </c>
      <c r="B6291" s="76" t="s">
        <v>7671</v>
      </c>
    </row>
    <row r="6292" spans="1:2" ht="15">
      <c r="A6292" s="77" t="s">
        <v>6731</v>
      </c>
      <c r="B6292" s="76" t="s">
        <v>7671</v>
      </c>
    </row>
    <row r="6293" spans="1:2" ht="15">
      <c r="A6293" s="77" t="s">
        <v>6732</v>
      </c>
      <c r="B6293" s="76" t="s">
        <v>7671</v>
      </c>
    </row>
    <row r="6294" spans="1:2" ht="15">
      <c r="A6294" s="77" t="s">
        <v>6733</v>
      </c>
      <c r="B6294" s="76" t="s">
        <v>7671</v>
      </c>
    </row>
    <row r="6295" spans="1:2" ht="15">
      <c r="A6295" s="77" t="s">
        <v>6734</v>
      </c>
      <c r="B6295" s="76" t="s">
        <v>7671</v>
      </c>
    </row>
    <row r="6296" spans="1:2" ht="15">
      <c r="A6296" s="77" t="s">
        <v>6735</v>
      </c>
      <c r="B6296" s="76" t="s">
        <v>7671</v>
      </c>
    </row>
    <row r="6297" spans="1:2" ht="15">
      <c r="A6297" s="77" t="s">
        <v>6736</v>
      </c>
      <c r="B6297" s="76" t="s">
        <v>7671</v>
      </c>
    </row>
    <row r="6298" spans="1:2" ht="15">
      <c r="A6298" s="77" t="s">
        <v>326</v>
      </c>
      <c r="B6298" s="76" t="s">
        <v>7671</v>
      </c>
    </row>
    <row r="6299" spans="1:2" ht="15">
      <c r="A6299" s="77" t="s">
        <v>630</v>
      </c>
      <c r="B6299" s="76" t="s">
        <v>7671</v>
      </c>
    </row>
    <row r="6300" spans="1:2" ht="15">
      <c r="A6300" s="77" t="s">
        <v>6737</v>
      </c>
      <c r="B6300" s="76" t="s">
        <v>7671</v>
      </c>
    </row>
    <row r="6301" spans="1:2" ht="15">
      <c r="A6301" s="77" t="s">
        <v>6738</v>
      </c>
      <c r="B6301" s="76" t="s">
        <v>7671</v>
      </c>
    </row>
    <row r="6302" spans="1:2" ht="15">
      <c r="A6302" s="77" t="s">
        <v>6739</v>
      </c>
      <c r="B6302" s="76" t="s">
        <v>7671</v>
      </c>
    </row>
    <row r="6303" spans="1:2" ht="15">
      <c r="A6303" s="77" t="s">
        <v>6740</v>
      </c>
      <c r="B6303" s="76" t="s">
        <v>7671</v>
      </c>
    </row>
    <row r="6304" spans="1:2" ht="15">
      <c r="A6304" s="77" t="s">
        <v>1044</v>
      </c>
      <c r="B6304" s="76" t="s">
        <v>7671</v>
      </c>
    </row>
    <row r="6305" spans="1:2" ht="15">
      <c r="A6305" s="77" t="s">
        <v>6741</v>
      </c>
      <c r="B6305" s="76" t="s">
        <v>7671</v>
      </c>
    </row>
    <row r="6306" spans="1:2" ht="15">
      <c r="A6306" s="77" t="s">
        <v>6742</v>
      </c>
      <c r="B6306" s="76" t="s">
        <v>7671</v>
      </c>
    </row>
    <row r="6307" spans="1:2" ht="15">
      <c r="A6307" s="77" t="s">
        <v>6743</v>
      </c>
      <c r="B6307" s="76" t="s">
        <v>7671</v>
      </c>
    </row>
    <row r="6308" spans="1:2" ht="15">
      <c r="A6308" s="77" t="s">
        <v>699</v>
      </c>
      <c r="B6308" s="76" t="s">
        <v>7671</v>
      </c>
    </row>
    <row r="6309" spans="1:2" ht="15">
      <c r="A6309" s="77" t="s">
        <v>6744</v>
      </c>
      <c r="B6309" s="76" t="s">
        <v>7671</v>
      </c>
    </row>
    <row r="6310" spans="1:2" ht="15">
      <c r="A6310" s="77" t="s">
        <v>6745</v>
      </c>
      <c r="B6310" s="76" t="s">
        <v>7671</v>
      </c>
    </row>
    <row r="6311" spans="1:2" ht="15">
      <c r="A6311" s="77" t="s">
        <v>1147</v>
      </c>
      <c r="B6311" s="76" t="s">
        <v>7671</v>
      </c>
    </row>
    <row r="6312" spans="1:2" ht="15">
      <c r="A6312" s="77" t="s">
        <v>6746</v>
      </c>
      <c r="B6312" s="76" t="s">
        <v>7671</v>
      </c>
    </row>
    <row r="6313" spans="1:2" ht="15">
      <c r="A6313" s="77" t="s">
        <v>6747</v>
      </c>
      <c r="B6313" s="76" t="s">
        <v>7671</v>
      </c>
    </row>
    <row r="6314" spans="1:2" ht="15">
      <c r="A6314" s="77" t="s">
        <v>6748</v>
      </c>
      <c r="B6314" s="76" t="s">
        <v>7671</v>
      </c>
    </row>
    <row r="6315" spans="1:2" ht="15">
      <c r="A6315" s="77" t="s">
        <v>6749</v>
      </c>
      <c r="B6315" s="76" t="s">
        <v>7671</v>
      </c>
    </row>
    <row r="6316" spans="1:2" ht="15">
      <c r="A6316" s="77" t="s">
        <v>6750</v>
      </c>
      <c r="B6316" s="76" t="s">
        <v>7671</v>
      </c>
    </row>
    <row r="6317" spans="1:2" ht="15">
      <c r="A6317" s="77" t="s">
        <v>6751</v>
      </c>
      <c r="B6317" s="76" t="s">
        <v>7671</v>
      </c>
    </row>
    <row r="6318" spans="1:2" ht="15">
      <c r="A6318" s="77" t="s">
        <v>6752</v>
      </c>
      <c r="B6318" s="76" t="s">
        <v>7671</v>
      </c>
    </row>
    <row r="6319" spans="1:2" ht="15">
      <c r="A6319" s="77" t="s">
        <v>6753</v>
      </c>
      <c r="B6319" s="76" t="s">
        <v>7671</v>
      </c>
    </row>
    <row r="6320" spans="1:2" ht="15">
      <c r="A6320" s="77" t="s">
        <v>1057</v>
      </c>
      <c r="B6320" s="76" t="s">
        <v>7671</v>
      </c>
    </row>
    <row r="6321" spans="1:2" ht="15">
      <c r="A6321" s="77" t="s">
        <v>6754</v>
      </c>
      <c r="B6321" s="76" t="s">
        <v>7671</v>
      </c>
    </row>
    <row r="6322" spans="1:2" ht="15">
      <c r="A6322" s="77" t="s">
        <v>6755</v>
      </c>
      <c r="B6322" s="76" t="s">
        <v>7671</v>
      </c>
    </row>
    <row r="6323" spans="1:2" ht="15">
      <c r="A6323" s="77" t="s">
        <v>936</v>
      </c>
      <c r="B6323" s="76" t="s">
        <v>7671</v>
      </c>
    </row>
    <row r="6324" spans="1:2" ht="15">
      <c r="A6324" s="77" t="s">
        <v>1122</v>
      </c>
      <c r="B6324" s="76" t="s">
        <v>7671</v>
      </c>
    </row>
    <row r="6325" spans="1:2" ht="15">
      <c r="A6325" s="77" t="s">
        <v>6756</v>
      </c>
      <c r="B6325" s="76" t="s">
        <v>7671</v>
      </c>
    </row>
    <row r="6326" spans="1:2" ht="15">
      <c r="A6326" s="77" t="s">
        <v>6757</v>
      </c>
      <c r="B6326" s="76" t="s">
        <v>7671</v>
      </c>
    </row>
    <row r="6327" spans="1:2" ht="15">
      <c r="A6327" s="77" t="s">
        <v>6758</v>
      </c>
      <c r="B6327" s="76" t="s">
        <v>7671</v>
      </c>
    </row>
    <row r="6328" spans="1:2" ht="15">
      <c r="A6328" s="77" t="s">
        <v>536</v>
      </c>
      <c r="B6328" s="76" t="s">
        <v>7671</v>
      </c>
    </row>
    <row r="6329" spans="1:2" ht="15">
      <c r="A6329" s="77" t="s">
        <v>6759</v>
      </c>
      <c r="B6329" s="76" t="s">
        <v>7671</v>
      </c>
    </row>
    <row r="6330" spans="1:2" ht="15">
      <c r="A6330" s="77" t="s">
        <v>6760</v>
      </c>
      <c r="B6330" s="76" t="s">
        <v>7671</v>
      </c>
    </row>
    <row r="6331" spans="1:2" ht="15">
      <c r="A6331" s="77" t="s">
        <v>6761</v>
      </c>
      <c r="B6331" s="76" t="s">
        <v>7671</v>
      </c>
    </row>
    <row r="6332" spans="1:2" ht="15">
      <c r="A6332" s="77" t="s">
        <v>6762</v>
      </c>
      <c r="B6332" s="76" t="s">
        <v>7671</v>
      </c>
    </row>
    <row r="6333" spans="1:2" ht="15">
      <c r="A6333" s="77" t="s">
        <v>6763</v>
      </c>
      <c r="B6333" s="76" t="s">
        <v>7671</v>
      </c>
    </row>
    <row r="6334" spans="1:2" ht="15">
      <c r="A6334" s="77" t="s">
        <v>6764</v>
      </c>
      <c r="B6334" s="76" t="s">
        <v>7671</v>
      </c>
    </row>
    <row r="6335" spans="1:2" ht="15">
      <c r="A6335" s="77" t="s">
        <v>6765</v>
      </c>
      <c r="B6335" s="76" t="s">
        <v>7671</v>
      </c>
    </row>
    <row r="6336" spans="1:2" ht="15">
      <c r="A6336" s="77" t="s">
        <v>6766</v>
      </c>
      <c r="B6336" s="76" t="s">
        <v>7671</v>
      </c>
    </row>
    <row r="6337" spans="1:2" ht="15">
      <c r="A6337" s="77" t="s">
        <v>6767</v>
      </c>
      <c r="B6337" s="76" t="s">
        <v>7671</v>
      </c>
    </row>
    <row r="6338" spans="1:2" ht="15">
      <c r="A6338" s="77" t="s">
        <v>6768</v>
      </c>
      <c r="B6338" s="76" t="s">
        <v>7671</v>
      </c>
    </row>
    <row r="6339" spans="1:2" ht="15">
      <c r="A6339" s="77" t="s">
        <v>6769</v>
      </c>
      <c r="B6339" s="76" t="s">
        <v>7671</v>
      </c>
    </row>
    <row r="6340" spans="1:2" ht="15">
      <c r="A6340" s="77" t="s">
        <v>6770</v>
      </c>
      <c r="B6340" s="76" t="s">
        <v>7671</v>
      </c>
    </row>
    <row r="6341" spans="1:2" ht="15">
      <c r="A6341" s="77" t="s">
        <v>6771</v>
      </c>
      <c r="B6341" s="76" t="s">
        <v>7671</v>
      </c>
    </row>
    <row r="6342" spans="1:2" ht="15">
      <c r="A6342" s="77" t="s">
        <v>6772</v>
      </c>
      <c r="B6342" s="76" t="s">
        <v>7671</v>
      </c>
    </row>
    <row r="6343" spans="1:2" ht="15">
      <c r="A6343" s="77" t="s">
        <v>6773</v>
      </c>
      <c r="B6343" s="76" t="s">
        <v>7671</v>
      </c>
    </row>
    <row r="6344" spans="1:2" ht="15">
      <c r="A6344" s="77" t="s">
        <v>6774</v>
      </c>
      <c r="B6344" s="76" t="s">
        <v>7671</v>
      </c>
    </row>
    <row r="6345" spans="1:2" ht="15">
      <c r="A6345" s="77" t="s">
        <v>6775</v>
      </c>
      <c r="B6345" s="76" t="s">
        <v>7671</v>
      </c>
    </row>
    <row r="6346" spans="1:2" ht="15">
      <c r="A6346" s="77" t="s">
        <v>754</v>
      </c>
      <c r="B6346" s="76" t="s">
        <v>7671</v>
      </c>
    </row>
    <row r="6347" spans="1:2" ht="15">
      <c r="A6347" s="77" t="s">
        <v>6776</v>
      </c>
      <c r="B6347" s="76" t="s">
        <v>7671</v>
      </c>
    </row>
    <row r="6348" spans="1:2" ht="15">
      <c r="A6348" s="77" t="s">
        <v>6777</v>
      </c>
      <c r="B6348" s="76" t="s">
        <v>7671</v>
      </c>
    </row>
    <row r="6349" spans="1:2" ht="15">
      <c r="A6349" s="77" t="s">
        <v>6778</v>
      </c>
      <c r="B6349" s="76" t="s">
        <v>7671</v>
      </c>
    </row>
    <row r="6350" spans="1:2" ht="15">
      <c r="A6350" s="77" t="s">
        <v>6779</v>
      </c>
      <c r="B6350" s="76" t="s">
        <v>7671</v>
      </c>
    </row>
    <row r="6351" spans="1:2" ht="15">
      <c r="A6351" s="77" t="s">
        <v>6780</v>
      </c>
      <c r="B6351" s="76" t="s">
        <v>7671</v>
      </c>
    </row>
    <row r="6352" spans="1:2" ht="15">
      <c r="A6352" s="77" t="s">
        <v>6781</v>
      </c>
      <c r="B6352" s="76" t="s">
        <v>7671</v>
      </c>
    </row>
    <row r="6353" spans="1:2" ht="15">
      <c r="A6353" s="77" t="s">
        <v>6782</v>
      </c>
      <c r="B6353" s="76" t="s">
        <v>7671</v>
      </c>
    </row>
    <row r="6354" spans="1:2" ht="15">
      <c r="A6354" s="77" t="s">
        <v>6783</v>
      </c>
      <c r="B6354" s="76" t="s">
        <v>7671</v>
      </c>
    </row>
    <row r="6355" spans="1:2" ht="15">
      <c r="A6355" s="77" t="s">
        <v>6784</v>
      </c>
      <c r="B6355" s="76" t="s">
        <v>7671</v>
      </c>
    </row>
    <row r="6356" spans="1:2" ht="15">
      <c r="A6356" s="77" t="s">
        <v>6785</v>
      </c>
      <c r="B6356" s="76" t="s">
        <v>7671</v>
      </c>
    </row>
    <row r="6357" spans="1:2" ht="15">
      <c r="A6357" s="77" t="s">
        <v>6786</v>
      </c>
      <c r="B6357" s="76" t="s">
        <v>7671</v>
      </c>
    </row>
    <row r="6358" spans="1:2" ht="15">
      <c r="A6358" s="77" t="s">
        <v>6787</v>
      </c>
      <c r="B6358" s="76" t="s">
        <v>7671</v>
      </c>
    </row>
    <row r="6359" spans="1:2" ht="15">
      <c r="A6359" s="77" t="s">
        <v>6788</v>
      </c>
      <c r="B6359" s="76" t="s">
        <v>7671</v>
      </c>
    </row>
    <row r="6360" spans="1:2" ht="15">
      <c r="A6360" s="77" t="s">
        <v>6789</v>
      </c>
      <c r="B6360" s="76" t="s">
        <v>7671</v>
      </c>
    </row>
    <row r="6361" spans="1:2" ht="15">
      <c r="A6361" s="77" t="s">
        <v>6790</v>
      </c>
      <c r="B6361" s="76" t="s">
        <v>7671</v>
      </c>
    </row>
    <row r="6362" spans="1:2" ht="15">
      <c r="A6362" s="77" t="s">
        <v>6791</v>
      </c>
      <c r="B6362" s="76" t="s">
        <v>7671</v>
      </c>
    </row>
    <row r="6363" spans="1:2" ht="15">
      <c r="A6363" s="77" t="s">
        <v>650</v>
      </c>
      <c r="B6363" s="76" t="s">
        <v>7671</v>
      </c>
    </row>
    <row r="6364" spans="1:2" ht="15">
      <c r="A6364" s="77" t="s">
        <v>6792</v>
      </c>
      <c r="B6364" s="76" t="s">
        <v>7671</v>
      </c>
    </row>
    <row r="6365" spans="1:2" ht="15">
      <c r="A6365" s="77" t="s">
        <v>6793</v>
      </c>
      <c r="B6365" s="76" t="s">
        <v>7671</v>
      </c>
    </row>
    <row r="6366" spans="1:2" ht="15">
      <c r="A6366" s="77" t="s">
        <v>6794</v>
      </c>
      <c r="B6366" s="76" t="s">
        <v>7671</v>
      </c>
    </row>
    <row r="6367" spans="1:2" ht="15">
      <c r="A6367" s="77" t="s">
        <v>6795</v>
      </c>
      <c r="B6367" s="76" t="s">
        <v>7671</v>
      </c>
    </row>
    <row r="6368" spans="1:2" ht="15">
      <c r="A6368" s="77" t="s">
        <v>6796</v>
      </c>
      <c r="B6368" s="76" t="s">
        <v>7671</v>
      </c>
    </row>
    <row r="6369" spans="1:2" ht="15">
      <c r="A6369" s="77" t="s">
        <v>6797</v>
      </c>
      <c r="B6369" s="76" t="s">
        <v>7671</v>
      </c>
    </row>
    <row r="6370" spans="1:2" ht="15">
      <c r="A6370" s="77" t="s">
        <v>6798</v>
      </c>
      <c r="B6370" s="76" t="s">
        <v>7671</v>
      </c>
    </row>
    <row r="6371" spans="1:2" ht="15">
      <c r="A6371" s="77" t="s">
        <v>6799</v>
      </c>
      <c r="B6371" s="76" t="s">
        <v>7671</v>
      </c>
    </row>
    <row r="6372" spans="1:2" ht="15">
      <c r="A6372" s="77" t="s">
        <v>6800</v>
      </c>
      <c r="B6372" s="76" t="s">
        <v>7671</v>
      </c>
    </row>
    <row r="6373" spans="1:2" ht="15">
      <c r="A6373" s="77" t="s">
        <v>6801</v>
      </c>
      <c r="B6373" s="76" t="s">
        <v>7671</v>
      </c>
    </row>
    <row r="6374" spans="1:2" ht="15">
      <c r="A6374" s="77" t="s">
        <v>6802</v>
      </c>
      <c r="B6374" s="76" t="s">
        <v>7671</v>
      </c>
    </row>
    <row r="6375" spans="1:2" ht="15">
      <c r="A6375" s="77" t="s">
        <v>6803</v>
      </c>
      <c r="B6375" s="76" t="s">
        <v>7671</v>
      </c>
    </row>
    <row r="6376" spans="1:2" ht="15">
      <c r="A6376" s="77" t="s">
        <v>6804</v>
      </c>
      <c r="B6376" s="76" t="s">
        <v>7671</v>
      </c>
    </row>
    <row r="6377" spans="1:2" ht="15">
      <c r="A6377" s="77" t="s">
        <v>6805</v>
      </c>
      <c r="B6377" s="76" t="s">
        <v>7671</v>
      </c>
    </row>
    <row r="6378" spans="1:2" ht="15">
      <c r="A6378" s="77" t="s">
        <v>6806</v>
      </c>
      <c r="B6378" s="76" t="s">
        <v>7671</v>
      </c>
    </row>
    <row r="6379" spans="1:2" ht="15">
      <c r="A6379" s="77" t="s">
        <v>6807</v>
      </c>
      <c r="B6379" s="76" t="s">
        <v>7671</v>
      </c>
    </row>
    <row r="6380" spans="1:2" ht="15">
      <c r="A6380" s="77" t="s">
        <v>6808</v>
      </c>
      <c r="B6380" s="76" t="s">
        <v>7671</v>
      </c>
    </row>
    <row r="6381" spans="1:2" ht="15">
      <c r="A6381" s="77" t="s">
        <v>6809</v>
      </c>
      <c r="B6381" s="76" t="s">
        <v>7671</v>
      </c>
    </row>
    <row r="6382" spans="1:2" ht="15">
      <c r="A6382" s="77" t="s">
        <v>1169</v>
      </c>
      <c r="B6382" s="76" t="s">
        <v>7671</v>
      </c>
    </row>
    <row r="6383" spans="1:2" ht="15">
      <c r="A6383" s="77" t="s">
        <v>6810</v>
      </c>
      <c r="B6383" s="76" t="s">
        <v>7671</v>
      </c>
    </row>
    <row r="6384" spans="1:2" ht="15">
      <c r="A6384" s="77" t="s">
        <v>6811</v>
      </c>
      <c r="B6384" s="76" t="s">
        <v>7671</v>
      </c>
    </row>
    <row r="6385" spans="1:2" ht="15">
      <c r="A6385" s="77" t="s">
        <v>6812</v>
      </c>
      <c r="B6385" s="76" t="s">
        <v>7671</v>
      </c>
    </row>
    <row r="6386" spans="1:2" ht="15">
      <c r="A6386" s="77" t="s">
        <v>6813</v>
      </c>
      <c r="B6386" s="76" t="s">
        <v>7671</v>
      </c>
    </row>
    <row r="6387" spans="1:2" ht="15">
      <c r="A6387" s="77" t="s">
        <v>6814</v>
      </c>
      <c r="B6387" s="76" t="s">
        <v>7671</v>
      </c>
    </row>
    <row r="6388" spans="1:2" ht="15">
      <c r="A6388" s="77" t="s">
        <v>6815</v>
      </c>
      <c r="B6388" s="76" t="s">
        <v>7671</v>
      </c>
    </row>
    <row r="6389" spans="1:2" ht="15">
      <c r="A6389" s="77" t="s">
        <v>6816</v>
      </c>
      <c r="B6389" s="76" t="s">
        <v>7671</v>
      </c>
    </row>
    <row r="6390" spans="1:2" ht="15">
      <c r="A6390" s="77" t="s">
        <v>6817</v>
      </c>
      <c r="B6390" s="76" t="s">
        <v>7671</v>
      </c>
    </row>
    <row r="6391" spans="1:2" ht="15">
      <c r="A6391" s="77" t="s">
        <v>6818</v>
      </c>
      <c r="B6391" s="76" t="s">
        <v>7671</v>
      </c>
    </row>
    <row r="6392" spans="1:2" ht="15">
      <c r="A6392" s="77" t="s">
        <v>6819</v>
      </c>
      <c r="B6392" s="76" t="s">
        <v>7671</v>
      </c>
    </row>
    <row r="6393" spans="1:2" ht="15">
      <c r="A6393" s="77" t="s">
        <v>6820</v>
      </c>
      <c r="B6393" s="76" t="s">
        <v>7671</v>
      </c>
    </row>
    <row r="6394" spans="1:2" ht="15">
      <c r="A6394" s="77" t="s">
        <v>6821</v>
      </c>
      <c r="B6394" s="76" t="s">
        <v>7671</v>
      </c>
    </row>
    <row r="6395" spans="1:2" ht="15">
      <c r="A6395" s="77" t="s">
        <v>6822</v>
      </c>
      <c r="B6395" s="76" t="s">
        <v>7671</v>
      </c>
    </row>
    <row r="6396" spans="1:2" ht="15">
      <c r="A6396" s="77" t="s">
        <v>6823</v>
      </c>
      <c r="B6396" s="76" t="s">
        <v>7671</v>
      </c>
    </row>
    <row r="6397" spans="1:2" ht="15">
      <c r="A6397" s="77" t="s">
        <v>6824</v>
      </c>
      <c r="B6397" s="76" t="s">
        <v>7671</v>
      </c>
    </row>
    <row r="6398" spans="1:2" ht="15">
      <c r="A6398" s="77" t="s">
        <v>6825</v>
      </c>
      <c r="B6398" s="76" t="s">
        <v>7671</v>
      </c>
    </row>
    <row r="6399" spans="1:2" ht="15">
      <c r="A6399" s="77" t="s">
        <v>6826</v>
      </c>
      <c r="B6399" s="76" t="s">
        <v>7671</v>
      </c>
    </row>
    <row r="6400" spans="1:2" ht="15">
      <c r="A6400" s="77" t="s">
        <v>6827</v>
      </c>
      <c r="B6400" s="76" t="s">
        <v>7671</v>
      </c>
    </row>
    <row r="6401" spans="1:2" ht="15">
      <c r="A6401" s="77" t="s">
        <v>6828</v>
      </c>
      <c r="B6401" s="76" t="s">
        <v>7671</v>
      </c>
    </row>
    <row r="6402" spans="1:2" ht="15">
      <c r="A6402" s="77" t="s">
        <v>6829</v>
      </c>
      <c r="B6402" s="76" t="s">
        <v>7671</v>
      </c>
    </row>
    <row r="6403" spans="1:2" ht="15">
      <c r="A6403" s="77" t="s">
        <v>6830</v>
      </c>
      <c r="B6403" s="76" t="s">
        <v>7671</v>
      </c>
    </row>
    <row r="6404" spans="1:2" ht="15">
      <c r="A6404" s="77" t="s">
        <v>6831</v>
      </c>
      <c r="B6404" s="76" t="s">
        <v>7671</v>
      </c>
    </row>
    <row r="6405" spans="1:2" ht="15">
      <c r="A6405" s="77" t="s">
        <v>6832</v>
      </c>
      <c r="B6405" s="76" t="s">
        <v>7671</v>
      </c>
    </row>
    <row r="6406" spans="1:2" ht="15">
      <c r="A6406" s="77" t="s">
        <v>6833</v>
      </c>
      <c r="B6406" s="76" t="s">
        <v>7671</v>
      </c>
    </row>
    <row r="6407" spans="1:2" ht="15">
      <c r="A6407" s="77" t="s">
        <v>1097</v>
      </c>
      <c r="B6407" s="76" t="s">
        <v>7671</v>
      </c>
    </row>
    <row r="6408" spans="1:2" ht="15">
      <c r="A6408" s="77" t="s">
        <v>6834</v>
      </c>
      <c r="B6408" s="76" t="s">
        <v>7671</v>
      </c>
    </row>
    <row r="6409" spans="1:2" ht="15">
      <c r="A6409" s="77" t="s">
        <v>6835</v>
      </c>
      <c r="B6409" s="76" t="s">
        <v>7671</v>
      </c>
    </row>
    <row r="6410" spans="1:2" ht="15">
      <c r="A6410" s="77" t="s">
        <v>6836</v>
      </c>
      <c r="B6410" s="76" t="s">
        <v>7671</v>
      </c>
    </row>
    <row r="6411" spans="1:2" ht="15">
      <c r="A6411" s="77" t="s">
        <v>6837</v>
      </c>
      <c r="B6411" s="76" t="s">
        <v>7671</v>
      </c>
    </row>
    <row r="6412" spans="1:2" ht="15">
      <c r="A6412" s="77" t="s">
        <v>6838</v>
      </c>
      <c r="B6412" s="76" t="s">
        <v>7671</v>
      </c>
    </row>
    <row r="6413" spans="1:2" ht="15">
      <c r="A6413" s="77" t="s">
        <v>6839</v>
      </c>
      <c r="B6413" s="76" t="s">
        <v>7671</v>
      </c>
    </row>
    <row r="6414" spans="1:2" ht="15">
      <c r="A6414" s="77" t="s">
        <v>6840</v>
      </c>
      <c r="B6414" s="76" t="s">
        <v>7671</v>
      </c>
    </row>
    <row r="6415" spans="1:2" ht="15">
      <c r="A6415" s="77" t="s">
        <v>6841</v>
      </c>
      <c r="B6415" s="76" t="s">
        <v>7671</v>
      </c>
    </row>
    <row r="6416" spans="1:2" ht="15">
      <c r="A6416" s="77" t="s">
        <v>6842</v>
      </c>
      <c r="B6416" s="76" t="s">
        <v>7671</v>
      </c>
    </row>
    <row r="6417" spans="1:2" ht="15">
      <c r="A6417" s="77" t="s">
        <v>6843</v>
      </c>
      <c r="B6417" s="76" t="s">
        <v>7671</v>
      </c>
    </row>
    <row r="6418" spans="1:2" ht="15">
      <c r="A6418" s="77" t="s">
        <v>6844</v>
      </c>
      <c r="B6418" s="76" t="s">
        <v>7671</v>
      </c>
    </row>
    <row r="6419" spans="1:2" ht="15">
      <c r="A6419" s="77" t="s">
        <v>6845</v>
      </c>
      <c r="B6419" s="76" t="s">
        <v>7671</v>
      </c>
    </row>
    <row r="6420" spans="1:2" ht="15">
      <c r="A6420" s="77" t="s">
        <v>6846</v>
      </c>
      <c r="B6420" s="76" t="s">
        <v>7671</v>
      </c>
    </row>
    <row r="6421" spans="1:2" ht="15">
      <c r="A6421" s="77" t="s">
        <v>6847</v>
      </c>
      <c r="B6421" s="76" t="s">
        <v>7671</v>
      </c>
    </row>
    <row r="6422" spans="1:2" ht="15">
      <c r="A6422" s="77" t="s">
        <v>1144</v>
      </c>
      <c r="B6422" s="76" t="s">
        <v>7671</v>
      </c>
    </row>
    <row r="6423" spans="1:2" ht="15">
      <c r="A6423" s="77" t="s">
        <v>6848</v>
      </c>
      <c r="B6423" s="76" t="s">
        <v>7671</v>
      </c>
    </row>
    <row r="6424" spans="1:2" ht="15">
      <c r="A6424" s="77" t="s">
        <v>712</v>
      </c>
      <c r="B6424" s="76" t="s">
        <v>7671</v>
      </c>
    </row>
    <row r="6425" spans="1:2" ht="15">
      <c r="A6425" s="77" t="s">
        <v>6849</v>
      </c>
      <c r="B6425" s="76" t="s">
        <v>7671</v>
      </c>
    </row>
    <row r="6426" spans="1:2" ht="15">
      <c r="A6426" s="77" t="s">
        <v>6850</v>
      </c>
      <c r="B6426" s="76" t="s">
        <v>7671</v>
      </c>
    </row>
    <row r="6427" spans="1:2" ht="15">
      <c r="A6427" s="77" t="s">
        <v>6851</v>
      </c>
      <c r="B6427" s="76" t="s">
        <v>7671</v>
      </c>
    </row>
    <row r="6428" spans="1:2" ht="15">
      <c r="A6428" s="77" t="s">
        <v>6852</v>
      </c>
      <c r="B6428" s="76" t="s">
        <v>7671</v>
      </c>
    </row>
    <row r="6429" spans="1:2" ht="15">
      <c r="A6429" s="77" t="s">
        <v>6853</v>
      </c>
      <c r="B6429" s="76" t="s">
        <v>7671</v>
      </c>
    </row>
    <row r="6430" spans="1:2" ht="15">
      <c r="A6430" s="77" t="s">
        <v>830</v>
      </c>
      <c r="B6430" s="76" t="s">
        <v>7671</v>
      </c>
    </row>
    <row r="6431" spans="1:2" ht="15">
      <c r="A6431" s="77" t="s">
        <v>6854</v>
      </c>
      <c r="B6431" s="76" t="s">
        <v>7671</v>
      </c>
    </row>
    <row r="6432" spans="1:2" ht="15">
      <c r="A6432" s="77" t="s">
        <v>6855</v>
      </c>
      <c r="B6432" s="76" t="s">
        <v>7671</v>
      </c>
    </row>
    <row r="6433" spans="1:2" ht="15">
      <c r="A6433" s="77" t="s">
        <v>6856</v>
      </c>
      <c r="B6433" s="76" t="s">
        <v>7671</v>
      </c>
    </row>
    <row r="6434" spans="1:2" ht="15">
      <c r="A6434" s="77" t="s">
        <v>6857</v>
      </c>
      <c r="B6434" s="76" t="s">
        <v>7671</v>
      </c>
    </row>
    <row r="6435" spans="1:2" ht="15">
      <c r="A6435" s="77" t="s">
        <v>6858</v>
      </c>
      <c r="B6435" s="76" t="s">
        <v>7671</v>
      </c>
    </row>
    <row r="6436" spans="1:2" ht="15">
      <c r="A6436" s="77" t="s">
        <v>6859</v>
      </c>
      <c r="B6436" s="76" t="s">
        <v>7671</v>
      </c>
    </row>
    <row r="6437" spans="1:2" ht="15">
      <c r="A6437" s="77" t="s">
        <v>6860</v>
      </c>
      <c r="B6437" s="76" t="s">
        <v>7671</v>
      </c>
    </row>
    <row r="6438" spans="1:2" ht="15">
      <c r="A6438" s="77" t="s">
        <v>6861</v>
      </c>
      <c r="B6438" s="76" t="s">
        <v>7671</v>
      </c>
    </row>
    <row r="6439" spans="1:2" ht="15">
      <c r="A6439" s="77" t="s">
        <v>6862</v>
      </c>
      <c r="B6439" s="76" t="s">
        <v>7671</v>
      </c>
    </row>
    <row r="6440" spans="1:2" ht="15">
      <c r="A6440" s="77" t="s">
        <v>6863</v>
      </c>
      <c r="B6440" s="76" t="s">
        <v>7671</v>
      </c>
    </row>
    <row r="6441" spans="1:2" ht="15">
      <c r="A6441" s="77" t="s">
        <v>6864</v>
      </c>
      <c r="B6441" s="76" t="s">
        <v>7671</v>
      </c>
    </row>
    <row r="6442" spans="1:2" ht="15">
      <c r="A6442" s="77" t="s">
        <v>6865</v>
      </c>
      <c r="B6442" s="76" t="s">
        <v>7671</v>
      </c>
    </row>
    <row r="6443" spans="1:2" ht="15">
      <c r="A6443" s="77" t="s">
        <v>6866</v>
      </c>
      <c r="B6443" s="76" t="s">
        <v>7671</v>
      </c>
    </row>
    <row r="6444" spans="1:2" ht="15">
      <c r="A6444" s="77" t="s">
        <v>6867</v>
      </c>
      <c r="B6444" s="76" t="s">
        <v>7671</v>
      </c>
    </row>
    <row r="6445" spans="1:2" ht="15">
      <c r="A6445" s="77" t="s">
        <v>6868</v>
      </c>
      <c r="B6445" s="76" t="s">
        <v>7671</v>
      </c>
    </row>
    <row r="6446" spans="1:2" ht="15">
      <c r="A6446" s="77" t="s">
        <v>6869</v>
      </c>
      <c r="B6446" s="76" t="s">
        <v>7671</v>
      </c>
    </row>
    <row r="6447" spans="1:2" ht="15">
      <c r="A6447" s="77" t="s">
        <v>928</v>
      </c>
      <c r="B6447" s="76" t="s">
        <v>7671</v>
      </c>
    </row>
    <row r="6448" spans="1:2" ht="15">
      <c r="A6448" s="77" t="s">
        <v>6870</v>
      </c>
      <c r="B6448" s="76" t="s">
        <v>7671</v>
      </c>
    </row>
    <row r="6449" spans="1:2" ht="15">
      <c r="A6449" s="77" t="s">
        <v>6871</v>
      </c>
      <c r="B6449" s="76" t="s">
        <v>7671</v>
      </c>
    </row>
    <row r="6450" spans="1:2" ht="15">
      <c r="A6450" s="77" t="s">
        <v>6872</v>
      </c>
      <c r="B6450" s="76" t="s">
        <v>7671</v>
      </c>
    </row>
    <row r="6451" spans="1:2" ht="15">
      <c r="A6451" s="77" t="s">
        <v>6873</v>
      </c>
      <c r="B6451" s="76" t="s">
        <v>7671</v>
      </c>
    </row>
    <row r="6452" spans="1:2" ht="15">
      <c r="A6452" s="77" t="s">
        <v>6874</v>
      </c>
      <c r="B6452" s="76" t="s">
        <v>7671</v>
      </c>
    </row>
    <row r="6453" spans="1:2" ht="15">
      <c r="A6453" s="77" t="s">
        <v>6875</v>
      </c>
      <c r="B6453" s="76" t="s">
        <v>7671</v>
      </c>
    </row>
    <row r="6454" spans="1:2" ht="15">
      <c r="A6454" s="77" t="s">
        <v>6876</v>
      </c>
      <c r="B6454" s="76" t="s">
        <v>7671</v>
      </c>
    </row>
    <row r="6455" spans="1:2" ht="15">
      <c r="A6455" s="77" t="s">
        <v>6877</v>
      </c>
      <c r="B6455" s="76" t="s">
        <v>7671</v>
      </c>
    </row>
    <row r="6456" spans="1:2" ht="15">
      <c r="A6456" s="77" t="s">
        <v>397</v>
      </c>
      <c r="B6456" s="76" t="s">
        <v>7671</v>
      </c>
    </row>
    <row r="6457" spans="1:2" ht="15">
      <c r="A6457" s="77" t="s">
        <v>6878</v>
      </c>
      <c r="B6457" s="76" t="s">
        <v>7671</v>
      </c>
    </row>
    <row r="6458" spans="1:2" ht="15">
      <c r="A6458" s="77" t="s">
        <v>6879</v>
      </c>
      <c r="B6458" s="76" t="s">
        <v>7671</v>
      </c>
    </row>
    <row r="6459" spans="1:2" ht="15">
      <c r="A6459" s="77" t="s">
        <v>6880</v>
      </c>
      <c r="B6459" s="76" t="s">
        <v>7671</v>
      </c>
    </row>
    <row r="6460" spans="1:2" ht="15">
      <c r="A6460" s="77" t="s">
        <v>6881</v>
      </c>
      <c r="B6460" s="76" t="s">
        <v>7671</v>
      </c>
    </row>
    <row r="6461" spans="1:2" ht="15">
      <c r="A6461" s="77" t="s">
        <v>6882</v>
      </c>
      <c r="B6461" s="76" t="s">
        <v>7671</v>
      </c>
    </row>
    <row r="6462" spans="1:2" ht="15">
      <c r="A6462" s="77" t="s">
        <v>6883</v>
      </c>
      <c r="B6462" s="76" t="s">
        <v>7671</v>
      </c>
    </row>
    <row r="6463" spans="1:2" ht="15">
      <c r="A6463" s="77" t="s">
        <v>6884</v>
      </c>
      <c r="B6463" s="76" t="s">
        <v>7671</v>
      </c>
    </row>
    <row r="6464" spans="1:2" ht="15">
      <c r="A6464" s="77" t="s">
        <v>6885</v>
      </c>
      <c r="B6464" s="76" t="s">
        <v>7671</v>
      </c>
    </row>
    <row r="6465" spans="1:2" ht="15">
      <c r="A6465" s="77" t="s">
        <v>6886</v>
      </c>
      <c r="B6465" s="76" t="s">
        <v>7671</v>
      </c>
    </row>
    <row r="6466" spans="1:2" ht="15">
      <c r="A6466" s="77" t="s">
        <v>6887</v>
      </c>
      <c r="B6466" s="76" t="s">
        <v>7671</v>
      </c>
    </row>
    <row r="6467" spans="1:2" ht="15">
      <c r="A6467" s="77" t="s">
        <v>6888</v>
      </c>
      <c r="B6467" s="76" t="s">
        <v>7671</v>
      </c>
    </row>
    <row r="6468" spans="1:2" ht="15">
      <c r="A6468" s="77" t="s">
        <v>6889</v>
      </c>
      <c r="B6468" s="76" t="s">
        <v>7671</v>
      </c>
    </row>
    <row r="6469" spans="1:2" ht="15">
      <c r="A6469" s="77" t="s">
        <v>869</v>
      </c>
      <c r="B6469" s="76" t="s">
        <v>7671</v>
      </c>
    </row>
    <row r="6470" spans="1:2" ht="15">
      <c r="A6470" s="77" t="s">
        <v>6890</v>
      </c>
      <c r="B6470" s="76" t="s">
        <v>7671</v>
      </c>
    </row>
    <row r="6471" spans="1:2" ht="15">
      <c r="A6471" s="77" t="s">
        <v>6891</v>
      </c>
      <c r="B6471" s="76" t="s">
        <v>7671</v>
      </c>
    </row>
    <row r="6472" spans="1:2" ht="15">
      <c r="A6472" s="77" t="s">
        <v>6892</v>
      </c>
      <c r="B6472" s="76" t="s">
        <v>7671</v>
      </c>
    </row>
    <row r="6473" spans="1:2" ht="15">
      <c r="A6473" s="77" t="s">
        <v>6893</v>
      </c>
      <c r="B6473" s="76" t="s">
        <v>7671</v>
      </c>
    </row>
    <row r="6474" spans="1:2" ht="15">
      <c r="A6474" s="77" t="s">
        <v>6894</v>
      </c>
      <c r="B6474" s="76" t="s">
        <v>7671</v>
      </c>
    </row>
    <row r="6475" spans="1:2" ht="15">
      <c r="A6475" s="77" t="s">
        <v>6895</v>
      </c>
      <c r="B6475" s="76" t="s">
        <v>7671</v>
      </c>
    </row>
    <row r="6476" spans="1:2" ht="15">
      <c r="A6476" s="77" t="s">
        <v>6896</v>
      </c>
      <c r="B6476" s="76" t="s">
        <v>7671</v>
      </c>
    </row>
    <row r="6477" spans="1:2" ht="15">
      <c r="A6477" s="77" t="s">
        <v>6897</v>
      </c>
      <c r="B6477" s="76" t="s">
        <v>7671</v>
      </c>
    </row>
    <row r="6478" spans="1:2" ht="15">
      <c r="A6478" s="77" t="s">
        <v>6898</v>
      </c>
      <c r="B6478" s="76" t="s">
        <v>7671</v>
      </c>
    </row>
    <row r="6479" spans="1:2" ht="15">
      <c r="A6479" s="77" t="s">
        <v>6899</v>
      </c>
      <c r="B6479" s="76" t="s">
        <v>7671</v>
      </c>
    </row>
    <row r="6480" spans="1:2" ht="15">
      <c r="A6480" s="77" t="s">
        <v>6900</v>
      </c>
      <c r="B6480" s="76" t="s">
        <v>7671</v>
      </c>
    </row>
    <row r="6481" spans="1:2" ht="15">
      <c r="A6481" s="77" t="s">
        <v>6901</v>
      </c>
      <c r="B6481" s="76" t="s">
        <v>7671</v>
      </c>
    </row>
    <row r="6482" spans="1:2" ht="15">
      <c r="A6482" s="77" t="s">
        <v>774</v>
      </c>
      <c r="B6482" s="76" t="s">
        <v>7671</v>
      </c>
    </row>
    <row r="6483" spans="1:2" ht="15">
      <c r="A6483" s="77" t="s">
        <v>6902</v>
      </c>
      <c r="B6483" s="76" t="s">
        <v>7671</v>
      </c>
    </row>
    <row r="6484" spans="1:2" ht="15">
      <c r="A6484" s="77" t="s">
        <v>6903</v>
      </c>
      <c r="B6484" s="76" t="s">
        <v>7671</v>
      </c>
    </row>
    <row r="6485" spans="1:2" ht="15">
      <c r="A6485" s="77" t="s">
        <v>6904</v>
      </c>
      <c r="B6485" s="76" t="s">
        <v>7671</v>
      </c>
    </row>
    <row r="6486" spans="1:2" ht="15">
      <c r="A6486" s="77" t="s">
        <v>728</v>
      </c>
      <c r="B6486" s="76" t="s">
        <v>7671</v>
      </c>
    </row>
    <row r="6487" spans="1:2" ht="15">
      <c r="A6487" s="77" t="s">
        <v>6905</v>
      </c>
      <c r="B6487" s="76" t="s">
        <v>7671</v>
      </c>
    </row>
    <row r="6488" spans="1:2" ht="15">
      <c r="A6488" s="77" t="s">
        <v>6906</v>
      </c>
      <c r="B6488" s="76" t="s">
        <v>7671</v>
      </c>
    </row>
    <row r="6489" spans="1:2" ht="15">
      <c r="A6489" s="77" t="s">
        <v>6907</v>
      </c>
      <c r="B6489" s="76" t="s">
        <v>7671</v>
      </c>
    </row>
    <row r="6490" spans="1:2" ht="15">
      <c r="A6490" s="77" t="s">
        <v>6908</v>
      </c>
      <c r="B6490" s="76" t="s">
        <v>7671</v>
      </c>
    </row>
    <row r="6491" spans="1:2" ht="15">
      <c r="A6491" s="77" t="s">
        <v>6909</v>
      </c>
      <c r="B6491" s="76" t="s">
        <v>7671</v>
      </c>
    </row>
    <row r="6492" spans="1:2" ht="15">
      <c r="A6492" s="77" t="s">
        <v>1229</v>
      </c>
      <c r="B6492" s="76" t="s">
        <v>7671</v>
      </c>
    </row>
    <row r="6493" spans="1:2" ht="15">
      <c r="A6493" s="77" t="s">
        <v>6910</v>
      </c>
      <c r="B6493" s="76" t="s">
        <v>7671</v>
      </c>
    </row>
    <row r="6494" spans="1:2" ht="15">
      <c r="A6494" s="77" t="s">
        <v>6911</v>
      </c>
      <c r="B6494" s="76" t="s">
        <v>7671</v>
      </c>
    </row>
    <row r="6495" spans="1:2" ht="15">
      <c r="A6495" s="77" t="s">
        <v>6912</v>
      </c>
      <c r="B6495" s="76" t="s">
        <v>7671</v>
      </c>
    </row>
    <row r="6496" spans="1:2" ht="15">
      <c r="A6496" s="77" t="s">
        <v>6913</v>
      </c>
      <c r="B6496" s="76" t="s">
        <v>7671</v>
      </c>
    </row>
    <row r="6497" spans="1:2" ht="15">
      <c r="A6497" s="77" t="s">
        <v>6914</v>
      </c>
      <c r="B6497" s="76" t="s">
        <v>7671</v>
      </c>
    </row>
    <row r="6498" spans="1:2" ht="15">
      <c r="A6498" s="77" t="s">
        <v>6915</v>
      </c>
      <c r="B6498" s="76" t="s">
        <v>7671</v>
      </c>
    </row>
    <row r="6499" spans="1:2" ht="15">
      <c r="A6499" s="77" t="s">
        <v>6916</v>
      </c>
      <c r="B6499" s="76" t="s">
        <v>7671</v>
      </c>
    </row>
    <row r="6500" spans="1:2" ht="15">
      <c r="A6500" s="77" t="s">
        <v>829</v>
      </c>
      <c r="B6500" s="76" t="s">
        <v>7671</v>
      </c>
    </row>
    <row r="6501" spans="1:2" ht="15">
      <c r="A6501" s="77" t="s">
        <v>6917</v>
      </c>
      <c r="B6501" s="76" t="s">
        <v>7671</v>
      </c>
    </row>
    <row r="6502" spans="1:2" ht="15">
      <c r="A6502" s="77" t="s">
        <v>6918</v>
      </c>
      <c r="B6502" s="76" t="s">
        <v>7671</v>
      </c>
    </row>
    <row r="6503" spans="1:2" ht="15">
      <c r="A6503" s="77" t="s">
        <v>6919</v>
      </c>
      <c r="B6503" s="76" t="s">
        <v>7671</v>
      </c>
    </row>
    <row r="6504" spans="1:2" ht="15">
      <c r="A6504" s="77" t="s">
        <v>6920</v>
      </c>
      <c r="B6504" s="76" t="s">
        <v>7671</v>
      </c>
    </row>
    <row r="6505" spans="1:2" ht="15">
      <c r="A6505" s="77" t="s">
        <v>6921</v>
      </c>
      <c r="B6505" s="76" t="s">
        <v>7671</v>
      </c>
    </row>
    <row r="6506" spans="1:2" ht="15">
      <c r="A6506" s="77" t="s">
        <v>6922</v>
      </c>
      <c r="B6506" s="76" t="s">
        <v>7671</v>
      </c>
    </row>
    <row r="6507" spans="1:2" ht="15">
      <c r="A6507" s="77" t="s">
        <v>6923</v>
      </c>
      <c r="B6507" s="76" t="s">
        <v>7671</v>
      </c>
    </row>
    <row r="6508" spans="1:2" ht="15">
      <c r="A6508" s="77" t="s">
        <v>6924</v>
      </c>
      <c r="B6508" s="76" t="s">
        <v>7671</v>
      </c>
    </row>
    <row r="6509" spans="1:2" ht="15">
      <c r="A6509" s="77" t="s">
        <v>6925</v>
      </c>
      <c r="B6509" s="76" t="s">
        <v>7671</v>
      </c>
    </row>
    <row r="6510" spans="1:2" ht="15">
      <c r="A6510" s="77" t="s">
        <v>6926</v>
      </c>
      <c r="B6510" s="76" t="s">
        <v>7671</v>
      </c>
    </row>
    <row r="6511" spans="1:2" ht="15">
      <c r="A6511" s="77" t="s">
        <v>6927</v>
      </c>
      <c r="B6511" s="76" t="s">
        <v>7671</v>
      </c>
    </row>
    <row r="6512" spans="1:2" ht="15">
      <c r="A6512" s="77" t="s">
        <v>6928</v>
      </c>
      <c r="B6512" s="76" t="s">
        <v>7671</v>
      </c>
    </row>
    <row r="6513" spans="1:2" ht="15">
      <c r="A6513" s="77" t="s">
        <v>6929</v>
      </c>
      <c r="B6513" s="76" t="s">
        <v>7671</v>
      </c>
    </row>
    <row r="6514" spans="1:2" ht="15">
      <c r="A6514" s="77" t="s">
        <v>6930</v>
      </c>
      <c r="B6514" s="76" t="s">
        <v>7671</v>
      </c>
    </row>
    <row r="6515" spans="1:2" ht="15">
      <c r="A6515" s="77" t="s">
        <v>6931</v>
      </c>
      <c r="B6515" s="76" t="s">
        <v>7671</v>
      </c>
    </row>
    <row r="6516" spans="1:2" ht="15">
      <c r="A6516" s="77" t="s">
        <v>6932</v>
      </c>
      <c r="B6516" s="76" t="s">
        <v>7671</v>
      </c>
    </row>
    <row r="6517" spans="1:2" ht="15">
      <c r="A6517" s="77" t="s">
        <v>6933</v>
      </c>
      <c r="B6517" s="76" t="s">
        <v>7671</v>
      </c>
    </row>
    <row r="6518" spans="1:2" ht="15">
      <c r="A6518" s="77" t="s">
        <v>6934</v>
      </c>
      <c r="B6518" s="76" t="s">
        <v>7671</v>
      </c>
    </row>
    <row r="6519" spans="1:2" ht="15">
      <c r="A6519" s="77" t="s">
        <v>6935</v>
      </c>
      <c r="B6519" s="76" t="s">
        <v>7671</v>
      </c>
    </row>
    <row r="6520" spans="1:2" ht="15">
      <c r="A6520" s="77" t="s">
        <v>6936</v>
      </c>
      <c r="B6520" s="76" t="s">
        <v>7671</v>
      </c>
    </row>
    <row r="6521" spans="1:2" ht="15">
      <c r="A6521" s="77" t="s">
        <v>6937</v>
      </c>
      <c r="B6521" s="76" t="s">
        <v>7671</v>
      </c>
    </row>
    <row r="6522" spans="1:2" ht="15">
      <c r="A6522" s="77" t="s">
        <v>6938</v>
      </c>
      <c r="B6522" s="76" t="s">
        <v>7671</v>
      </c>
    </row>
    <row r="6523" spans="1:2" ht="15">
      <c r="A6523" s="77" t="s">
        <v>6939</v>
      </c>
      <c r="B6523" s="76" t="s">
        <v>7671</v>
      </c>
    </row>
    <row r="6524" spans="1:2" ht="15">
      <c r="A6524" s="77" t="s">
        <v>6940</v>
      </c>
      <c r="B6524" s="76" t="s">
        <v>7671</v>
      </c>
    </row>
    <row r="6525" spans="1:2" ht="15">
      <c r="A6525" s="77" t="s">
        <v>6941</v>
      </c>
      <c r="B6525" s="76" t="s">
        <v>7671</v>
      </c>
    </row>
    <row r="6526" spans="1:2" ht="15">
      <c r="A6526" s="77" t="s">
        <v>6942</v>
      </c>
      <c r="B6526" s="76" t="s">
        <v>7671</v>
      </c>
    </row>
    <row r="6527" spans="1:2" ht="15">
      <c r="A6527" s="77" t="s">
        <v>6943</v>
      </c>
      <c r="B6527" s="76" t="s">
        <v>7671</v>
      </c>
    </row>
    <row r="6528" spans="1:2" ht="15">
      <c r="A6528" s="77" t="s">
        <v>6944</v>
      </c>
      <c r="B6528" s="76" t="s">
        <v>7671</v>
      </c>
    </row>
    <row r="6529" spans="1:2" ht="15">
      <c r="A6529" s="77" t="s">
        <v>6945</v>
      </c>
      <c r="B6529" s="76" t="s">
        <v>7671</v>
      </c>
    </row>
    <row r="6530" spans="1:2" ht="15">
      <c r="A6530" s="77" t="s">
        <v>6946</v>
      </c>
      <c r="B6530" s="76" t="s">
        <v>7671</v>
      </c>
    </row>
    <row r="6531" spans="1:2" ht="15">
      <c r="A6531" s="77" t="s">
        <v>6947</v>
      </c>
      <c r="B6531" s="76" t="s">
        <v>7671</v>
      </c>
    </row>
    <row r="6532" spans="1:2" ht="15">
      <c r="A6532" s="77" t="s">
        <v>6948</v>
      </c>
      <c r="B6532" s="76" t="s">
        <v>7671</v>
      </c>
    </row>
    <row r="6533" spans="1:2" ht="15">
      <c r="A6533" s="77" t="s">
        <v>6949</v>
      </c>
      <c r="B6533" s="76" t="s">
        <v>7671</v>
      </c>
    </row>
    <row r="6534" spans="1:2" ht="15">
      <c r="A6534" s="77" t="s">
        <v>6950</v>
      </c>
      <c r="B6534" s="76" t="s">
        <v>7671</v>
      </c>
    </row>
    <row r="6535" spans="1:2" ht="15">
      <c r="A6535" s="77" t="s">
        <v>6951</v>
      </c>
      <c r="B6535" s="76" t="s">
        <v>7671</v>
      </c>
    </row>
    <row r="6536" spans="1:2" ht="15">
      <c r="A6536" s="77" t="s">
        <v>6952</v>
      </c>
      <c r="B6536" s="76" t="s">
        <v>7671</v>
      </c>
    </row>
    <row r="6537" spans="1:2" ht="15">
      <c r="A6537" s="77" t="s">
        <v>6953</v>
      </c>
      <c r="B6537" s="76" t="s">
        <v>7671</v>
      </c>
    </row>
    <row r="6538" spans="1:2" ht="15">
      <c r="A6538" s="77" t="s">
        <v>6954</v>
      </c>
      <c r="B6538" s="76" t="s">
        <v>7671</v>
      </c>
    </row>
    <row r="6539" spans="1:2" ht="15">
      <c r="A6539" s="77" t="s">
        <v>6955</v>
      </c>
      <c r="B6539" s="76" t="s">
        <v>7671</v>
      </c>
    </row>
    <row r="6540" spans="1:2" ht="15">
      <c r="A6540" s="77" t="s">
        <v>6956</v>
      </c>
      <c r="B6540" s="76" t="s">
        <v>7671</v>
      </c>
    </row>
    <row r="6541" spans="1:2" ht="15">
      <c r="A6541" s="77" t="s">
        <v>6957</v>
      </c>
      <c r="B6541" s="76" t="s">
        <v>7671</v>
      </c>
    </row>
    <row r="6542" spans="1:2" ht="15">
      <c r="A6542" s="77" t="s">
        <v>6958</v>
      </c>
      <c r="B6542" s="76" t="s">
        <v>7671</v>
      </c>
    </row>
    <row r="6543" spans="1:2" ht="15">
      <c r="A6543" s="77" t="s">
        <v>6959</v>
      </c>
      <c r="B6543" s="76" t="s">
        <v>7671</v>
      </c>
    </row>
    <row r="6544" spans="1:2" ht="15">
      <c r="A6544" s="77" t="s">
        <v>6960</v>
      </c>
      <c r="B6544" s="76" t="s">
        <v>7671</v>
      </c>
    </row>
    <row r="6545" spans="1:2" ht="15">
      <c r="A6545" s="77" t="s">
        <v>6961</v>
      </c>
      <c r="B6545" s="76" t="s">
        <v>7671</v>
      </c>
    </row>
    <row r="6546" spans="1:2" ht="15">
      <c r="A6546" s="77" t="s">
        <v>1222</v>
      </c>
      <c r="B6546" s="76" t="s">
        <v>7671</v>
      </c>
    </row>
    <row r="6547" spans="1:2" ht="15">
      <c r="A6547" s="77" t="s">
        <v>6962</v>
      </c>
      <c r="B6547" s="76" t="s">
        <v>7671</v>
      </c>
    </row>
    <row r="6548" spans="1:2" ht="15">
      <c r="A6548" s="77" t="s">
        <v>6963</v>
      </c>
      <c r="B6548" s="76" t="s">
        <v>7671</v>
      </c>
    </row>
    <row r="6549" spans="1:2" ht="15">
      <c r="A6549" s="77" t="s">
        <v>6964</v>
      </c>
      <c r="B6549" s="76" t="s">
        <v>7671</v>
      </c>
    </row>
    <row r="6550" spans="1:2" ht="15">
      <c r="A6550" s="77" t="s">
        <v>6965</v>
      </c>
      <c r="B6550" s="76" t="s">
        <v>7671</v>
      </c>
    </row>
    <row r="6551" spans="1:2" ht="15">
      <c r="A6551" s="77" t="s">
        <v>6966</v>
      </c>
      <c r="B6551" s="76" t="s">
        <v>7671</v>
      </c>
    </row>
    <row r="6552" spans="1:2" ht="15">
      <c r="A6552" s="77" t="s">
        <v>6967</v>
      </c>
      <c r="B6552" s="76" t="s">
        <v>7671</v>
      </c>
    </row>
    <row r="6553" spans="1:2" ht="15">
      <c r="A6553" s="77" t="s">
        <v>6968</v>
      </c>
      <c r="B6553" s="76" t="s">
        <v>7671</v>
      </c>
    </row>
    <row r="6554" spans="1:2" ht="15">
      <c r="A6554" s="77" t="s">
        <v>540</v>
      </c>
      <c r="B6554" s="76" t="s">
        <v>7671</v>
      </c>
    </row>
    <row r="6555" spans="1:2" ht="15">
      <c r="A6555" s="77" t="s">
        <v>6969</v>
      </c>
      <c r="B6555" s="76" t="s">
        <v>7671</v>
      </c>
    </row>
    <row r="6556" spans="1:2" ht="15">
      <c r="A6556" s="77" t="s">
        <v>1007</v>
      </c>
      <c r="B6556" s="76" t="s">
        <v>7671</v>
      </c>
    </row>
    <row r="6557" spans="1:2" ht="15">
      <c r="A6557" s="77" t="s">
        <v>6970</v>
      </c>
      <c r="B6557" s="76" t="s">
        <v>7671</v>
      </c>
    </row>
    <row r="6558" spans="1:2" ht="15">
      <c r="A6558" s="77" t="s">
        <v>6971</v>
      </c>
      <c r="B6558" s="76" t="s">
        <v>7671</v>
      </c>
    </row>
    <row r="6559" spans="1:2" ht="15">
      <c r="A6559" s="77" t="s">
        <v>6972</v>
      </c>
      <c r="B6559" s="76" t="s">
        <v>7671</v>
      </c>
    </row>
    <row r="6560" spans="1:2" ht="15">
      <c r="A6560" s="77" t="s">
        <v>6973</v>
      </c>
      <c r="B6560" s="76" t="s">
        <v>7671</v>
      </c>
    </row>
    <row r="6561" spans="1:2" ht="15">
      <c r="A6561" s="77" t="s">
        <v>6974</v>
      </c>
      <c r="B6561" s="76" t="s">
        <v>7671</v>
      </c>
    </row>
    <row r="6562" spans="1:2" ht="15">
      <c r="A6562" s="77" t="s">
        <v>6975</v>
      </c>
      <c r="B6562" s="76" t="s">
        <v>7671</v>
      </c>
    </row>
    <row r="6563" spans="1:2" ht="15">
      <c r="A6563" s="77" t="s">
        <v>962</v>
      </c>
      <c r="B6563" s="76" t="s">
        <v>7671</v>
      </c>
    </row>
    <row r="6564" spans="1:2" ht="15">
      <c r="A6564" s="77" t="s">
        <v>6976</v>
      </c>
      <c r="B6564" s="76" t="s">
        <v>7671</v>
      </c>
    </row>
    <row r="6565" spans="1:2" ht="15">
      <c r="A6565" s="77" t="s">
        <v>1236</v>
      </c>
      <c r="B6565" s="76" t="s">
        <v>7671</v>
      </c>
    </row>
    <row r="6566" spans="1:2" ht="15">
      <c r="A6566" s="77" t="s">
        <v>6977</v>
      </c>
      <c r="B6566" s="76" t="s">
        <v>7671</v>
      </c>
    </row>
    <row r="6567" spans="1:2" ht="15">
      <c r="A6567" s="77" t="s">
        <v>6978</v>
      </c>
      <c r="B6567" s="76" t="s">
        <v>7671</v>
      </c>
    </row>
    <row r="6568" spans="1:2" ht="15">
      <c r="A6568" s="77" t="s">
        <v>6979</v>
      </c>
      <c r="B6568" s="76" t="s">
        <v>7671</v>
      </c>
    </row>
    <row r="6569" spans="1:2" ht="15">
      <c r="A6569" s="77" t="s">
        <v>6980</v>
      </c>
      <c r="B6569" s="76" t="s">
        <v>7671</v>
      </c>
    </row>
    <row r="6570" spans="1:2" ht="15">
      <c r="A6570" s="77" t="s">
        <v>6981</v>
      </c>
      <c r="B6570" s="76" t="s">
        <v>7671</v>
      </c>
    </row>
    <row r="6571" spans="1:2" ht="15">
      <c r="A6571" s="77" t="s">
        <v>6982</v>
      </c>
      <c r="B6571" s="76" t="s">
        <v>7671</v>
      </c>
    </row>
    <row r="6572" spans="1:2" ht="15">
      <c r="A6572" s="77" t="s">
        <v>6983</v>
      </c>
      <c r="B6572" s="76" t="s">
        <v>7671</v>
      </c>
    </row>
    <row r="6573" spans="1:2" ht="15">
      <c r="A6573" s="77" t="s">
        <v>6984</v>
      </c>
      <c r="B6573" s="76" t="s">
        <v>7671</v>
      </c>
    </row>
    <row r="6574" spans="1:2" ht="15">
      <c r="A6574" s="77" t="s">
        <v>6985</v>
      </c>
      <c r="B6574" s="76" t="s">
        <v>7671</v>
      </c>
    </row>
    <row r="6575" spans="1:2" ht="15">
      <c r="A6575" s="77" t="s">
        <v>6986</v>
      </c>
      <c r="B6575" s="76" t="s">
        <v>7671</v>
      </c>
    </row>
    <row r="6576" spans="1:2" ht="15">
      <c r="A6576" s="77" t="s">
        <v>6987</v>
      </c>
      <c r="B6576" s="76" t="s">
        <v>7671</v>
      </c>
    </row>
    <row r="6577" spans="1:2" ht="15">
      <c r="A6577" s="77" t="s">
        <v>6988</v>
      </c>
      <c r="B6577" s="76" t="s">
        <v>7671</v>
      </c>
    </row>
    <row r="6578" spans="1:2" ht="15">
      <c r="A6578" s="77" t="s">
        <v>6989</v>
      </c>
      <c r="B6578" s="76" t="s">
        <v>7671</v>
      </c>
    </row>
    <row r="6579" spans="1:2" ht="15">
      <c r="A6579" s="77" t="s">
        <v>6990</v>
      </c>
      <c r="B6579" s="76" t="s">
        <v>7671</v>
      </c>
    </row>
    <row r="6580" spans="1:2" ht="15">
      <c r="A6580" s="77" t="s">
        <v>736</v>
      </c>
      <c r="B6580" s="76" t="s">
        <v>7671</v>
      </c>
    </row>
    <row r="6581" spans="1:2" ht="15">
      <c r="A6581" s="77" t="s">
        <v>944</v>
      </c>
      <c r="B6581" s="76" t="s">
        <v>7671</v>
      </c>
    </row>
    <row r="6582" spans="1:2" ht="15">
      <c r="A6582" s="77" t="s">
        <v>6991</v>
      </c>
      <c r="B6582" s="76" t="s">
        <v>7671</v>
      </c>
    </row>
    <row r="6583" spans="1:2" ht="15">
      <c r="A6583" s="77" t="s">
        <v>6992</v>
      </c>
      <c r="B6583" s="76" t="s">
        <v>7671</v>
      </c>
    </row>
    <row r="6584" spans="1:2" ht="15">
      <c r="A6584" s="77" t="s">
        <v>6993</v>
      </c>
      <c r="B6584" s="76" t="s">
        <v>7671</v>
      </c>
    </row>
    <row r="6585" spans="1:2" ht="15">
      <c r="A6585" s="77" t="s">
        <v>6994</v>
      </c>
      <c r="B6585" s="76" t="s">
        <v>7671</v>
      </c>
    </row>
    <row r="6586" spans="1:2" ht="15">
      <c r="A6586" s="77" t="s">
        <v>6995</v>
      </c>
      <c r="B6586" s="76" t="s">
        <v>7671</v>
      </c>
    </row>
    <row r="6587" spans="1:2" ht="15">
      <c r="A6587" s="77" t="s">
        <v>6996</v>
      </c>
      <c r="B6587" s="76" t="s">
        <v>7671</v>
      </c>
    </row>
    <row r="6588" spans="1:2" ht="15">
      <c r="A6588" s="77" t="s">
        <v>6997</v>
      </c>
      <c r="B6588" s="76" t="s">
        <v>7671</v>
      </c>
    </row>
    <row r="6589" spans="1:2" ht="15">
      <c r="A6589" s="77" t="s">
        <v>6998</v>
      </c>
      <c r="B6589" s="76" t="s">
        <v>7671</v>
      </c>
    </row>
    <row r="6590" spans="1:2" ht="15">
      <c r="A6590" s="77" t="s">
        <v>685</v>
      </c>
      <c r="B6590" s="76" t="s">
        <v>7671</v>
      </c>
    </row>
    <row r="6591" spans="1:2" ht="15">
      <c r="A6591" s="77" t="s">
        <v>6999</v>
      </c>
      <c r="B6591" s="76" t="s">
        <v>7671</v>
      </c>
    </row>
    <row r="6592" spans="1:2" ht="15">
      <c r="A6592" s="77" t="s">
        <v>7000</v>
      </c>
      <c r="B6592" s="76" t="s">
        <v>7671</v>
      </c>
    </row>
    <row r="6593" spans="1:2" ht="15">
      <c r="A6593" s="77" t="s">
        <v>7001</v>
      </c>
      <c r="B6593" s="76" t="s">
        <v>7671</v>
      </c>
    </row>
    <row r="6594" spans="1:2" ht="15">
      <c r="A6594" s="77" t="s">
        <v>7002</v>
      </c>
      <c r="B6594" s="76" t="s">
        <v>7671</v>
      </c>
    </row>
    <row r="6595" spans="1:2" ht="15">
      <c r="A6595" s="77" t="s">
        <v>7003</v>
      </c>
      <c r="B6595" s="76" t="s">
        <v>7671</v>
      </c>
    </row>
    <row r="6596" spans="1:2" ht="15">
      <c r="A6596" s="77" t="s">
        <v>7004</v>
      </c>
      <c r="B6596" s="76" t="s">
        <v>7671</v>
      </c>
    </row>
    <row r="6597" spans="1:2" ht="15">
      <c r="A6597" s="77" t="s">
        <v>1191</v>
      </c>
      <c r="B6597" s="76" t="s">
        <v>7671</v>
      </c>
    </row>
    <row r="6598" spans="1:2" ht="15">
      <c r="A6598" s="77" t="s">
        <v>7005</v>
      </c>
      <c r="B6598" s="76" t="s">
        <v>7671</v>
      </c>
    </row>
    <row r="6599" spans="1:2" ht="15">
      <c r="A6599" s="77" t="s">
        <v>1032</v>
      </c>
      <c r="B6599" s="76" t="s">
        <v>7671</v>
      </c>
    </row>
    <row r="6600" spans="1:2" ht="15">
      <c r="A6600" s="77" t="s">
        <v>7006</v>
      </c>
      <c r="B6600" s="76" t="s">
        <v>7671</v>
      </c>
    </row>
    <row r="6601" spans="1:2" ht="15">
      <c r="A6601" s="77" t="s">
        <v>7007</v>
      </c>
      <c r="B6601" s="76" t="s">
        <v>7671</v>
      </c>
    </row>
    <row r="6602" spans="1:2" ht="15">
      <c r="A6602" s="77" t="s">
        <v>7008</v>
      </c>
      <c r="B6602" s="76" t="s">
        <v>7671</v>
      </c>
    </row>
    <row r="6603" spans="1:2" ht="15">
      <c r="A6603" s="77" t="s">
        <v>7009</v>
      </c>
      <c r="B6603" s="76" t="s">
        <v>7671</v>
      </c>
    </row>
    <row r="6604" spans="1:2" ht="15">
      <c r="A6604" s="77" t="s">
        <v>7010</v>
      </c>
      <c r="B6604" s="76" t="s">
        <v>7671</v>
      </c>
    </row>
    <row r="6605" spans="1:2" ht="15">
      <c r="A6605" s="77" t="s">
        <v>7011</v>
      </c>
      <c r="B6605" s="76" t="s">
        <v>7671</v>
      </c>
    </row>
    <row r="6606" spans="1:2" ht="15">
      <c r="A6606" s="77" t="s">
        <v>7012</v>
      </c>
      <c r="B6606" s="76" t="s">
        <v>7671</v>
      </c>
    </row>
    <row r="6607" spans="1:2" ht="15">
      <c r="A6607" s="77" t="s">
        <v>7013</v>
      </c>
      <c r="B6607" s="76" t="s">
        <v>7671</v>
      </c>
    </row>
    <row r="6608" spans="1:2" ht="15">
      <c r="A6608" s="77" t="s">
        <v>7014</v>
      </c>
      <c r="B6608" s="76" t="s">
        <v>7671</v>
      </c>
    </row>
    <row r="6609" spans="1:2" ht="15">
      <c r="A6609" s="77" t="s">
        <v>7015</v>
      </c>
      <c r="B6609" s="76" t="s">
        <v>7671</v>
      </c>
    </row>
    <row r="6610" spans="1:2" ht="15">
      <c r="A6610" s="77" t="s">
        <v>7016</v>
      </c>
      <c r="B6610" s="76" t="s">
        <v>7671</v>
      </c>
    </row>
    <row r="6611" spans="1:2" ht="15">
      <c r="A6611" s="77" t="s">
        <v>7017</v>
      </c>
      <c r="B6611" s="76" t="s">
        <v>7671</v>
      </c>
    </row>
    <row r="6612" spans="1:2" ht="15">
      <c r="A6612" s="77" t="s">
        <v>7018</v>
      </c>
      <c r="B6612" s="76" t="s">
        <v>7671</v>
      </c>
    </row>
    <row r="6613" spans="1:2" ht="15">
      <c r="A6613" s="77" t="s">
        <v>7019</v>
      </c>
      <c r="B6613" s="76" t="s">
        <v>7671</v>
      </c>
    </row>
    <row r="6614" spans="1:2" ht="15">
      <c r="A6614" s="77" t="s">
        <v>7020</v>
      </c>
      <c r="B6614" s="76" t="s">
        <v>7671</v>
      </c>
    </row>
    <row r="6615" spans="1:2" ht="15">
      <c r="A6615" s="77" t="s">
        <v>7021</v>
      </c>
      <c r="B6615" s="76" t="s">
        <v>7671</v>
      </c>
    </row>
    <row r="6616" spans="1:2" ht="15">
      <c r="A6616" s="77" t="s">
        <v>7022</v>
      </c>
      <c r="B6616" s="76" t="s">
        <v>7671</v>
      </c>
    </row>
    <row r="6617" spans="1:2" ht="15">
      <c r="A6617" s="77" t="s">
        <v>7023</v>
      </c>
      <c r="B6617" s="76" t="s">
        <v>7671</v>
      </c>
    </row>
    <row r="6618" spans="1:2" ht="15">
      <c r="A6618" s="77" t="s">
        <v>7024</v>
      </c>
      <c r="B6618" s="76" t="s">
        <v>7671</v>
      </c>
    </row>
    <row r="6619" spans="1:2" ht="15">
      <c r="A6619" s="77" t="s">
        <v>7025</v>
      </c>
      <c r="B6619" s="76" t="s">
        <v>7671</v>
      </c>
    </row>
    <row r="6620" spans="1:2" ht="15">
      <c r="A6620" s="77" t="s">
        <v>7026</v>
      </c>
      <c r="B6620" s="76" t="s">
        <v>7671</v>
      </c>
    </row>
    <row r="6621" spans="1:2" ht="15">
      <c r="A6621" s="77" t="s">
        <v>1219</v>
      </c>
      <c r="B6621" s="76" t="s">
        <v>7671</v>
      </c>
    </row>
    <row r="6622" spans="1:2" ht="15">
      <c r="A6622" s="77" t="s">
        <v>7027</v>
      </c>
      <c r="B6622" s="76" t="s">
        <v>7671</v>
      </c>
    </row>
    <row r="6623" spans="1:2" ht="15">
      <c r="A6623" s="77" t="s">
        <v>7028</v>
      </c>
      <c r="B6623" s="76" t="s">
        <v>7671</v>
      </c>
    </row>
    <row r="6624" spans="1:2" ht="15">
      <c r="A6624" s="77" t="s">
        <v>7029</v>
      </c>
      <c r="B6624" s="76" t="s">
        <v>7671</v>
      </c>
    </row>
    <row r="6625" spans="1:2" ht="15">
      <c r="A6625" s="77" t="s">
        <v>7030</v>
      </c>
      <c r="B6625" s="76" t="s">
        <v>7671</v>
      </c>
    </row>
    <row r="6626" spans="1:2" ht="15">
      <c r="A6626" s="77" t="s">
        <v>7031</v>
      </c>
      <c r="B6626" s="76" t="s">
        <v>7671</v>
      </c>
    </row>
    <row r="6627" spans="1:2" ht="15">
      <c r="A6627" s="77" t="s">
        <v>7032</v>
      </c>
      <c r="B6627" s="76" t="s">
        <v>7671</v>
      </c>
    </row>
    <row r="6628" spans="1:2" ht="15">
      <c r="A6628" s="77" t="s">
        <v>7033</v>
      </c>
      <c r="B6628" s="76" t="s">
        <v>7671</v>
      </c>
    </row>
    <row r="6629" spans="1:2" ht="15">
      <c r="A6629" s="77" t="s">
        <v>7034</v>
      </c>
      <c r="B6629" s="76" t="s">
        <v>7671</v>
      </c>
    </row>
    <row r="6630" spans="1:2" ht="15">
      <c r="A6630" s="77" t="s">
        <v>880</v>
      </c>
      <c r="B6630" s="76" t="s">
        <v>7671</v>
      </c>
    </row>
    <row r="6631" spans="1:2" ht="15">
      <c r="A6631" s="77" t="s">
        <v>7035</v>
      </c>
      <c r="B6631" s="76" t="s">
        <v>7671</v>
      </c>
    </row>
    <row r="6632" spans="1:2" ht="15">
      <c r="A6632" s="77" t="s">
        <v>7036</v>
      </c>
      <c r="B6632" s="76" t="s">
        <v>7671</v>
      </c>
    </row>
    <row r="6633" spans="1:2" ht="15">
      <c r="A6633" s="77" t="s">
        <v>7037</v>
      </c>
      <c r="B6633" s="76" t="s">
        <v>7671</v>
      </c>
    </row>
    <row r="6634" spans="1:2" ht="15">
      <c r="A6634" s="77" t="s">
        <v>7038</v>
      </c>
      <c r="B6634" s="76" t="s">
        <v>7671</v>
      </c>
    </row>
    <row r="6635" spans="1:2" ht="15">
      <c r="A6635" s="77" t="s">
        <v>7039</v>
      </c>
      <c r="B6635" s="76" t="s">
        <v>7671</v>
      </c>
    </row>
    <row r="6636" spans="1:2" ht="15">
      <c r="A6636" s="77" t="s">
        <v>7040</v>
      </c>
      <c r="B6636" s="76" t="s">
        <v>7671</v>
      </c>
    </row>
    <row r="6637" spans="1:2" ht="15">
      <c r="A6637" s="77" t="s">
        <v>7041</v>
      </c>
      <c r="B6637" s="76" t="s">
        <v>7671</v>
      </c>
    </row>
    <row r="6638" spans="1:2" ht="15">
      <c r="A6638" s="77" t="s">
        <v>7042</v>
      </c>
      <c r="B6638" s="76" t="s">
        <v>7671</v>
      </c>
    </row>
    <row r="6639" spans="1:2" ht="15">
      <c r="A6639" s="77" t="s">
        <v>7043</v>
      </c>
      <c r="B6639" s="76" t="s">
        <v>7671</v>
      </c>
    </row>
    <row r="6640" spans="1:2" ht="15">
      <c r="A6640" s="77" t="s">
        <v>7044</v>
      </c>
      <c r="B6640" s="76" t="s">
        <v>7671</v>
      </c>
    </row>
    <row r="6641" spans="1:2" ht="15">
      <c r="A6641" s="77" t="s">
        <v>7045</v>
      </c>
      <c r="B6641" s="76" t="s">
        <v>7671</v>
      </c>
    </row>
    <row r="6642" spans="1:2" ht="15">
      <c r="A6642" s="77" t="s">
        <v>7046</v>
      </c>
      <c r="B6642" s="76" t="s">
        <v>7671</v>
      </c>
    </row>
    <row r="6643" spans="1:2" ht="15">
      <c r="A6643" s="77" t="s">
        <v>7047</v>
      </c>
      <c r="B6643" s="76" t="s">
        <v>7671</v>
      </c>
    </row>
    <row r="6644" spans="1:2" ht="15">
      <c r="A6644" s="77" t="s">
        <v>7048</v>
      </c>
      <c r="B6644" s="76" t="s">
        <v>7671</v>
      </c>
    </row>
    <row r="6645" spans="1:2" ht="15">
      <c r="A6645" s="77" t="s">
        <v>7049</v>
      </c>
      <c r="B6645" s="76" t="s">
        <v>7671</v>
      </c>
    </row>
    <row r="6646" spans="1:2" ht="15">
      <c r="A6646" s="77" t="s">
        <v>7050</v>
      </c>
      <c r="B6646" s="76" t="s">
        <v>7671</v>
      </c>
    </row>
    <row r="6647" spans="1:2" ht="15">
      <c r="A6647" s="77" t="s">
        <v>7051</v>
      </c>
      <c r="B6647" s="76" t="s">
        <v>7671</v>
      </c>
    </row>
    <row r="6648" spans="1:2" ht="15">
      <c r="A6648" s="77" t="s">
        <v>7052</v>
      </c>
      <c r="B6648" s="76" t="s">
        <v>7671</v>
      </c>
    </row>
    <row r="6649" spans="1:2" ht="15">
      <c r="A6649" s="77" t="s">
        <v>7053</v>
      </c>
      <c r="B6649" s="76" t="s">
        <v>7671</v>
      </c>
    </row>
    <row r="6650" spans="1:2" ht="15">
      <c r="A6650" s="77" t="s">
        <v>7054</v>
      </c>
      <c r="B6650" s="76" t="s">
        <v>7671</v>
      </c>
    </row>
    <row r="6651" spans="1:2" ht="15">
      <c r="A6651" s="77" t="s">
        <v>7055</v>
      </c>
      <c r="B6651" s="76" t="s">
        <v>7671</v>
      </c>
    </row>
    <row r="6652" spans="1:2" ht="15">
      <c r="A6652" s="77" t="s">
        <v>7056</v>
      </c>
      <c r="B6652" s="76" t="s">
        <v>7671</v>
      </c>
    </row>
    <row r="6653" spans="1:2" ht="15">
      <c r="A6653" s="77" t="s">
        <v>7057</v>
      </c>
      <c r="B6653" s="76" t="s">
        <v>7671</v>
      </c>
    </row>
    <row r="6654" spans="1:2" ht="15">
      <c r="A6654" s="77" t="s">
        <v>7058</v>
      </c>
      <c r="B6654" s="76" t="s">
        <v>7671</v>
      </c>
    </row>
    <row r="6655" spans="1:2" ht="15">
      <c r="A6655" s="77" t="s">
        <v>7059</v>
      </c>
      <c r="B6655" s="76" t="s">
        <v>7671</v>
      </c>
    </row>
    <row r="6656" spans="1:2" ht="15">
      <c r="A6656" s="77" t="s">
        <v>7060</v>
      </c>
      <c r="B6656" s="76" t="s">
        <v>7671</v>
      </c>
    </row>
    <row r="6657" spans="1:2" ht="15">
      <c r="A6657" s="77" t="s">
        <v>7061</v>
      </c>
      <c r="B6657" s="76" t="s">
        <v>7671</v>
      </c>
    </row>
    <row r="6658" spans="1:2" ht="15">
      <c r="A6658" s="77" t="s">
        <v>7062</v>
      </c>
      <c r="B6658" s="76" t="s">
        <v>7671</v>
      </c>
    </row>
    <row r="6659" spans="1:2" ht="15">
      <c r="A6659" s="77" t="s">
        <v>7063</v>
      </c>
      <c r="B6659" s="76" t="s">
        <v>7671</v>
      </c>
    </row>
    <row r="6660" spans="1:2" ht="15">
      <c r="A6660" s="77" t="s">
        <v>7064</v>
      </c>
      <c r="B6660" s="76" t="s">
        <v>7671</v>
      </c>
    </row>
    <row r="6661" spans="1:2" ht="15">
      <c r="A6661" s="77" t="s">
        <v>7065</v>
      </c>
      <c r="B6661" s="76" t="s">
        <v>7671</v>
      </c>
    </row>
    <row r="6662" spans="1:2" ht="15">
      <c r="A6662" s="77" t="s">
        <v>1142</v>
      </c>
      <c r="B6662" s="76" t="s">
        <v>7671</v>
      </c>
    </row>
    <row r="6663" spans="1:2" ht="15">
      <c r="A6663" s="77" t="s">
        <v>1061</v>
      </c>
      <c r="B6663" s="76" t="s">
        <v>7671</v>
      </c>
    </row>
    <row r="6664" spans="1:2" ht="15">
      <c r="A6664" s="77" t="s">
        <v>7066</v>
      </c>
      <c r="B6664" s="76" t="s">
        <v>7671</v>
      </c>
    </row>
    <row r="6665" spans="1:2" ht="15">
      <c r="A6665" s="77" t="s">
        <v>7067</v>
      </c>
      <c r="B6665" s="76" t="s">
        <v>7671</v>
      </c>
    </row>
    <row r="6666" spans="1:2" ht="15">
      <c r="A6666" s="77" t="s">
        <v>7068</v>
      </c>
      <c r="B6666" s="76" t="s">
        <v>7671</v>
      </c>
    </row>
    <row r="6667" spans="1:2" ht="15">
      <c r="A6667" s="77" t="s">
        <v>7069</v>
      </c>
      <c r="B6667" s="76" t="s">
        <v>7671</v>
      </c>
    </row>
    <row r="6668" spans="1:2" ht="15">
      <c r="A6668" s="77" t="s">
        <v>7070</v>
      </c>
      <c r="B6668" s="76" t="s">
        <v>7671</v>
      </c>
    </row>
    <row r="6669" spans="1:2" ht="15">
      <c r="A6669" s="77" t="s">
        <v>7071</v>
      </c>
      <c r="B6669" s="76" t="s">
        <v>7671</v>
      </c>
    </row>
    <row r="6670" spans="1:2" ht="15">
      <c r="A6670" s="77" t="s">
        <v>813</v>
      </c>
      <c r="B6670" s="76" t="s">
        <v>7671</v>
      </c>
    </row>
    <row r="6671" spans="1:2" ht="15">
      <c r="A6671" s="77" t="s">
        <v>7072</v>
      </c>
      <c r="B6671" s="76" t="s">
        <v>7671</v>
      </c>
    </row>
    <row r="6672" spans="1:2" ht="15">
      <c r="A6672" s="77" t="s">
        <v>7073</v>
      </c>
      <c r="B6672" s="76" t="s">
        <v>7671</v>
      </c>
    </row>
    <row r="6673" spans="1:2" ht="15">
      <c r="A6673" s="77" t="s">
        <v>7074</v>
      </c>
      <c r="B6673" s="76" t="s">
        <v>7671</v>
      </c>
    </row>
    <row r="6674" spans="1:2" ht="15">
      <c r="A6674" s="77" t="s">
        <v>7075</v>
      </c>
      <c r="B6674" s="76" t="s">
        <v>7671</v>
      </c>
    </row>
    <row r="6675" spans="1:2" ht="15">
      <c r="A6675" s="77" t="s">
        <v>7076</v>
      </c>
      <c r="B6675" s="76" t="s">
        <v>7671</v>
      </c>
    </row>
    <row r="6676" spans="1:2" ht="15">
      <c r="A6676" s="77" t="s">
        <v>7077</v>
      </c>
      <c r="B6676" s="76" t="s">
        <v>7671</v>
      </c>
    </row>
    <row r="6677" spans="1:2" ht="15">
      <c r="A6677" s="77" t="s">
        <v>7078</v>
      </c>
      <c r="B6677" s="76" t="s">
        <v>7671</v>
      </c>
    </row>
    <row r="6678" spans="1:2" ht="15">
      <c r="A6678" s="77" t="s">
        <v>7079</v>
      </c>
      <c r="B6678" s="76" t="s">
        <v>7671</v>
      </c>
    </row>
    <row r="6679" spans="1:2" ht="15">
      <c r="A6679" s="77" t="s">
        <v>7080</v>
      </c>
      <c r="B6679" s="76" t="s">
        <v>7671</v>
      </c>
    </row>
    <row r="6680" spans="1:2" ht="15">
      <c r="A6680" s="77" t="s">
        <v>7081</v>
      </c>
      <c r="B6680" s="76" t="s">
        <v>7671</v>
      </c>
    </row>
    <row r="6681" spans="1:2" ht="15">
      <c r="A6681" s="77" t="s">
        <v>7082</v>
      </c>
      <c r="B6681" s="76" t="s">
        <v>7671</v>
      </c>
    </row>
    <row r="6682" spans="1:2" ht="15">
      <c r="A6682" s="77" t="s">
        <v>7083</v>
      </c>
      <c r="B6682" s="76" t="s">
        <v>7671</v>
      </c>
    </row>
    <row r="6683" spans="1:2" ht="15">
      <c r="A6683" s="77" t="s">
        <v>7084</v>
      </c>
      <c r="B6683" s="76" t="s">
        <v>7671</v>
      </c>
    </row>
    <row r="6684" spans="1:2" ht="15">
      <c r="A6684" s="77" t="s">
        <v>7085</v>
      </c>
      <c r="B6684" s="76" t="s">
        <v>7671</v>
      </c>
    </row>
    <row r="6685" spans="1:2" ht="15">
      <c r="A6685" s="77" t="s">
        <v>7086</v>
      </c>
      <c r="B6685" s="76" t="s">
        <v>7671</v>
      </c>
    </row>
    <row r="6686" spans="1:2" ht="15">
      <c r="A6686" s="77" t="s">
        <v>7087</v>
      </c>
      <c r="B6686" s="76" t="s">
        <v>7671</v>
      </c>
    </row>
    <row r="6687" spans="1:2" ht="15">
      <c r="A6687" s="77" t="s">
        <v>7088</v>
      </c>
      <c r="B6687" s="76" t="s">
        <v>7671</v>
      </c>
    </row>
    <row r="6688" spans="1:2" ht="15">
      <c r="A6688" s="77" t="s">
        <v>7089</v>
      </c>
      <c r="B6688" s="76" t="s">
        <v>7671</v>
      </c>
    </row>
    <row r="6689" spans="1:2" ht="15">
      <c r="A6689" s="77" t="s">
        <v>7090</v>
      </c>
      <c r="B6689" s="76" t="s">
        <v>7671</v>
      </c>
    </row>
    <row r="6690" spans="1:2" ht="15">
      <c r="A6690" s="77" t="s">
        <v>7091</v>
      </c>
      <c r="B6690" s="76" t="s">
        <v>7671</v>
      </c>
    </row>
    <row r="6691" spans="1:2" ht="15">
      <c r="A6691" s="77" t="s">
        <v>7092</v>
      </c>
      <c r="B6691" s="76" t="s">
        <v>7671</v>
      </c>
    </row>
    <row r="6692" spans="1:2" ht="15">
      <c r="A6692" s="77" t="s">
        <v>7093</v>
      </c>
      <c r="B6692" s="76" t="s">
        <v>7671</v>
      </c>
    </row>
    <row r="6693" spans="1:2" ht="15">
      <c r="A6693" s="77" t="s">
        <v>7094</v>
      </c>
      <c r="B6693" s="76" t="s">
        <v>7671</v>
      </c>
    </row>
    <row r="6694" spans="1:2" ht="15">
      <c r="A6694" s="77" t="s">
        <v>7095</v>
      </c>
      <c r="B6694" s="76" t="s">
        <v>7671</v>
      </c>
    </row>
    <row r="6695" spans="1:2" ht="15">
      <c r="A6695" s="77" t="s">
        <v>7096</v>
      </c>
      <c r="B6695" s="76" t="s">
        <v>7671</v>
      </c>
    </row>
    <row r="6696" spans="1:2" ht="15">
      <c r="A6696" s="77" t="s">
        <v>7097</v>
      </c>
      <c r="B6696" s="76" t="s">
        <v>7671</v>
      </c>
    </row>
    <row r="6697" spans="1:2" ht="15">
      <c r="A6697" s="77" t="s">
        <v>7098</v>
      </c>
      <c r="B6697" s="76" t="s">
        <v>7671</v>
      </c>
    </row>
    <row r="6698" spans="1:2" ht="15">
      <c r="A6698" s="77" t="s">
        <v>7099</v>
      </c>
      <c r="B6698" s="76" t="s">
        <v>7671</v>
      </c>
    </row>
    <row r="6699" spans="1:2" ht="15">
      <c r="A6699" s="77" t="s">
        <v>7100</v>
      </c>
      <c r="B6699" s="76" t="s">
        <v>7671</v>
      </c>
    </row>
    <row r="6700" spans="1:2" ht="15">
      <c r="A6700" s="77" t="s">
        <v>7101</v>
      </c>
      <c r="B6700" s="76" t="s">
        <v>7671</v>
      </c>
    </row>
    <row r="6701" spans="1:2" ht="15">
      <c r="A6701" s="77" t="s">
        <v>7102</v>
      </c>
      <c r="B6701" s="76" t="s">
        <v>7671</v>
      </c>
    </row>
    <row r="6702" spans="1:2" ht="15">
      <c r="A6702" s="77" t="s">
        <v>7103</v>
      </c>
      <c r="B6702" s="76" t="s">
        <v>7671</v>
      </c>
    </row>
    <row r="6703" spans="1:2" ht="15">
      <c r="A6703" s="77" t="s">
        <v>7104</v>
      </c>
      <c r="B6703" s="76" t="s">
        <v>7671</v>
      </c>
    </row>
    <row r="6704" spans="1:2" ht="15">
      <c r="A6704" s="77" t="s">
        <v>7105</v>
      </c>
      <c r="B6704" s="76" t="s">
        <v>7671</v>
      </c>
    </row>
    <row r="6705" spans="1:2" ht="15">
      <c r="A6705" s="77" t="s">
        <v>7106</v>
      </c>
      <c r="B6705" s="76" t="s">
        <v>7671</v>
      </c>
    </row>
    <row r="6706" spans="1:2" ht="15">
      <c r="A6706" s="77" t="s">
        <v>7107</v>
      </c>
      <c r="B6706" s="76" t="s">
        <v>7671</v>
      </c>
    </row>
    <row r="6707" spans="1:2" ht="15">
      <c r="A6707" s="77" t="s">
        <v>7108</v>
      </c>
      <c r="B6707" s="76" t="s">
        <v>7671</v>
      </c>
    </row>
    <row r="6708" spans="1:2" ht="15">
      <c r="A6708" s="77" t="s">
        <v>7109</v>
      </c>
      <c r="B6708" s="76" t="s">
        <v>7671</v>
      </c>
    </row>
    <row r="6709" spans="1:2" ht="15">
      <c r="A6709" s="77" t="s">
        <v>7110</v>
      </c>
      <c r="B6709" s="76" t="s">
        <v>7671</v>
      </c>
    </row>
    <row r="6710" spans="1:2" ht="15">
      <c r="A6710" s="77" t="s">
        <v>7111</v>
      </c>
      <c r="B6710" s="76" t="s">
        <v>7671</v>
      </c>
    </row>
    <row r="6711" spans="1:2" ht="15">
      <c r="A6711" s="77" t="s">
        <v>7112</v>
      </c>
      <c r="B6711" s="76" t="s">
        <v>7671</v>
      </c>
    </row>
    <row r="6712" spans="1:2" ht="15">
      <c r="A6712" s="77" t="s">
        <v>7113</v>
      </c>
      <c r="B6712" s="76" t="s">
        <v>7671</v>
      </c>
    </row>
    <row r="6713" spans="1:2" ht="15">
      <c r="A6713" s="77" t="s">
        <v>7114</v>
      </c>
      <c r="B6713" s="76" t="s">
        <v>7671</v>
      </c>
    </row>
    <row r="6714" spans="1:2" ht="15">
      <c r="A6714" s="77" t="s">
        <v>7115</v>
      </c>
      <c r="B6714" s="76" t="s">
        <v>7671</v>
      </c>
    </row>
    <row r="6715" spans="1:2" ht="15">
      <c r="A6715" s="77" t="s">
        <v>7116</v>
      </c>
      <c r="B6715" s="76" t="s">
        <v>7671</v>
      </c>
    </row>
    <row r="6716" spans="1:2" ht="15">
      <c r="A6716" s="77" t="s">
        <v>7117</v>
      </c>
      <c r="B6716" s="76" t="s">
        <v>7671</v>
      </c>
    </row>
    <row r="6717" spans="1:2" ht="15">
      <c r="A6717" s="77" t="s">
        <v>7118</v>
      </c>
      <c r="B6717" s="76" t="s">
        <v>7671</v>
      </c>
    </row>
    <row r="6718" spans="1:2" ht="15">
      <c r="A6718" s="77" t="s">
        <v>7119</v>
      </c>
      <c r="B6718" s="76" t="s">
        <v>7671</v>
      </c>
    </row>
    <row r="6719" spans="1:2" ht="15">
      <c r="A6719" s="77" t="s">
        <v>7120</v>
      </c>
      <c r="B6719" s="76" t="s">
        <v>7671</v>
      </c>
    </row>
    <row r="6720" spans="1:2" ht="15">
      <c r="A6720" s="77" t="s">
        <v>7121</v>
      </c>
      <c r="B6720" s="76" t="s">
        <v>7671</v>
      </c>
    </row>
    <row r="6721" spans="1:2" ht="15">
      <c r="A6721" s="77" t="s">
        <v>1193</v>
      </c>
      <c r="B6721" s="76" t="s">
        <v>7671</v>
      </c>
    </row>
    <row r="6722" spans="1:2" ht="15">
      <c r="A6722" s="77" t="s">
        <v>7122</v>
      </c>
      <c r="B6722" s="76" t="s">
        <v>7671</v>
      </c>
    </row>
    <row r="6723" spans="1:2" ht="15">
      <c r="A6723" s="77" t="s">
        <v>1146</v>
      </c>
      <c r="B6723" s="76" t="s">
        <v>7671</v>
      </c>
    </row>
    <row r="6724" spans="1:2" ht="15">
      <c r="A6724" s="77" t="s">
        <v>7123</v>
      </c>
      <c r="B6724" s="76" t="s">
        <v>7671</v>
      </c>
    </row>
    <row r="6725" spans="1:2" ht="15">
      <c r="A6725" s="77" t="s">
        <v>7124</v>
      </c>
      <c r="B6725" s="76" t="s">
        <v>7671</v>
      </c>
    </row>
    <row r="6726" spans="1:2" ht="15">
      <c r="A6726" s="77" t="s">
        <v>7125</v>
      </c>
      <c r="B6726" s="76" t="s">
        <v>7671</v>
      </c>
    </row>
    <row r="6727" spans="1:2" ht="15">
      <c r="A6727" s="77" t="s">
        <v>7126</v>
      </c>
      <c r="B6727" s="76" t="s">
        <v>7671</v>
      </c>
    </row>
    <row r="6728" spans="1:2" ht="15">
      <c r="A6728" s="77" t="s">
        <v>7127</v>
      </c>
      <c r="B6728" s="76" t="s">
        <v>7671</v>
      </c>
    </row>
    <row r="6729" spans="1:2" ht="15">
      <c r="A6729" s="77" t="s">
        <v>7128</v>
      </c>
      <c r="B6729" s="76" t="s">
        <v>7671</v>
      </c>
    </row>
    <row r="6730" spans="1:2" ht="15">
      <c r="A6730" s="77" t="s">
        <v>7129</v>
      </c>
      <c r="B6730" s="76" t="s">
        <v>7671</v>
      </c>
    </row>
    <row r="6731" spans="1:2" ht="15">
      <c r="A6731" s="77" t="s">
        <v>7130</v>
      </c>
      <c r="B6731" s="76" t="s">
        <v>7671</v>
      </c>
    </row>
    <row r="6732" spans="1:2" ht="15">
      <c r="A6732" s="77" t="s">
        <v>7131</v>
      </c>
      <c r="B6732" s="76" t="s">
        <v>7671</v>
      </c>
    </row>
    <row r="6733" spans="1:2" ht="15">
      <c r="A6733" s="77" t="s">
        <v>7132</v>
      </c>
      <c r="B6733" s="76" t="s">
        <v>7671</v>
      </c>
    </row>
    <row r="6734" spans="1:2" ht="15">
      <c r="A6734" s="77" t="s">
        <v>7133</v>
      </c>
      <c r="B6734" s="76" t="s">
        <v>7671</v>
      </c>
    </row>
    <row r="6735" spans="1:2" ht="15">
      <c r="A6735" s="77" t="s">
        <v>7134</v>
      </c>
      <c r="B6735" s="76" t="s">
        <v>7671</v>
      </c>
    </row>
    <row r="6736" spans="1:2" ht="15">
      <c r="A6736" s="77" t="s">
        <v>7135</v>
      </c>
      <c r="B6736" s="76" t="s">
        <v>7671</v>
      </c>
    </row>
    <row r="6737" spans="1:2" ht="15">
      <c r="A6737" s="77" t="s">
        <v>7136</v>
      </c>
      <c r="B6737" s="76" t="s">
        <v>7671</v>
      </c>
    </row>
    <row r="6738" spans="1:2" ht="15">
      <c r="A6738" s="77" t="s">
        <v>7137</v>
      </c>
      <c r="B6738" s="76" t="s">
        <v>7671</v>
      </c>
    </row>
    <row r="6739" spans="1:2" ht="15">
      <c r="A6739" s="77" t="s">
        <v>7138</v>
      </c>
      <c r="B6739" s="76" t="s">
        <v>7671</v>
      </c>
    </row>
    <row r="6740" spans="1:2" ht="15">
      <c r="A6740" s="77" t="s">
        <v>7139</v>
      </c>
      <c r="B6740" s="76" t="s">
        <v>7671</v>
      </c>
    </row>
    <row r="6741" spans="1:2" ht="15">
      <c r="A6741" s="77" t="s">
        <v>7140</v>
      </c>
      <c r="B6741" s="76" t="s">
        <v>7671</v>
      </c>
    </row>
    <row r="6742" spans="1:2" ht="15">
      <c r="A6742" s="77" t="s">
        <v>7141</v>
      </c>
      <c r="B6742" s="76" t="s">
        <v>7671</v>
      </c>
    </row>
    <row r="6743" spans="1:2" ht="15">
      <c r="A6743" s="77" t="s">
        <v>7142</v>
      </c>
      <c r="B6743" s="76" t="s">
        <v>7671</v>
      </c>
    </row>
    <row r="6744" spans="1:2" ht="15">
      <c r="A6744" s="77" t="s">
        <v>7143</v>
      </c>
      <c r="B6744" s="76" t="s">
        <v>7671</v>
      </c>
    </row>
    <row r="6745" spans="1:2" ht="15">
      <c r="A6745" s="77" t="s">
        <v>7144</v>
      </c>
      <c r="B6745" s="76" t="s">
        <v>7671</v>
      </c>
    </row>
    <row r="6746" spans="1:2" ht="15">
      <c r="A6746" s="77" t="s">
        <v>7145</v>
      </c>
      <c r="B6746" s="76" t="s">
        <v>7671</v>
      </c>
    </row>
    <row r="6747" spans="1:2" ht="15">
      <c r="A6747" s="77" t="s">
        <v>7146</v>
      </c>
      <c r="B6747" s="76" t="s">
        <v>7671</v>
      </c>
    </row>
    <row r="6748" spans="1:2" ht="15">
      <c r="A6748" s="77" t="s">
        <v>7147</v>
      </c>
      <c r="B6748" s="76" t="s">
        <v>7671</v>
      </c>
    </row>
    <row r="6749" spans="1:2" ht="15">
      <c r="A6749" s="77" t="s">
        <v>7148</v>
      </c>
      <c r="B6749" s="76" t="s">
        <v>7671</v>
      </c>
    </row>
    <row r="6750" spans="1:2" ht="15">
      <c r="A6750" s="77" t="s">
        <v>7149</v>
      </c>
      <c r="B6750" s="76" t="s">
        <v>7671</v>
      </c>
    </row>
    <row r="6751" spans="1:2" ht="15">
      <c r="A6751" s="77" t="s">
        <v>7150</v>
      </c>
      <c r="B6751" s="76" t="s">
        <v>7671</v>
      </c>
    </row>
    <row r="6752" spans="1:2" ht="15">
      <c r="A6752" s="77" t="s">
        <v>7151</v>
      </c>
      <c r="B6752" s="76" t="s">
        <v>7671</v>
      </c>
    </row>
    <row r="6753" spans="1:2" ht="15">
      <c r="A6753" s="77" t="s">
        <v>7152</v>
      </c>
      <c r="B6753" s="76" t="s">
        <v>7671</v>
      </c>
    </row>
    <row r="6754" spans="1:2" ht="15">
      <c r="A6754" s="77" t="s">
        <v>7153</v>
      </c>
      <c r="B6754" s="76" t="s">
        <v>7671</v>
      </c>
    </row>
    <row r="6755" spans="1:2" ht="15">
      <c r="A6755" s="77" t="s">
        <v>7154</v>
      </c>
      <c r="B6755" s="76" t="s">
        <v>7671</v>
      </c>
    </row>
    <row r="6756" spans="1:2" ht="15">
      <c r="A6756" s="77" t="s">
        <v>7155</v>
      </c>
      <c r="B6756" s="76" t="s">
        <v>7671</v>
      </c>
    </row>
    <row r="6757" spans="1:2" ht="15">
      <c r="A6757" s="77" t="s">
        <v>7156</v>
      </c>
      <c r="B6757" s="76" t="s">
        <v>7671</v>
      </c>
    </row>
    <row r="6758" spans="1:2" ht="15">
      <c r="A6758" s="77" t="s">
        <v>7157</v>
      </c>
      <c r="B6758" s="76" t="s">
        <v>7671</v>
      </c>
    </row>
    <row r="6759" spans="1:2" ht="15">
      <c r="A6759" s="77" t="s">
        <v>7158</v>
      </c>
      <c r="B6759" s="76" t="s">
        <v>7671</v>
      </c>
    </row>
    <row r="6760" spans="1:2" ht="15">
      <c r="A6760" s="77" t="s">
        <v>7159</v>
      </c>
      <c r="B6760" s="76" t="s">
        <v>7671</v>
      </c>
    </row>
    <row r="6761" spans="1:2" ht="15">
      <c r="A6761" s="77" t="s">
        <v>7160</v>
      </c>
      <c r="B6761" s="76" t="s">
        <v>7671</v>
      </c>
    </row>
    <row r="6762" spans="1:2" ht="15">
      <c r="A6762" s="77" t="s">
        <v>7161</v>
      </c>
      <c r="B6762" s="76" t="s">
        <v>7671</v>
      </c>
    </row>
    <row r="6763" spans="1:2" ht="15">
      <c r="A6763" s="77" t="s">
        <v>7162</v>
      </c>
      <c r="B6763" s="76" t="s">
        <v>7671</v>
      </c>
    </row>
    <row r="6764" spans="1:2" ht="15">
      <c r="A6764" s="77" t="s">
        <v>7163</v>
      </c>
      <c r="B6764" s="76" t="s">
        <v>7671</v>
      </c>
    </row>
    <row r="6765" spans="1:2" ht="15">
      <c r="A6765" s="77" t="s">
        <v>7164</v>
      </c>
      <c r="B6765" s="76" t="s">
        <v>7671</v>
      </c>
    </row>
    <row r="6766" spans="1:2" ht="15">
      <c r="A6766" s="77" t="s">
        <v>7165</v>
      </c>
      <c r="B6766" s="76" t="s">
        <v>7671</v>
      </c>
    </row>
    <row r="6767" spans="1:2" ht="15">
      <c r="A6767" s="77" t="s">
        <v>7166</v>
      </c>
      <c r="B6767" s="76" t="s">
        <v>7671</v>
      </c>
    </row>
    <row r="6768" spans="1:2" ht="15">
      <c r="A6768" s="77" t="s">
        <v>7167</v>
      </c>
      <c r="B6768" s="76" t="s">
        <v>7671</v>
      </c>
    </row>
    <row r="6769" spans="1:2" ht="15">
      <c r="A6769" s="77" t="s">
        <v>7168</v>
      </c>
      <c r="B6769" s="76" t="s">
        <v>7671</v>
      </c>
    </row>
    <row r="6770" spans="1:2" ht="15">
      <c r="A6770" s="77" t="s">
        <v>7169</v>
      </c>
      <c r="B6770" s="76" t="s">
        <v>7671</v>
      </c>
    </row>
    <row r="6771" spans="1:2" ht="15">
      <c r="A6771" s="77" t="s">
        <v>7170</v>
      </c>
      <c r="B6771" s="76" t="s">
        <v>7671</v>
      </c>
    </row>
    <row r="6772" spans="1:2" ht="15">
      <c r="A6772" s="77" t="s">
        <v>7171</v>
      </c>
      <c r="B6772" s="76" t="s">
        <v>7671</v>
      </c>
    </row>
    <row r="6773" spans="1:2" ht="15">
      <c r="A6773" s="77" t="s">
        <v>7172</v>
      </c>
      <c r="B6773" s="76" t="s">
        <v>7671</v>
      </c>
    </row>
    <row r="6774" spans="1:2" ht="15">
      <c r="A6774" s="77" t="s">
        <v>7173</v>
      </c>
      <c r="B6774" s="76" t="s">
        <v>7671</v>
      </c>
    </row>
    <row r="6775" spans="1:2" ht="15">
      <c r="A6775" s="77" t="s">
        <v>1238</v>
      </c>
      <c r="B6775" s="76" t="s">
        <v>7671</v>
      </c>
    </row>
    <row r="6776" spans="1:2" ht="15">
      <c r="A6776" s="77" t="s">
        <v>7174</v>
      </c>
      <c r="B6776" s="76" t="s">
        <v>7671</v>
      </c>
    </row>
    <row r="6777" spans="1:2" ht="15">
      <c r="A6777" s="77" t="s">
        <v>7175</v>
      </c>
      <c r="B6777" s="76" t="s">
        <v>7671</v>
      </c>
    </row>
    <row r="6778" spans="1:2" ht="15">
      <c r="A6778" s="77" t="s">
        <v>544</v>
      </c>
      <c r="B6778" s="76" t="s">
        <v>7671</v>
      </c>
    </row>
    <row r="6779" spans="1:2" ht="15">
      <c r="A6779" s="77" t="s">
        <v>7176</v>
      </c>
      <c r="B6779" s="76" t="s">
        <v>7671</v>
      </c>
    </row>
    <row r="6780" spans="1:2" ht="15">
      <c r="A6780" s="77" t="s">
        <v>7177</v>
      </c>
      <c r="B6780" s="76" t="s">
        <v>7671</v>
      </c>
    </row>
    <row r="6781" spans="1:2" ht="15">
      <c r="A6781" s="77" t="s">
        <v>7178</v>
      </c>
      <c r="B6781" s="76" t="s">
        <v>7671</v>
      </c>
    </row>
    <row r="6782" spans="1:2" ht="15">
      <c r="A6782" s="77" t="s">
        <v>7179</v>
      </c>
      <c r="B6782" s="76" t="s">
        <v>7671</v>
      </c>
    </row>
    <row r="6783" spans="1:2" ht="15">
      <c r="A6783" s="77" t="s">
        <v>7180</v>
      </c>
      <c r="B6783" s="76" t="s">
        <v>7671</v>
      </c>
    </row>
    <row r="6784" spans="1:2" ht="15">
      <c r="A6784" s="77" t="s">
        <v>707</v>
      </c>
      <c r="B6784" s="76" t="s">
        <v>7671</v>
      </c>
    </row>
    <row r="6785" spans="1:2" ht="15">
      <c r="A6785" s="77" t="s">
        <v>7181</v>
      </c>
      <c r="B6785" s="76" t="s">
        <v>7671</v>
      </c>
    </row>
    <row r="6786" spans="1:2" ht="15">
      <c r="A6786" s="77" t="s">
        <v>7182</v>
      </c>
      <c r="B6786" s="76" t="s">
        <v>7671</v>
      </c>
    </row>
    <row r="6787" spans="1:2" ht="15">
      <c r="A6787" s="77" t="s">
        <v>7183</v>
      </c>
      <c r="B6787" s="76" t="s">
        <v>7671</v>
      </c>
    </row>
    <row r="6788" spans="1:2" ht="15">
      <c r="A6788" s="77" t="s">
        <v>7184</v>
      </c>
      <c r="B6788" s="76" t="s">
        <v>7671</v>
      </c>
    </row>
    <row r="6789" spans="1:2" ht="15">
      <c r="A6789" s="77" t="s">
        <v>7185</v>
      </c>
      <c r="B6789" s="76" t="s">
        <v>7671</v>
      </c>
    </row>
    <row r="6790" spans="1:2" ht="15">
      <c r="A6790" s="77" t="s">
        <v>7186</v>
      </c>
      <c r="B6790" s="76" t="s">
        <v>7671</v>
      </c>
    </row>
    <row r="6791" spans="1:2" ht="15">
      <c r="A6791" s="77" t="s">
        <v>7187</v>
      </c>
      <c r="B6791" s="76" t="s">
        <v>7671</v>
      </c>
    </row>
    <row r="6792" spans="1:2" ht="15">
      <c r="A6792" s="77" t="s">
        <v>7188</v>
      </c>
      <c r="B6792" s="76" t="s">
        <v>7671</v>
      </c>
    </row>
    <row r="6793" spans="1:2" ht="15">
      <c r="A6793" s="77" t="s">
        <v>7189</v>
      </c>
      <c r="B6793" s="76" t="s">
        <v>7671</v>
      </c>
    </row>
    <row r="6794" spans="1:2" ht="15">
      <c r="A6794" s="77" t="s">
        <v>7190</v>
      </c>
      <c r="B6794" s="76" t="s">
        <v>7671</v>
      </c>
    </row>
    <row r="6795" spans="1:2" ht="15">
      <c r="A6795" s="77" t="s">
        <v>7191</v>
      </c>
      <c r="B6795" s="76" t="s">
        <v>7671</v>
      </c>
    </row>
    <row r="6796" spans="1:2" ht="15">
      <c r="A6796" s="77" t="s">
        <v>7192</v>
      </c>
      <c r="B6796" s="76" t="s">
        <v>7671</v>
      </c>
    </row>
    <row r="6797" spans="1:2" ht="15">
      <c r="A6797" s="77" t="s">
        <v>559</v>
      </c>
      <c r="B6797" s="76" t="s">
        <v>7671</v>
      </c>
    </row>
    <row r="6798" spans="1:2" ht="15">
      <c r="A6798" s="77" t="s">
        <v>7193</v>
      </c>
      <c r="B6798" s="76" t="s">
        <v>7671</v>
      </c>
    </row>
    <row r="6799" spans="1:2" ht="15">
      <c r="A6799" s="77" t="s">
        <v>7194</v>
      </c>
      <c r="B6799" s="76" t="s">
        <v>7671</v>
      </c>
    </row>
    <row r="6800" spans="1:2" ht="15">
      <c r="A6800" s="77" t="s">
        <v>7195</v>
      </c>
      <c r="B6800" s="76" t="s">
        <v>7671</v>
      </c>
    </row>
    <row r="6801" spans="1:2" ht="15">
      <c r="A6801" s="77" t="s">
        <v>7196</v>
      </c>
      <c r="B6801" s="76" t="s">
        <v>7671</v>
      </c>
    </row>
    <row r="6802" spans="1:2" ht="15">
      <c r="A6802" s="77" t="s">
        <v>7197</v>
      </c>
      <c r="B6802" s="76" t="s">
        <v>7671</v>
      </c>
    </row>
    <row r="6803" spans="1:2" ht="15">
      <c r="A6803" s="77" t="s">
        <v>7198</v>
      </c>
      <c r="B6803" s="76" t="s">
        <v>7671</v>
      </c>
    </row>
    <row r="6804" spans="1:2" ht="15">
      <c r="A6804" s="77" t="s">
        <v>7199</v>
      </c>
      <c r="B6804" s="76" t="s">
        <v>7671</v>
      </c>
    </row>
    <row r="6805" spans="1:2" ht="15">
      <c r="A6805" s="77" t="s">
        <v>7200</v>
      </c>
      <c r="B6805" s="76" t="s">
        <v>7671</v>
      </c>
    </row>
    <row r="6806" spans="1:2" ht="15">
      <c r="A6806" s="77" t="s">
        <v>7201</v>
      </c>
      <c r="B6806" s="76" t="s">
        <v>7671</v>
      </c>
    </row>
    <row r="6807" spans="1:2" ht="15">
      <c r="A6807" s="77" t="s">
        <v>7202</v>
      </c>
      <c r="B6807" s="76" t="s">
        <v>7671</v>
      </c>
    </row>
    <row r="6808" spans="1:2" ht="15">
      <c r="A6808" s="77" t="s">
        <v>7203</v>
      </c>
      <c r="B6808" s="76" t="s">
        <v>7671</v>
      </c>
    </row>
    <row r="6809" spans="1:2" ht="15">
      <c r="A6809" s="77" t="s">
        <v>7204</v>
      </c>
      <c r="B6809" s="76" t="s">
        <v>7671</v>
      </c>
    </row>
    <row r="6810" spans="1:2" ht="15">
      <c r="A6810" s="77" t="s">
        <v>7205</v>
      </c>
      <c r="B6810" s="76" t="s">
        <v>7671</v>
      </c>
    </row>
    <row r="6811" spans="1:2" ht="15">
      <c r="A6811" s="77" t="s">
        <v>7206</v>
      </c>
      <c r="B6811" s="76" t="s">
        <v>7671</v>
      </c>
    </row>
    <row r="6812" spans="1:2" ht="15">
      <c r="A6812" s="77" t="s">
        <v>7207</v>
      </c>
      <c r="B6812" s="76" t="s">
        <v>7671</v>
      </c>
    </row>
    <row r="6813" spans="1:2" ht="15">
      <c r="A6813" s="77" t="s">
        <v>7208</v>
      </c>
      <c r="B6813" s="76" t="s">
        <v>7671</v>
      </c>
    </row>
    <row r="6814" spans="1:2" ht="15">
      <c r="A6814" s="77" t="s">
        <v>7209</v>
      </c>
      <c r="B6814" s="76" t="s">
        <v>7671</v>
      </c>
    </row>
    <row r="6815" spans="1:2" ht="15">
      <c r="A6815" s="77" t="s">
        <v>7210</v>
      </c>
      <c r="B6815" s="76" t="s">
        <v>7671</v>
      </c>
    </row>
    <row r="6816" spans="1:2" ht="15">
      <c r="A6816" s="77" t="s">
        <v>7211</v>
      </c>
      <c r="B6816" s="76" t="s">
        <v>7671</v>
      </c>
    </row>
    <row r="6817" spans="1:2" ht="15">
      <c r="A6817" s="77" t="s">
        <v>7212</v>
      </c>
      <c r="B6817" s="76" t="s">
        <v>7671</v>
      </c>
    </row>
    <row r="6818" spans="1:2" ht="15">
      <c r="A6818" s="77" t="s">
        <v>510</v>
      </c>
      <c r="B6818" s="76" t="s">
        <v>7671</v>
      </c>
    </row>
    <row r="6819" spans="1:2" ht="15">
      <c r="A6819" s="77" t="s">
        <v>7213</v>
      </c>
      <c r="B6819" s="76" t="s">
        <v>7671</v>
      </c>
    </row>
    <row r="6820" spans="1:2" ht="15">
      <c r="A6820" s="77" t="s">
        <v>848</v>
      </c>
      <c r="B6820" s="76" t="s">
        <v>7671</v>
      </c>
    </row>
    <row r="6821" spans="1:2" ht="15">
      <c r="A6821" s="77" t="s">
        <v>911</v>
      </c>
      <c r="B6821" s="76" t="s">
        <v>7671</v>
      </c>
    </row>
    <row r="6822" spans="1:2" ht="15">
      <c r="A6822" s="77" t="s">
        <v>7214</v>
      </c>
      <c r="B6822" s="76" t="s">
        <v>7671</v>
      </c>
    </row>
    <row r="6823" spans="1:2" ht="15">
      <c r="A6823" s="77" t="s">
        <v>7215</v>
      </c>
      <c r="B6823" s="76" t="s">
        <v>7671</v>
      </c>
    </row>
    <row r="6824" spans="1:2" ht="15">
      <c r="A6824" s="77" t="s">
        <v>7216</v>
      </c>
      <c r="B6824" s="76" t="s">
        <v>7671</v>
      </c>
    </row>
    <row r="6825" spans="1:2" ht="15">
      <c r="A6825" s="77" t="s">
        <v>7217</v>
      </c>
      <c r="B6825" s="76" t="s">
        <v>7671</v>
      </c>
    </row>
    <row r="6826" spans="1:2" ht="15">
      <c r="A6826" s="77" t="s">
        <v>7218</v>
      </c>
      <c r="B6826" s="76" t="s">
        <v>7671</v>
      </c>
    </row>
    <row r="6827" spans="1:2" ht="15">
      <c r="A6827" s="77" t="s">
        <v>7219</v>
      </c>
      <c r="B6827" s="76" t="s">
        <v>7671</v>
      </c>
    </row>
    <row r="6828" spans="1:2" ht="15">
      <c r="A6828" s="77" t="s">
        <v>7220</v>
      </c>
      <c r="B6828" s="76" t="s">
        <v>7671</v>
      </c>
    </row>
    <row r="6829" spans="1:2" ht="15">
      <c r="A6829" s="77" t="s">
        <v>7221</v>
      </c>
      <c r="B6829" s="76" t="s">
        <v>7671</v>
      </c>
    </row>
    <row r="6830" spans="1:2" ht="15">
      <c r="A6830" s="77" t="s">
        <v>7222</v>
      </c>
      <c r="B6830" s="76" t="s">
        <v>7671</v>
      </c>
    </row>
    <row r="6831" spans="1:2" ht="15">
      <c r="A6831" s="77" t="s">
        <v>7223</v>
      </c>
      <c r="B6831" s="76" t="s">
        <v>7671</v>
      </c>
    </row>
    <row r="6832" spans="1:2" ht="15">
      <c r="A6832" s="77" t="s">
        <v>7224</v>
      </c>
      <c r="B6832" s="76" t="s">
        <v>7671</v>
      </c>
    </row>
    <row r="6833" spans="1:2" ht="15">
      <c r="A6833" s="77" t="s">
        <v>7225</v>
      </c>
      <c r="B6833" s="76" t="s">
        <v>7671</v>
      </c>
    </row>
    <row r="6834" spans="1:2" ht="15">
      <c r="A6834" s="77" t="s">
        <v>7226</v>
      </c>
      <c r="B6834" s="76" t="s">
        <v>7671</v>
      </c>
    </row>
    <row r="6835" spans="1:2" ht="15">
      <c r="A6835" s="77" t="s">
        <v>7227</v>
      </c>
      <c r="B6835" s="76" t="s">
        <v>7671</v>
      </c>
    </row>
    <row r="6836" spans="1:2" ht="15">
      <c r="A6836" s="77" t="s">
        <v>7228</v>
      </c>
      <c r="B6836" s="76" t="s">
        <v>7671</v>
      </c>
    </row>
    <row r="6837" spans="1:2" ht="15">
      <c r="A6837" s="77" t="s">
        <v>7229</v>
      </c>
      <c r="B6837" s="76" t="s">
        <v>7671</v>
      </c>
    </row>
    <row r="6838" spans="1:2" ht="15">
      <c r="A6838" s="77" t="s">
        <v>7230</v>
      </c>
      <c r="B6838" s="76" t="s">
        <v>7671</v>
      </c>
    </row>
    <row r="6839" spans="1:2" ht="15">
      <c r="A6839" s="77" t="s">
        <v>7231</v>
      </c>
      <c r="B6839" s="76" t="s">
        <v>7671</v>
      </c>
    </row>
    <row r="6840" spans="1:2" ht="15">
      <c r="A6840" s="77" t="s">
        <v>7232</v>
      </c>
      <c r="B6840" s="76" t="s">
        <v>7671</v>
      </c>
    </row>
    <row r="6841" spans="1:2" ht="15">
      <c r="A6841" s="77" t="s">
        <v>7233</v>
      </c>
      <c r="B6841" s="76" t="s">
        <v>7671</v>
      </c>
    </row>
    <row r="6842" spans="1:2" ht="15">
      <c r="A6842" s="77" t="s">
        <v>7234</v>
      </c>
      <c r="B6842" s="76" t="s">
        <v>7671</v>
      </c>
    </row>
    <row r="6843" spans="1:2" ht="15">
      <c r="A6843" s="77" t="s">
        <v>7235</v>
      </c>
      <c r="B6843" s="76" t="s">
        <v>7671</v>
      </c>
    </row>
    <row r="6844" spans="1:2" ht="15">
      <c r="A6844" s="77" t="s">
        <v>7236</v>
      </c>
      <c r="B6844" s="76" t="s">
        <v>7671</v>
      </c>
    </row>
    <row r="6845" spans="1:2" ht="15">
      <c r="A6845" s="77" t="s">
        <v>7237</v>
      </c>
      <c r="B6845" s="76" t="s">
        <v>7671</v>
      </c>
    </row>
    <row r="6846" spans="1:2" ht="15">
      <c r="A6846" s="77" t="s">
        <v>7238</v>
      </c>
      <c r="B6846" s="76" t="s">
        <v>7671</v>
      </c>
    </row>
    <row r="6847" spans="1:2" ht="15">
      <c r="A6847" s="77" t="s">
        <v>7239</v>
      </c>
      <c r="B6847" s="76" t="s">
        <v>7671</v>
      </c>
    </row>
    <row r="6848" spans="1:2" ht="15">
      <c r="A6848" s="77" t="s">
        <v>7240</v>
      </c>
      <c r="B6848" s="76" t="s">
        <v>7671</v>
      </c>
    </row>
    <row r="6849" spans="1:2" ht="15">
      <c r="A6849" s="77" t="s">
        <v>7241</v>
      </c>
      <c r="B6849" s="76" t="s">
        <v>7671</v>
      </c>
    </row>
    <row r="6850" spans="1:2" ht="15">
      <c r="A6850" s="77" t="s">
        <v>7242</v>
      </c>
      <c r="B6850" s="76" t="s">
        <v>7671</v>
      </c>
    </row>
    <row r="6851" spans="1:2" ht="15">
      <c r="A6851" s="77" t="s">
        <v>958</v>
      </c>
      <c r="B6851" s="76" t="s">
        <v>7671</v>
      </c>
    </row>
    <row r="6852" spans="1:2" ht="15">
      <c r="A6852" s="77" t="s">
        <v>7243</v>
      </c>
      <c r="B6852" s="76" t="s">
        <v>7671</v>
      </c>
    </row>
    <row r="6853" spans="1:2" ht="15">
      <c r="A6853" s="77" t="s">
        <v>7244</v>
      </c>
      <c r="B6853" s="76" t="s">
        <v>7671</v>
      </c>
    </row>
    <row r="6854" spans="1:2" ht="15">
      <c r="A6854" s="77" t="s">
        <v>7245</v>
      </c>
      <c r="B6854" s="76" t="s">
        <v>7671</v>
      </c>
    </row>
    <row r="6855" spans="1:2" ht="15">
      <c r="A6855" s="77" t="s">
        <v>7246</v>
      </c>
      <c r="B6855" s="76" t="s">
        <v>7671</v>
      </c>
    </row>
    <row r="6856" spans="1:2" ht="15">
      <c r="A6856" s="77" t="s">
        <v>7247</v>
      </c>
      <c r="B6856" s="76" t="s">
        <v>7671</v>
      </c>
    </row>
    <row r="6857" spans="1:2" ht="15">
      <c r="A6857" s="77" t="s">
        <v>789</v>
      </c>
      <c r="B6857" s="76" t="s">
        <v>7671</v>
      </c>
    </row>
    <row r="6858" spans="1:2" ht="15">
      <c r="A6858" s="77" t="s">
        <v>7248</v>
      </c>
      <c r="B6858" s="76" t="s">
        <v>7671</v>
      </c>
    </row>
    <row r="6859" spans="1:2" ht="15">
      <c r="A6859" s="77" t="s">
        <v>7249</v>
      </c>
      <c r="B6859" s="76" t="s">
        <v>7671</v>
      </c>
    </row>
    <row r="6860" spans="1:2" ht="15">
      <c r="A6860" s="77" t="s">
        <v>7250</v>
      </c>
      <c r="B6860" s="76" t="s">
        <v>7671</v>
      </c>
    </row>
    <row r="6861" spans="1:2" ht="15">
      <c r="A6861" s="77" t="s">
        <v>7251</v>
      </c>
      <c r="B6861" s="76" t="s">
        <v>7671</v>
      </c>
    </row>
    <row r="6862" spans="1:2" ht="15">
      <c r="A6862" s="77" t="s">
        <v>7252</v>
      </c>
      <c r="B6862" s="76" t="s">
        <v>7671</v>
      </c>
    </row>
    <row r="6863" spans="1:2" ht="15">
      <c r="A6863" s="77" t="s">
        <v>7253</v>
      </c>
      <c r="B6863" s="76" t="s">
        <v>7671</v>
      </c>
    </row>
    <row r="6864" spans="1:2" ht="15">
      <c r="A6864" s="77" t="s">
        <v>7254</v>
      </c>
      <c r="B6864" s="76" t="s">
        <v>7671</v>
      </c>
    </row>
    <row r="6865" spans="1:2" ht="15">
      <c r="A6865" s="77" t="s">
        <v>7255</v>
      </c>
      <c r="B6865" s="76" t="s">
        <v>7671</v>
      </c>
    </row>
    <row r="6866" spans="1:2" ht="15">
      <c r="A6866" s="77" t="s">
        <v>7256</v>
      </c>
      <c r="B6866" s="76" t="s">
        <v>7671</v>
      </c>
    </row>
    <row r="6867" spans="1:2" ht="15">
      <c r="A6867" s="77" t="s">
        <v>7257</v>
      </c>
      <c r="B6867" s="76" t="s">
        <v>7671</v>
      </c>
    </row>
    <row r="6868" spans="1:2" ht="15">
      <c r="A6868" s="77" t="s">
        <v>7258</v>
      </c>
      <c r="B6868" s="76" t="s">
        <v>7671</v>
      </c>
    </row>
    <row r="6869" spans="1:2" ht="15">
      <c r="A6869" s="77" t="s">
        <v>7259</v>
      </c>
      <c r="B6869" s="76" t="s">
        <v>7671</v>
      </c>
    </row>
    <row r="6870" spans="1:2" ht="15">
      <c r="A6870" s="77" t="s">
        <v>7260</v>
      </c>
      <c r="B6870" s="76" t="s">
        <v>7671</v>
      </c>
    </row>
    <row r="6871" spans="1:2" ht="15">
      <c r="A6871" s="77" t="s">
        <v>7261</v>
      </c>
      <c r="B6871" s="76" t="s">
        <v>7671</v>
      </c>
    </row>
    <row r="6872" spans="1:2" ht="15">
      <c r="A6872" s="77" t="s">
        <v>595</v>
      </c>
      <c r="B6872" s="76" t="s">
        <v>7671</v>
      </c>
    </row>
    <row r="6873" spans="1:2" ht="15">
      <c r="A6873" s="77" t="s">
        <v>532</v>
      </c>
      <c r="B6873" s="76" t="s">
        <v>7671</v>
      </c>
    </row>
    <row r="6874" spans="1:2" ht="15">
      <c r="A6874" s="77" t="s">
        <v>7262</v>
      </c>
      <c r="B6874" s="76" t="s">
        <v>7671</v>
      </c>
    </row>
    <row r="6875" spans="1:2" ht="15">
      <c r="A6875" s="77" t="s">
        <v>7263</v>
      </c>
      <c r="B6875" s="76" t="s">
        <v>7671</v>
      </c>
    </row>
    <row r="6876" spans="1:2" ht="15">
      <c r="A6876" s="77" t="s">
        <v>7264</v>
      </c>
      <c r="B6876" s="76" t="s">
        <v>7671</v>
      </c>
    </row>
    <row r="6877" spans="1:2" ht="15">
      <c r="A6877" s="77" t="s">
        <v>7265</v>
      </c>
      <c r="B6877" s="76" t="s">
        <v>7671</v>
      </c>
    </row>
    <row r="6878" spans="1:2" ht="15">
      <c r="A6878" s="77" t="s">
        <v>7266</v>
      </c>
      <c r="B6878" s="76" t="s">
        <v>7671</v>
      </c>
    </row>
    <row r="6879" spans="1:2" ht="15">
      <c r="A6879" s="77" t="s">
        <v>7267</v>
      </c>
      <c r="B6879" s="76" t="s">
        <v>7671</v>
      </c>
    </row>
    <row r="6880" spans="1:2" ht="15">
      <c r="A6880" s="77" t="s">
        <v>7268</v>
      </c>
      <c r="B6880" s="76" t="s">
        <v>7671</v>
      </c>
    </row>
    <row r="6881" spans="1:2" ht="15">
      <c r="A6881" s="77" t="s">
        <v>7269</v>
      </c>
      <c r="B6881" s="76" t="s">
        <v>7671</v>
      </c>
    </row>
    <row r="6882" spans="1:2" ht="15">
      <c r="A6882" s="77" t="s">
        <v>7270</v>
      </c>
      <c r="B6882" s="76" t="s">
        <v>7671</v>
      </c>
    </row>
    <row r="6883" spans="1:2" ht="15">
      <c r="A6883" s="77" t="s">
        <v>7271</v>
      </c>
      <c r="B6883" s="76" t="s">
        <v>7671</v>
      </c>
    </row>
    <row r="6884" spans="1:2" ht="15">
      <c r="A6884" s="77" t="s">
        <v>7272</v>
      </c>
      <c r="B6884" s="76" t="s">
        <v>7671</v>
      </c>
    </row>
    <row r="6885" spans="1:2" ht="15">
      <c r="A6885" s="77" t="s">
        <v>7273</v>
      </c>
      <c r="B6885" s="76" t="s">
        <v>7671</v>
      </c>
    </row>
    <row r="6886" spans="1:2" ht="15">
      <c r="A6886" s="77" t="s">
        <v>7274</v>
      </c>
      <c r="B6886" s="76" t="s">
        <v>7671</v>
      </c>
    </row>
    <row r="6887" spans="1:2" ht="15">
      <c r="A6887" s="77" t="s">
        <v>7275</v>
      </c>
      <c r="B6887" s="76" t="s">
        <v>7671</v>
      </c>
    </row>
    <row r="6888" spans="1:2" ht="15">
      <c r="A6888" s="77" t="s">
        <v>7276</v>
      </c>
      <c r="B6888" s="76" t="s">
        <v>7671</v>
      </c>
    </row>
    <row r="6889" spans="1:2" ht="15">
      <c r="A6889" s="77" t="s">
        <v>7277</v>
      </c>
      <c r="B6889" s="76" t="s">
        <v>7671</v>
      </c>
    </row>
    <row r="6890" spans="1:2" ht="15">
      <c r="A6890" s="77" t="s">
        <v>7278</v>
      </c>
      <c r="B6890" s="76" t="s">
        <v>7671</v>
      </c>
    </row>
    <row r="6891" spans="1:2" ht="15">
      <c r="A6891" s="77" t="s">
        <v>882</v>
      </c>
      <c r="B6891" s="76" t="s">
        <v>7671</v>
      </c>
    </row>
    <row r="6892" spans="1:2" ht="15">
      <c r="A6892" s="77" t="s">
        <v>7279</v>
      </c>
      <c r="B6892" s="76" t="s">
        <v>7671</v>
      </c>
    </row>
    <row r="6893" spans="1:2" ht="15">
      <c r="A6893" s="77" t="s">
        <v>7280</v>
      </c>
      <c r="B6893" s="76" t="s">
        <v>7671</v>
      </c>
    </row>
    <row r="6894" spans="1:2" ht="15">
      <c r="A6894" s="77" t="s">
        <v>7281</v>
      </c>
      <c r="B6894" s="76" t="s">
        <v>7671</v>
      </c>
    </row>
    <row r="6895" spans="1:2" ht="15">
      <c r="A6895" s="77" t="s">
        <v>7282</v>
      </c>
      <c r="B6895" s="76" t="s">
        <v>7671</v>
      </c>
    </row>
    <row r="6896" spans="1:2" ht="15">
      <c r="A6896" s="77" t="s">
        <v>7283</v>
      </c>
      <c r="B6896" s="76" t="s">
        <v>7671</v>
      </c>
    </row>
    <row r="6897" spans="1:2" ht="15">
      <c r="A6897" s="77" t="s">
        <v>7284</v>
      </c>
      <c r="B6897" s="76" t="s">
        <v>7671</v>
      </c>
    </row>
    <row r="6898" spans="1:2" ht="15">
      <c r="A6898" s="77" t="s">
        <v>7285</v>
      </c>
      <c r="B6898" s="76" t="s">
        <v>7671</v>
      </c>
    </row>
    <row r="6899" spans="1:2" ht="15">
      <c r="A6899" s="77" t="s">
        <v>7286</v>
      </c>
      <c r="B6899" s="76" t="s">
        <v>7671</v>
      </c>
    </row>
    <row r="6900" spans="1:2" ht="15">
      <c r="A6900" s="77" t="s">
        <v>7287</v>
      </c>
      <c r="B6900" s="76" t="s">
        <v>7671</v>
      </c>
    </row>
    <row r="6901" spans="1:2" ht="15">
      <c r="A6901" s="77" t="s">
        <v>7288</v>
      </c>
      <c r="B6901" s="76" t="s">
        <v>7671</v>
      </c>
    </row>
    <row r="6902" spans="1:2" ht="15">
      <c r="A6902" s="77" t="s">
        <v>7289</v>
      </c>
      <c r="B6902" s="76" t="s">
        <v>7671</v>
      </c>
    </row>
    <row r="6903" spans="1:2" ht="15">
      <c r="A6903" s="77" t="s">
        <v>7290</v>
      </c>
      <c r="B6903" s="76" t="s">
        <v>7671</v>
      </c>
    </row>
    <row r="6904" spans="1:2" ht="15">
      <c r="A6904" s="77" t="s">
        <v>7291</v>
      </c>
      <c r="B6904" s="76" t="s">
        <v>7671</v>
      </c>
    </row>
    <row r="6905" spans="1:2" ht="15">
      <c r="A6905" s="77" t="s">
        <v>7292</v>
      </c>
      <c r="B6905" s="76" t="s">
        <v>7671</v>
      </c>
    </row>
    <row r="6906" spans="1:2" ht="15">
      <c r="A6906" s="77" t="s">
        <v>7293</v>
      </c>
      <c r="B6906" s="76" t="s">
        <v>7671</v>
      </c>
    </row>
    <row r="6907" spans="1:2" ht="15">
      <c r="A6907" s="77" t="s">
        <v>7294</v>
      </c>
      <c r="B6907" s="76" t="s">
        <v>7671</v>
      </c>
    </row>
    <row r="6908" spans="1:2" ht="15">
      <c r="A6908" s="77" t="s">
        <v>7295</v>
      </c>
      <c r="B6908" s="76" t="s">
        <v>7671</v>
      </c>
    </row>
    <row r="6909" spans="1:2" ht="15">
      <c r="A6909" s="77" t="s">
        <v>7296</v>
      </c>
      <c r="B6909" s="76" t="s">
        <v>7671</v>
      </c>
    </row>
    <row r="6910" spans="1:2" ht="15">
      <c r="A6910" s="77" t="s">
        <v>7297</v>
      </c>
      <c r="B6910" s="76" t="s">
        <v>7671</v>
      </c>
    </row>
    <row r="6911" spans="1:2" ht="15">
      <c r="A6911" s="77" t="s">
        <v>7298</v>
      </c>
      <c r="B6911" s="76" t="s">
        <v>7671</v>
      </c>
    </row>
    <row r="6912" spans="1:2" ht="15">
      <c r="A6912" s="77" t="s">
        <v>7299</v>
      </c>
      <c r="B6912" s="76" t="s">
        <v>7671</v>
      </c>
    </row>
    <row r="6913" spans="1:2" ht="15">
      <c r="A6913" s="77" t="s">
        <v>7300</v>
      </c>
      <c r="B6913" s="76" t="s">
        <v>7671</v>
      </c>
    </row>
    <row r="6914" spans="1:2" ht="15">
      <c r="A6914" s="77" t="s">
        <v>7301</v>
      </c>
      <c r="B6914" s="76" t="s">
        <v>7671</v>
      </c>
    </row>
    <row r="6915" spans="1:2" ht="15">
      <c r="A6915" s="77" t="s">
        <v>7302</v>
      </c>
      <c r="B6915" s="76" t="s">
        <v>7671</v>
      </c>
    </row>
    <row r="6916" spans="1:2" ht="15">
      <c r="A6916" s="77" t="s">
        <v>7303</v>
      </c>
      <c r="B6916" s="76" t="s">
        <v>7671</v>
      </c>
    </row>
    <row r="6917" spans="1:2" ht="15">
      <c r="A6917" s="77" t="s">
        <v>7304</v>
      </c>
      <c r="B6917" s="76" t="s">
        <v>7671</v>
      </c>
    </row>
    <row r="6918" spans="1:2" ht="15">
      <c r="A6918" s="77" t="s">
        <v>7305</v>
      </c>
      <c r="B6918" s="76" t="s">
        <v>7671</v>
      </c>
    </row>
    <row r="6919" spans="1:2" ht="15">
      <c r="A6919" s="77" t="s">
        <v>7306</v>
      </c>
      <c r="B6919" s="76" t="s">
        <v>7671</v>
      </c>
    </row>
    <row r="6920" spans="1:2" ht="15">
      <c r="A6920" s="77" t="s">
        <v>7307</v>
      </c>
      <c r="B6920" s="76" t="s">
        <v>7671</v>
      </c>
    </row>
    <row r="6921" spans="1:2" ht="15">
      <c r="A6921" s="77" t="s">
        <v>7308</v>
      </c>
      <c r="B6921" s="76" t="s">
        <v>7671</v>
      </c>
    </row>
    <row r="6922" spans="1:2" ht="15">
      <c r="A6922" s="77" t="s">
        <v>7309</v>
      </c>
      <c r="B6922" s="76" t="s">
        <v>7671</v>
      </c>
    </row>
    <row r="6923" spans="1:2" ht="15">
      <c r="A6923" s="77" t="s">
        <v>7310</v>
      </c>
      <c r="B6923" s="76" t="s">
        <v>7671</v>
      </c>
    </row>
    <row r="6924" spans="1:2" ht="15">
      <c r="A6924" s="77" t="s">
        <v>7311</v>
      </c>
      <c r="B6924" s="76" t="s">
        <v>7671</v>
      </c>
    </row>
    <row r="6925" spans="1:2" ht="15">
      <c r="A6925" s="77" t="s">
        <v>7312</v>
      </c>
      <c r="B6925" s="76" t="s">
        <v>7671</v>
      </c>
    </row>
    <row r="6926" spans="1:2" ht="15">
      <c r="A6926" s="77" t="s">
        <v>7313</v>
      </c>
      <c r="B6926" s="76" t="s">
        <v>7671</v>
      </c>
    </row>
    <row r="6927" spans="1:2" ht="15">
      <c r="A6927" s="77" t="s">
        <v>7314</v>
      </c>
      <c r="B6927" s="76" t="s">
        <v>7671</v>
      </c>
    </row>
    <row r="6928" spans="1:2" ht="15">
      <c r="A6928" s="77" t="s">
        <v>7315</v>
      </c>
      <c r="B6928" s="76" t="s">
        <v>7671</v>
      </c>
    </row>
    <row r="6929" spans="1:2" ht="15">
      <c r="A6929" s="77" t="s">
        <v>7316</v>
      </c>
      <c r="B6929" s="76" t="s">
        <v>7671</v>
      </c>
    </row>
    <row r="6930" spans="1:2" ht="15">
      <c r="A6930" s="77" t="s">
        <v>7317</v>
      </c>
      <c r="B6930" s="76" t="s">
        <v>7671</v>
      </c>
    </row>
    <row r="6931" spans="1:2" ht="15">
      <c r="A6931" s="77" t="s">
        <v>7318</v>
      </c>
      <c r="B6931" s="76" t="s">
        <v>7671</v>
      </c>
    </row>
    <row r="6932" spans="1:2" ht="15">
      <c r="A6932" s="77" t="s">
        <v>7319</v>
      </c>
      <c r="B6932" s="76" t="s">
        <v>7671</v>
      </c>
    </row>
    <row r="6933" spans="1:2" ht="15">
      <c r="A6933" s="77" t="s">
        <v>7320</v>
      </c>
      <c r="B6933" s="76" t="s">
        <v>7671</v>
      </c>
    </row>
    <row r="6934" spans="1:2" ht="15">
      <c r="A6934" s="77" t="s">
        <v>7321</v>
      </c>
      <c r="B6934" s="76" t="s">
        <v>7671</v>
      </c>
    </row>
    <row r="6935" spans="1:2" ht="15">
      <c r="A6935" s="77" t="s">
        <v>7322</v>
      </c>
      <c r="B6935" s="76" t="s">
        <v>7671</v>
      </c>
    </row>
    <row r="6936" spans="1:2" ht="15">
      <c r="A6936" s="77" t="s">
        <v>7323</v>
      </c>
      <c r="B6936" s="76" t="s">
        <v>7671</v>
      </c>
    </row>
    <row r="6937" spans="1:2" ht="15">
      <c r="A6937" s="77" t="s">
        <v>7324</v>
      </c>
      <c r="B6937" s="76" t="s">
        <v>7671</v>
      </c>
    </row>
    <row r="6938" spans="1:2" ht="15">
      <c r="A6938" s="77" t="s">
        <v>7325</v>
      </c>
      <c r="B6938" s="76" t="s">
        <v>7671</v>
      </c>
    </row>
    <row r="6939" spans="1:2" ht="15">
      <c r="A6939" s="77" t="s">
        <v>7326</v>
      </c>
      <c r="B6939" s="76" t="s">
        <v>7671</v>
      </c>
    </row>
    <row r="6940" spans="1:2" ht="15">
      <c r="A6940" s="77" t="s">
        <v>7327</v>
      </c>
      <c r="B6940" s="76" t="s">
        <v>7671</v>
      </c>
    </row>
    <row r="6941" spans="1:2" ht="15">
      <c r="A6941" s="77" t="s">
        <v>7328</v>
      </c>
      <c r="B6941" s="76" t="s">
        <v>7671</v>
      </c>
    </row>
    <row r="6942" spans="1:2" ht="15">
      <c r="A6942" s="77" t="s">
        <v>7329</v>
      </c>
      <c r="B6942" s="76" t="s">
        <v>7671</v>
      </c>
    </row>
    <row r="6943" spans="1:2" ht="15">
      <c r="A6943" s="77" t="s">
        <v>7330</v>
      </c>
      <c r="B6943" s="76" t="s">
        <v>7671</v>
      </c>
    </row>
    <row r="6944" spans="1:2" ht="15">
      <c r="A6944" s="77" t="s">
        <v>7331</v>
      </c>
      <c r="B6944" s="76" t="s">
        <v>7671</v>
      </c>
    </row>
    <row r="6945" spans="1:2" ht="15">
      <c r="A6945" s="77" t="s">
        <v>7332</v>
      </c>
      <c r="B6945" s="76" t="s">
        <v>7671</v>
      </c>
    </row>
    <row r="6946" spans="1:2" ht="15">
      <c r="A6946" s="77" t="s">
        <v>7333</v>
      </c>
      <c r="B6946" s="76" t="s">
        <v>7671</v>
      </c>
    </row>
    <row r="6947" spans="1:2" ht="15">
      <c r="A6947" s="77" t="s">
        <v>7334</v>
      </c>
      <c r="B6947" s="76" t="s">
        <v>7671</v>
      </c>
    </row>
    <row r="6948" spans="1:2" ht="15">
      <c r="A6948" s="77" t="s">
        <v>7335</v>
      </c>
      <c r="B6948" s="76" t="s">
        <v>7671</v>
      </c>
    </row>
    <row r="6949" spans="1:2" ht="15">
      <c r="A6949" s="77" t="s">
        <v>7336</v>
      </c>
      <c r="B6949" s="76" t="s">
        <v>7671</v>
      </c>
    </row>
    <row r="6950" spans="1:2" ht="15">
      <c r="A6950" s="77" t="s">
        <v>7337</v>
      </c>
      <c r="B6950" s="76" t="s">
        <v>7671</v>
      </c>
    </row>
    <row r="6951" spans="1:2" ht="15">
      <c r="A6951" s="77" t="s">
        <v>7338</v>
      </c>
      <c r="B6951" s="76" t="s">
        <v>7671</v>
      </c>
    </row>
    <row r="6952" spans="1:2" ht="15">
      <c r="A6952" s="77" t="s">
        <v>7339</v>
      </c>
      <c r="B6952" s="76" t="s">
        <v>7671</v>
      </c>
    </row>
    <row r="6953" spans="1:2" ht="15">
      <c r="A6953" s="77" t="s">
        <v>7340</v>
      </c>
      <c r="B6953" s="76" t="s">
        <v>7671</v>
      </c>
    </row>
    <row r="6954" spans="1:2" ht="15">
      <c r="A6954" s="77" t="s">
        <v>7341</v>
      </c>
      <c r="B6954" s="76" t="s">
        <v>7671</v>
      </c>
    </row>
    <row r="6955" spans="1:2" ht="15">
      <c r="A6955" s="77" t="s">
        <v>7342</v>
      </c>
      <c r="B6955" s="76" t="s">
        <v>7671</v>
      </c>
    </row>
    <row r="6956" spans="1:2" ht="15">
      <c r="A6956" s="77" t="s">
        <v>7343</v>
      </c>
      <c r="B6956" s="76" t="s">
        <v>7671</v>
      </c>
    </row>
    <row r="6957" spans="1:2" ht="15">
      <c r="A6957" s="77" t="s">
        <v>7344</v>
      </c>
      <c r="B6957" s="76" t="s">
        <v>7671</v>
      </c>
    </row>
    <row r="6958" spans="1:2" ht="15">
      <c r="A6958" s="77" t="s">
        <v>7345</v>
      </c>
      <c r="B6958" s="76" t="s">
        <v>7671</v>
      </c>
    </row>
    <row r="6959" spans="1:2" ht="15">
      <c r="A6959" s="77" t="s">
        <v>7346</v>
      </c>
      <c r="B6959" s="76" t="s">
        <v>7671</v>
      </c>
    </row>
    <row r="6960" spans="1:2" ht="15">
      <c r="A6960" s="77" t="s">
        <v>7347</v>
      </c>
      <c r="B6960" s="76" t="s">
        <v>7671</v>
      </c>
    </row>
    <row r="6961" spans="1:2" ht="15">
      <c r="A6961" s="77" t="s">
        <v>7348</v>
      </c>
      <c r="B6961" s="76" t="s">
        <v>7671</v>
      </c>
    </row>
    <row r="6962" spans="1:2" ht="15">
      <c r="A6962" s="77" t="s">
        <v>7349</v>
      </c>
      <c r="B6962" s="76" t="s">
        <v>7671</v>
      </c>
    </row>
    <row r="6963" spans="1:2" ht="15">
      <c r="A6963" s="77" t="s">
        <v>7350</v>
      </c>
      <c r="B6963" s="76" t="s">
        <v>7671</v>
      </c>
    </row>
    <row r="6964" spans="1:2" ht="15">
      <c r="A6964" s="77" t="s">
        <v>329</v>
      </c>
      <c r="B6964" s="76" t="s">
        <v>7671</v>
      </c>
    </row>
    <row r="6965" spans="1:2" ht="15">
      <c r="A6965" s="77" t="s">
        <v>7351</v>
      </c>
      <c r="B6965" s="76" t="s">
        <v>7671</v>
      </c>
    </row>
    <row r="6966" spans="1:2" ht="15">
      <c r="A6966" s="77" t="s">
        <v>7352</v>
      </c>
      <c r="B6966" s="76" t="s">
        <v>7671</v>
      </c>
    </row>
    <row r="6967" spans="1:2" ht="15">
      <c r="A6967" s="77" t="s">
        <v>7353</v>
      </c>
      <c r="B6967" s="76" t="s">
        <v>7671</v>
      </c>
    </row>
    <row r="6968" spans="1:2" ht="15">
      <c r="A6968" s="77" t="s">
        <v>7354</v>
      </c>
      <c r="B6968" s="76" t="s">
        <v>7671</v>
      </c>
    </row>
    <row r="6969" spans="1:2" ht="15">
      <c r="A6969" s="77" t="s">
        <v>7355</v>
      </c>
      <c r="B6969" s="76" t="s">
        <v>7671</v>
      </c>
    </row>
    <row r="6970" spans="1:2" ht="15">
      <c r="A6970" s="77" t="s">
        <v>7356</v>
      </c>
      <c r="B6970" s="76" t="s">
        <v>7671</v>
      </c>
    </row>
    <row r="6971" spans="1:2" ht="15">
      <c r="A6971" s="77" t="s">
        <v>7357</v>
      </c>
      <c r="B6971" s="76" t="s">
        <v>7671</v>
      </c>
    </row>
    <row r="6972" spans="1:2" ht="15">
      <c r="A6972" s="77" t="s">
        <v>7358</v>
      </c>
      <c r="B6972" s="76" t="s">
        <v>7671</v>
      </c>
    </row>
    <row r="6973" spans="1:2" ht="15">
      <c r="A6973" s="77" t="s">
        <v>7359</v>
      </c>
      <c r="B6973" s="76" t="s">
        <v>7671</v>
      </c>
    </row>
    <row r="6974" spans="1:2" ht="15">
      <c r="A6974" s="77" t="s">
        <v>7360</v>
      </c>
      <c r="B6974" s="76" t="s">
        <v>7671</v>
      </c>
    </row>
    <row r="6975" spans="1:2" ht="15">
      <c r="A6975" s="77" t="s">
        <v>7361</v>
      </c>
      <c r="B6975" s="76" t="s">
        <v>7671</v>
      </c>
    </row>
    <row r="6976" spans="1:2" ht="15">
      <c r="A6976" s="77" t="s">
        <v>7362</v>
      </c>
      <c r="B6976" s="76" t="s">
        <v>7671</v>
      </c>
    </row>
    <row r="6977" spans="1:2" ht="15">
      <c r="A6977" s="77" t="s">
        <v>7363</v>
      </c>
      <c r="B6977" s="76" t="s">
        <v>7671</v>
      </c>
    </row>
    <row r="6978" spans="1:2" ht="15">
      <c r="A6978" s="77" t="s">
        <v>1154</v>
      </c>
      <c r="B6978" s="76" t="s">
        <v>7671</v>
      </c>
    </row>
    <row r="6979" spans="1:2" ht="15">
      <c r="A6979" s="77" t="s">
        <v>7364</v>
      </c>
      <c r="B6979" s="76" t="s">
        <v>7671</v>
      </c>
    </row>
    <row r="6980" spans="1:2" ht="15">
      <c r="A6980" s="77" t="s">
        <v>7365</v>
      </c>
      <c r="B6980" s="76" t="s">
        <v>7671</v>
      </c>
    </row>
    <row r="6981" spans="1:2" ht="15">
      <c r="A6981" s="77" t="s">
        <v>7366</v>
      </c>
      <c r="B6981" s="76" t="s">
        <v>7671</v>
      </c>
    </row>
    <row r="6982" spans="1:2" ht="15">
      <c r="A6982" s="77" t="s">
        <v>7367</v>
      </c>
      <c r="B6982" s="76" t="s">
        <v>7671</v>
      </c>
    </row>
    <row r="6983" spans="1:2" ht="15">
      <c r="A6983" s="77" t="s">
        <v>7368</v>
      </c>
      <c r="B6983" s="76" t="s">
        <v>7671</v>
      </c>
    </row>
    <row r="6984" spans="1:2" ht="15">
      <c r="A6984" s="77" t="s">
        <v>7369</v>
      </c>
      <c r="B6984" s="76" t="s">
        <v>7671</v>
      </c>
    </row>
    <row r="6985" spans="1:2" ht="15">
      <c r="A6985" s="77" t="s">
        <v>7370</v>
      </c>
      <c r="B6985" s="76" t="s">
        <v>7671</v>
      </c>
    </row>
    <row r="6986" spans="1:2" ht="15">
      <c r="A6986" s="77" t="s">
        <v>7371</v>
      </c>
      <c r="B6986" s="76" t="s">
        <v>7671</v>
      </c>
    </row>
    <row r="6987" spans="1:2" ht="15">
      <c r="A6987" s="77" t="s">
        <v>7372</v>
      </c>
      <c r="B6987" s="76" t="s">
        <v>7671</v>
      </c>
    </row>
    <row r="6988" spans="1:2" ht="15">
      <c r="A6988" s="77" t="s">
        <v>7373</v>
      </c>
      <c r="B6988" s="76" t="s">
        <v>7671</v>
      </c>
    </row>
    <row r="6989" spans="1:2" ht="15">
      <c r="A6989" s="77" t="s">
        <v>7374</v>
      </c>
      <c r="B6989" s="76" t="s">
        <v>7671</v>
      </c>
    </row>
    <row r="6990" spans="1:2" ht="15">
      <c r="A6990" s="77" t="s">
        <v>7375</v>
      </c>
      <c r="B6990" s="76" t="s">
        <v>7671</v>
      </c>
    </row>
    <row r="6991" spans="1:2" ht="15">
      <c r="A6991" s="77" t="s">
        <v>700</v>
      </c>
      <c r="B6991" s="76" t="s">
        <v>7671</v>
      </c>
    </row>
    <row r="6992" spans="1:2" ht="15">
      <c r="A6992" s="77" t="s">
        <v>7376</v>
      </c>
      <c r="B6992" s="76" t="s">
        <v>7671</v>
      </c>
    </row>
    <row r="6993" spans="1:2" ht="15">
      <c r="A6993" s="77" t="s">
        <v>1115</v>
      </c>
      <c r="B6993" s="76" t="s">
        <v>7671</v>
      </c>
    </row>
    <row r="6994" spans="1:2" ht="15">
      <c r="A6994" s="77" t="s">
        <v>7377</v>
      </c>
      <c r="B6994" s="76" t="s">
        <v>7671</v>
      </c>
    </row>
    <row r="6995" spans="1:2" ht="15">
      <c r="A6995" s="77" t="s">
        <v>7378</v>
      </c>
      <c r="B6995" s="76" t="s">
        <v>7671</v>
      </c>
    </row>
    <row r="6996" spans="1:2" ht="15">
      <c r="A6996" s="77" t="s">
        <v>7379</v>
      </c>
      <c r="B6996" s="76" t="s">
        <v>7671</v>
      </c>
    </row>
    <row r="6997" spans="1:2" ht="15">
      <c r="A6997" s="77" t="s">
        <v>7380</v>
      </c>
      <c r="B6997" s="76" t="s">
        <v>7671</v>
      </c>
    </row>
    <row r="6998" spans="1:2" ht="15">
      <c r="A6998" s="77" t="s">
        <v>7381</v>
      </c>
      <c r="B6998" s="76" t="s">
        <v>7671</v>
      </c>
    </row>
    <row r="6999" spans="1:2" ht="15">
      <c r="A6999" s="77" t="s">
        <v>7382</v>
      </c>
      <c r="B6999" s="76" t="s">
        <v>7671</v>
      </c>
    </row>
    <row r="7000" spans="1:2" ht="15">
      <c r="A7000" s="77" t="s">
        <v>7383</v>
      </c>
      <c r="B7000" s="76" t="s">
        <v>7671</v>
      </c>
    </row>
    <row r="7001" spans="1:2" ht="15">
      <c r="A7001" s="77" t="s">
        <v>7384</v>
      </c>
      <c r="B7001" s="76" t="s">
        <v>7671</v>
      </c>
    </row>
    <row r="7002" spans="1:2" ht="15">
      <c r="A7002" s="77" t="s">
        <v>7385</v>
      </c>
      <c r="B7002" s="76" t="s">
        <v>7671</v>
      </c>
    </row>
    <row r="7003" spans="1:2" ht="15">
      <c r="A7003" s="77" t="s">
        <v>7386</v>
      </c>
      <c r="B7003" s="76" t="s">
        <v>7671</v>
      </c>
    </row>
    <row r="7004" spans="1:2" ht="15">
      <c r="A7004" s="77" t="s">
        <v>7387</v>
      </c>
      <c r="B7004" s="76" t="s">
        <v>7671</v>
      </c>
    </row>
    <row r="7005" spans="1:2" ht="15">
      <c r="A7005" s="77" t="s">
        <v>7388</v>
      </c>
      <c r="B7005" s="76" t="s">
        <v>7671</v>
      </c>
    </row>
    <row r="7006" spans="1:2" ht="15">
      <c r="A7006" s="77" t="s">
        <v>842</v>
      </c>
      <c r="B7006" s="76" t="s">
        <v>7671</v>
      </c>
    </row>
    <row r="7007" spans="1:2" ht="15">
      <c r="A7007" s="77" t="s">
        <v>7389</v>
      </c>
      <c r="B7007" s="76" t="s">
        <v>7671</v>
      </c>
    </row>
    <row r="7008" spans="1:2" ht="15">
      <c r="A7008" s="77" t="s">
        <v>7390</v>
      </c>
      <c r="B7008" s="76" t="s">
        <v>7671</v>
      </c>
    </row>
    <row r="7009" spans="1:2" ht="15">
      <c r="A7009" s="77" t="s">
        <v>7391</v>
      </c>
      <c r="B7009" s="76" t="s">
        <v>7671</v>
      </c>
    </row>
    <row r="7010" spans="1:2" ht="15">
      <c r="A7010" s="77" t="s">
        <v>7392</v>
      </c>
      <c r="B7010" s="76" t="s">
        <v>7671</v>
      </c>
    </row>
    <row r="7011" spans="1:2" ht="15">
      <c r="A7011" s="77" t="s">
        <v>7393</v>
      </c>
      <c r="B7011" s="76" t="s">
        <v>7671</v>
      </c>
    </row>
    <row r="7012" spans="1:2" ht="15">
      <c r="A7012" s="77" t="s">
        <v>476</v>
      </c>
      <c r="B7012" s="76" t="s">
        <v>7671</v>
      </c>
    </row>
    <row r="7013" spans="1:2" ht="15">
      <c r="A7013" s="77" t="s">
        <v>7394</v>
      </c>
      <c r="B7013" s="76" t="s">
        <v>7671</v>
      </c>
    </row>
    <row r="7014" spans="1:2" ht="15">
      <c r="A7014" s="77" t="s">
        <v>7395</v>
      </c>
      <c r="B7014" s="76" t="s">
        <v>7671</v>
      </c>
    </row>
    <row r="7015" spans="1:2" ht="15">
      <c r="A7015" s="77" t="s">
        <v>7396</v>
      </c>
      <c r="B7015" s="76" t="s">
        <v>7671</v>
      </c>
    </row>
    <row r="7016" spans="1:2" ht="15">
      <c r="A7016" s="77" t="s">
        <v>7397</v>
      </c>
      <c r="B7016" s="76" t="s">
        <v>7671</v>
      </c>
    </row>
    <row r="7017" spans="1:2" ht="15">
      <c r="A7017" s="77" t="s">
        <v>7398</v>
      </c>
      <c r="B7017" s="76" t="s">
        <v>7671</v>
      </c>
    </row>
    <row r="7018" spans="1:2" ht="15">
      <c r="A7018" s="77" t="s">
        <v>7399</v>
      </c>
      <c r="B7018" s="76" t="s">
        <v>7671</v>
      </c>
    </row>
    <row r="7019" spans="1:2" ht="15">
      <c r="A7019" s="77" t="s">
        <v>1174</v>
      </c>
      <c r="B7019" s="76" t="s">
        <v>7671</v>
      </c>
    </row>
    <row r="7020" spans="1:2" ht="15">
      <c r="A7020" s="77" t="s">
        <v>7400</v>
      </c>
      <c r="B7020" s="76" t="s">
        <v>7671</v>
      </c>
    </row>
    <row r="7021" spans="1:2" ht="15">
      <c r="A7021" s="77" t="s">
        <v>7401</v>
      </c>
      <c r="B7021" s="76" t="s">
        <v>7671</v>
      </c>
    </row>
    <row r="7022" spans="1:2" ht="15">
      <c r="A7022" s="77" t="s">
        <v>7402</v>
      </c>
      <c r="B7022" s="76" t="s">
        <v>7671</v>
      </c>
    </row>
    <row r="7023" spans="1:2" ht="15">
      <c r="A7023" s="77" t="s">
        <v>7403</v>
      </c>
      <c r="B7023" s="76" t="s">
        <v>7671</v>
      </c>
    </row>
    <row r="7024" spans="1:2" ht="15">
      <c r="A7024" s="77" t="s">
        <v>7404</v>
      </c>
      <c r="B7024" s="76" t="s">
        <v>7671</v>
      </c>
    </row>
    <row r="7025" spans="1:2" ht="15">
      <c r="A7025" s="77" t="s">
        <v>7405</v>
      </c>
      <c r="B7025" s="76" t="s">
        <v>7671</v>
      </c>
    </row>
    <row r="7026" spans="1:2" ht="15">
      <c r="A7026" s="77" t="s">
        <v>7406</v>
      </c>
      <c r="B7026" s="76" t="s">
        <v>7671</v>
      </c>
    </row>
    <row r="7027" spans="1:2" ht="15">
      <c r="A7027" s="77" t="s">
        <v>7407</v>
      </c>
      <c r="B7027" s="76" t="s">
        <v>7671</v>
      </c>
    </row>
    <row r="7028" spans="1:2" ht="15">
      <c r="A7028" s="77" t="s">
        <v>7408</v>
      </c>
      <c r="B7028" s="76" t="s">
        <v>7671</v>
      </c>
    </row>
    <row r="7029" spans="1:2" ht="15">
      <c r="A7029" s="77" t="s">
        <v>7409</v>
      </c>
      <c r="B7029" s="76" t="s">
        <v>7671</v>
      </c>
    </row>
    <row r="7030" spans="1:2" ht="15">
      <c r="A7030" s="77" t="s">
        <v>7410</v>
      </c>
      <c r="B7030" s="76" t="s">
        <v>7671</v>
      </c>
    </row>
    <row r="7031" spans="1:2" ht="15">
      <c r="A7031" s="77" t="s">
        <v>7411</v>
      </c>
      <c r="B7031" s="76" t="s">
        <v>7671</v>
      </c>
    </row>
    <row r="7032" spans="1:2" ht="15">
      <c r="A7032" s="77" t="s">
        <v>7412</v>
      </c>
      <c r="B7032" s="76" t="s">
        <v>7671</v>
      </c>
    </row>
    <row r="7033" spans="1:2" ht="15">
      <c r="A7033" s="77" t="s">
        <v>7413</v>
      </c>
      <c r="B7033" s="76" t="s">
        <v>7671</v>
      </c>
    </row>
    <row r="7034" spans="1:2" ht="15">
      <c r="A7034" s="77" t="s">
        <v>7414</v>
      </c>
      <c r="B7034" s="76" t="s">
        <v>7671</v>
      </c>
    </row>
    <row r="7035" spans="1:2" ht="15">
      <c r="A7035" s="77" t="s">
        <v>7415</v>
      </c>
      <c r="B7035" s="76" t="s">
        <v>7671</v>
      </c>
    </row>
    <row r="7036" spans="1:2" ht="15">
      <c r="A7036" s="77" t="s">
        <v>7416</v>
      </c>
      <c r="B7036" s="76" t="s">
        <v>7671</v>
      </c>
    </row>
    <row r="7037" spans="1:2" ht="15">
      <c r="A7037" s="77" t="s">
        <v>7417</v>
      </c>
      <c r="B7037" s="76" t="s">
        <v>7671</v>
      </c>
    </row>
    <row r="7038" spans="1:2" ht="15">
      <c r="A7038" s="77" t="s">
        <v>7418</v>
      </c>
      <c r="B7038" s="76" t="s">
        <v>7671</v>
      </c>
    </row>
    <row r="7039" spans="1:2" ht="15">
      <c r="A7039" s="77" t="s">
        <v>7419</v>
      </c>
      <c r="B7039" s="76" t="s">
        <v>7671</v>
      </c>
    </row>
    <row r="7040" spans="1:2" ht="15">
      <c r="A7040" s="77" t="s">
        <v>7420</v>
      </c>
      <c r="B7040" s="76" t="s">
        <v>7671</v>
      </c>
    </row>
    <row r="7041" spans="1:2" ht="15">
      <c r="A7041" s="77" t="s">
        <v>1133</v>
      </c>
      <c r="B7041" s="76" t="s">
        <v>7671</v>
      </c>
    </row>
    <row r="7042" spans="1:2" ht="15">
      <c r="A7042" s="77" t="s">
        <v>1101</v>
      </c>
      <c r="B7042" s="76" t="s">
        <v>7671</v>
      </c>
    </row>
    <row r="7043" spans="1:2" ht="15">
      <c r="A7043" s="77" t="s">
        <v>7421</v>
      </c>
      <c r="B7043" s="76" t="s">
        <v>7671</v>
      </c>
    </row>
    <row r="7044" spans="1:2" ht="15">
      <c r="A7044" s="77" t="s">
        <v>7422</v>
      </c>
      <c r="B7044" s="76" t="s">
        <v>7671</v>
      </c>
    </row>
    <row r="7045" spans="1:2" ht="15">
      <c r="A7045" s="77" t="s">
        <v>7423</v>
      </c>
      <c r="B7045" s="76" t="s">
        <v>7671</v>
      </c>
    </row>
    <row r="7046" spans="1:2" ht="15">
      <c r="A7046" s="77" t="s">
        <v>7424</v>
      </c>
      <c r="B7046" s="76" t="s">
        <v>7671</v>
      </c>
    </row>
    <row r="7047" spans="1:2" ht="15">
      <c r="A7047" s="77" t="s">
        <v>7425</v>
      </c>
      <c r="B7047" s="76" t="s">
        <v>7671</v>
      </c>
    </row>
    <row r="7048" spans="1:2" ht="15">
      <c r="A7048" s="77" t="s">
        <v>7426</v>
      </c>
      <c r="B7048" s="76" t="s">
        <v>7671</v>
      </c>
    </row>
    <row r="7049" spans="1:2" ht="15">
      <c r="A7049" s="77" t="s">
        <v>7427</v>
      </c>
      <c r="B7049" s="76" t="s">
        <v>7671</v>
      </c>
    </row>
    <row r="7050" spans="1:2" ht="15">
      <c r="A7050" s="77" t="s">
        <v>7428</v>
      </c>
      <c r="B7050" s="76" t="s">
        <v>7671</v>
      </c>
    </row>
    <row r="7051" spans="1:2" ht="15">
      <c r="A7051" s="77" t="s">
        <v>7429</v>
      </c>
      <c r="B7051" s="76" t="s">
        <v>7671</v>
      </c>
    </row>
    <row r="7052" spans="1:2" ht="15">
      <c r="A7052" s="77" t="s">
        <v>7430</v>
      </c>
      <c r="B7052" s="76" t="s">
        <v>7671</v>
      </c>
    </row>
    <row r="7053" spans="1:2" ht="15">
      <c r="A7053" s="77" t="s">
        <v>7431</v>
      </c>
      <c r="B7053" s="76" t="s">
        <v>7671</v>
      </c>
    </row>
    <row r="7054" spans="1:2" ht="15">
      <c r="A7054" s="77" t="s">
        <v>7432</v>
      </c>
      <c r="B7054" s="76" t="s">
        <v>7671</v>
      </c>
    </row>
    <row r="7055" spans="1:2" ht="15">
      <c r="A7055" s="77" t="s">
        <v>7433</v>
      </c>
      <c r="B7055" s="76" t="s">
        <v>7671</v>
      </c>
    </row>
    <row r="7056" spans="1:2" ht="15">
      <c r="A7056" s="77" t="s">
        <v>7434</v>
      </c>
      <c r="B7056" s="76" t="s">
        <v>7671</v>
      </c>
    </row>
    <row r="7057" spans="1:2" ht="15">
      <c r="A7057" s="77" t="s">
        <v>7435</v>
      </c>
      <c r="B7057" s="76" t="s">
        <v>7671</v>
      </c>
    </row>
    <row r="7058" spans="1:2" ht="15">
      <c r="A7058" s="77" t="s">
        <v>7436</v>
      </c>
      <c r="B7058" s="76" t="s">
        <v>7671</v>
      </c>
    </row>
    <row r="7059" spans="1:2" ht="15">
      <c r="A7059" s="77" t="s">
        <v>7437</v>
      </c>
      <c r="B7059" s="76" t="s">
        <v>7671</v>
      </c>
    </row>
    <row r="7060" spans="1:2" ht="15">
      <c r="A7060" s="77" t="s">
        <v>7438</v>
      </c>
      <c r="B7060" s="76" t="s">
        <v>7671</v>
      </c>
    </row>
    <row r="7061" spans="1:2" ht="15">
      <c r="A7061" s="77" t="s">
        <v>7439</v>
      </c>
      <c r="B7061" s="76" t="s">
        <v>7671</v>
      </c>
    </row>
    <row r="7062" spans="1:2" ht="15">
      <c r="A7062" s="77" t="s">
        <v>7440</v>
      </c>
      <c r="B7062" s="76" t="s">
        <v>7671</v>
      </c>
    </row>
    <row r="7063" spans="1:2" ht="15">
      <c r="A7063" s="77" t="s">
        <v>7441</v>
      </c>
      <c r="B7063" s="76" t="s">
        <v>7671</v>
      </c>
    </row>
    <row r="7064" spans="1:2" ht="15">
      <c r="A7064" s="77" t="s">
        <v>7442</v>
      </c>
      <c r="B7064" s="76" t="s">
        <v>7671</v>
      </c>
    </row>
    <row r="7065" spans="1:2" ht="15">
      <c r="A7065" s="77" t="s">
        <v>7443</v>
      </c>
      <c r="B7065" s="76" t="s">
        <v>7671</v>
      </c>
    </row>
    <row r="7066" spans="1:2" ht="15">
      <c r="A7066" s="77" t="s">
        <v>7444</v>
      </c>
      <c r="B7066" s="76" t="s">
        <v>7671</v>
      </c>
    </row>
    <row r="7067" spans="1:2" ht="15">
      <c r="A7067" s="77" t="s">
        <v>7445</v>
      </c>
      <c r="B7067" s="76" t="s">
        <v>7671</v>
      </c>
    </row>
    <row r="7068" spans="1:2" ht="15">
      <c r="A7068" s="77" t="s">
        <v>7446</v>
      </c>
      <c r="B7068" s="76" t="s">
        <v>7671</v>
      </c>
    </row>
    <row r="7069" spans="1:2" ht="15">
      <c r="A7069" s="77" t="s">
        <v>7447</v>
      </c>
      <c r="B7069" s="76" t="s">
        <v>7671</v>
      </c>
    </row>
    <row r="7070" spans="1:2" ht="15">
      <c r="A7070" s="77" t="s">
        <v>7448</v>
      </c>
      <c r="B7070" s="76" t="s">
        <v>7671</v>
      </c>
    </row>
    <row r="7071" spans="1:2" ht="15">
      <c r="A7071" s="77" t="s">
        <v>7449</v>
      </c>
      <c r="B7071" s="76" t="s">
        <v>7671</v>
      </c>
    </row>
    <row r="7072" spans="1:2" ht="15">
      <c r="A7072" s="77" t="s">
        <v>7450</v>
      </c>
      <c r="B7072" s="76" t="s">
        <v>7671</v>
      </c>
    </row>
    <row r="7073" spans="1:2" ht="15">
      <c r="A7073" s="77" t="s">
        <v>7451</v>
      </c>
      <c r="B7073" s="76" t="s">
        <v>7671</v>
      </c>
    </row>
    <row r="7074" spans="1:2" ht="15">
      <c r="A7074" s="77" t="s">
        <v>7452</v>
      </c>
      <c r="B7074" s="76" t="s">
        <v>7671</v>
      </c>
    </row>
    <row r="7075" spans="1:2" ht="15">
      <c r="A7075" s="77" t="s">
        <v>7453</v>
      </c>
      <c r="B7075" s="76" t="s">
        <v>7671</v>
      </c>
    </row>
    <row r="7076" spans="1:2" ht="15">
      <c r="A7076" s="77" t="s">
        <v>7454</v>
      </c>
      <c r="B7076" s="76" t="s">
        <v>7671</v>
      </c>
    </row>
    <row r="7077" spans="1:2" ht="15">
      <c r="A7077" s="77" t="s">
        <v>7455</v>
      </c>
      <c r="B7077" s="76" t="s">
        <v>7671</v>
      </c>
    </row>
    <row r="7078" spans="1:2" ht="15">
      <c r="A7078" s="77" t="s">
        <v>7456</v>
      </c>
      <c r="B7078" s="76" t="s">
        <v>7671</v>
      </c>
    </row>
    <row r="7079" spans="1:2" ht="15">
      <c r="A7079" s="77" t="s">
        <v>7457</v>
      </c>
      <c r="B7079" s="76" t="s">
        <v>7671</v>
      </c>
    </row>
    <row r="7080" spans="1:2" ht="15">
      <c r="A7080" s="77" t="s">
        <v>7458</v>
      </c>
      <c r="B7080" s="76" t="s">
        <v>7671</v>
      </c>
    </row>
    <row r="7081" spans="1:2" ht="15">
      <c r="A7081" s="77" t="s">
        <v>7459</v>
      </c>
      <c r="B7081" s="76" t="s">
        <v>7671</v>
      </c>
    </row>
    <row r="7082" spans="1:2" ht="15">
      <c r="A7082" s="77" t="s">
        <v>7460</v>
      </c>
      <c r="B7082" s="76" t="s">
        <v>7671</v>
      </c>
    </row>
    <row r="7083" spans="1:2" ht="15">
      <c r="A7083" s="77" t="s">
        <v>7461</v>
      </c>
      <c r="B7083" s="76" t="s">
        <v>7671</v>
      </c>
    </row>
    <row r="7084" spans="1:2" ht="15">
      <c r="A7084" s="77" t="s">
        <v>876</v>
      </c>
      <c r="B7084" s="76" t="s">
        <v>7671</v>
      </c>
    </row>
    <row r="7085" spans="1:2" ht="15">
      <c r="A7085" s="77" t="s">
        <v>7462</v>
      </c>
      <c r="B7085" s="76" t="s">
        <v>7671</v>
      </c>
    </row>
    <row r="7086" spans="1:2" ht="15">
      <c r="A7086" s="77" t="s">
        <v>7463</v>
      </c>
      <c r="B7086" s="76" t="s">
        <v>7671</v>
      </c>
    </row>
    <row r="7087" spans="1:2" ht="15">
      <c r="A7087" s="77" t="s">
        <v>7464</v>
      </c>
      <c r="B7087" s="76" t="s">
        <v>7671</v>
      </c>
    </row>
    <row r="7088" spans="1:2" ht="15">
      <c r="A7088" s="77" t="s">
        <v>7465</v>
      </c>
      <c r="B7088" s="76" t="s">
        <v>7671</v>
      </c>
    </row>
    <row r="7089" spans="1:2" ht="15">
      <c r="A7089" s="77" t="s">
        <v>7466</v>
      </c>
      <c r="B7089" s="76" t="s">
        <v>7671</v>
      </c>
    </row>
    <row r="7090" spans="1:2" ht="15">
      <c r="A7090" s="77" t="s">
        <v>7467</v>
      </c>
      <c r="B7090" s="76" t="s">
        <v>7671</v>
      </c>
    </row>
    <row r="7091" spans="1:2" ht="15">
      <c r="A7091" s="77" t="s">
        <v>7468</v>
      </c>
      <c r="B7091" s="76" t="s">
        <v>7671</v>
      </c>
    </row>
    <row r="7092" spans="1:2" ht="15">
      <c r="A7092" s="77" t="s">
        <v>7469</v>
      </c>
      <c r="B7092" s="76" t="s">
        <v>7671</v>
      </c>
    </row>
    <row r="7093" spans="1:2" ht="15">
      <c r="A7093" s="77" t="s">
        <v>7470</v>
      </c>
      <c r="B7093" s="76" t="s">
        <v>7671</v>
      </c>
    </row>
    <row r="7094" spans="1:2" ht="15">
      <c r="A7094" s="77" t="s">
        <v>7471</v>
      </c>
      <c r="B7094" s="76" t="s">
        <v>7671</v>
      </c>
    </row>
    <row r="7095" spans="1:2" ht="15">
      <c r="A7095" s="77" t="s">
        <v>7472</v>
      </c>
      <c r="B7095" s="76" t="s">
        <v>7671</v>
      </c>
    </row>
    <row r="7096" spans="1:2" ht="15">
      <c r="A7096" s="77" t="s">
        <v>7473</v>
      </c>
      <c r="B7096" s="76" t="s">
        <v>7671</v>
      </c>
    </row>
    <row r="7097" spans="1:2" ht="15">
      <c r="A7097" s="77" t="s">
        <v>7474</v>
      </c>
      <c r="B7097" s="76" t="s">
        <v>7671</v>
      </c>
    </row>
    <row r="7098" spans="1:2" ht="15">
      <c r="A7098" s="77" t="s">
        <v>858</v>
      </c>
      <c r="B7098" s="76" t="s">
        <v>7671</v>
      </c>
    </row>
    <row r="7099" spans="1:2" ht="15">
      <c r="A7099" s="77" t="s">
        <v>7475</v>
      </c>
      <c r="B7099" s="76" t="s">
        <v>7671</v>
      </c>
    </row>
    <row r="7100" spans="1:2" ht="15">
      <c r="A7100" s="77" t="s">
        <v>7476</v>
      </c>
      <c r="B7100" s="76" t="s">
        <v>7671</v>
      </c>
    </row>
    <row r="7101" spans="1:2" ht="15">
      <c r="A7101" s="77" t="s">
        <v>7477</v>
      </c>
      <c r="B7101" s="76" t="s">
        <v>7671</v>
      </c>
    </row>
    <row r="7102" spans="1:2" ht="15">
      <c r="A7102" s="77" t="s">
        <v>7478</v>
      </c>
      <c r="B7102" s="76" t="s">
        <v>7671</v>
      </c>
    </row>
    <row r="7103" spans="1:2" ht="15">
      <c r="A7103" s="77" t="s">
        <v>7479</v>
      </c>
      <c r="B7103" s="76" t="s">
        <v>7671</v>
      </c>
    </row>
    <row r="7104" spans="1:2" ht="15">
      <c r="A7104" s="77" t="s">
        <v>7480</v>
      </c>
      <c r="B7104" s="76" t="s">
        <v>7671</v>
      </c>
    </row>
    <row r="7105" spans="1:2" ht="15">
      <c r="A7105" s="77" t="s">
        <v>7481</v>
      </c>
      <c r="B7105" s="76" t="s">
        <v>7671</v>
      </c>
    </row>
    <row r="7106" spans="1:2" ht="15">
      <c r="A7106" s="77" t="s">
        <v>7482</v>
      </c>
      <c r="B7106" s="76" t="s">
        <v>7671</v>
      </c>
    </row>
    <row r="7107" spans="1:2" ht="15">
      <c r="A7107" s="77" t="s">
        <v>7483</v>
      </c>
      <c r="B7107" s="76" t="s">
        <v>7671</v>
      </c>
    </row>
    <row r="7108" spans="1:2" ht="15">
      <c r="A7108" s="77" t="s">
        <v>7484</v>
      </c>
      <c r="B7108" s="76" t="s">
        <v>7671</v>
      </c>
    </row>
    <row r="7109" spans="1:2" ht="15">
      <c r="A7109" s="77" t="s">
        <v>7485</v>
      </c>
      <c r="B7109" s="76" t="s">
        <v>7671</v>
      </c>
    </row>
    <row r="7110" spans="1:2" ht="15">
      <c r="A7110" s="77" t="s">
        <v>7486</v>
      </c>
      <c r="B7110" s="76" t="s">
        <v>7671</v>
      </c>
    </row>
    <row r="7111" spans="1:2" ht="15">
      <c r="A7111" s="77" t="s">
        <v>7487</v>
      </c>
      <c r="B7111" s="76" t="s">
        <v>7671</v>
      </c>
    </row>
    <row r="7112" spans="1:2" ht="15">
      <c r="A7112" s="77" t="s">
        <v>7488</v>
      </c>
      <c r="B7112" s="76" t="s">
        <v>7671</v>
      </c>
    </row>
    <row r="7113" spans="1:2" ht="15">
      <c r="A7113" s="77" t="s">
        <v>7489</v>
      </c>
      <c r="B7113" s="76" t="s">
        <v>7671</v>
      </c>
    </row>
    <row r="7114" spans="1:2" ht="15">
      <c r="A7114" s="77" t="s">
        <v>7490</v>
      </c>
      <c r="B7114" s="76" t="s">
        <v>7671</v>
      </c>
    </row>
    <row r="7115" spans="1:2" ht="15">
      <c r="A7115" s="77" t="s">
        <v>7491</v>
      </c>
      <c r="B7115" s="76" t="s">
        <v>7671</v>
      </c>
    </row>
    <row r="7116" spans="1:2" ht="15">
      <c r="A7116" s="77" t="s">
        <v>7492</v>
      </c>
      <c r="B7116" s="76" t="s">
        <v>7671</v>
      </c>
    </row>
    <row r="7117" spans="1:2" ht="15">
      <c r="A7117" s="77" t="s">
        <v>7493</v>
      </c>
      <c r="B7117" s="76" t="s">
        <v>7671</v>
      </c>
    </row>
    <row r="7118" spans="1:2" ht="15">
      <c r="A7118" s="77" t="s">
        <v>7494</v>
      </c>
      <c r="B7118" s="76" t="s">
        <v>7671</v>
      </c>
    </row>
    <row r="7119" spans="1:2" ht="15">
      <c r="A7119" s="77" t="s">
        <v>7495</v>
      </c>
      <c r="B7119" s="76" t="s">
        <v>7671</v>
      </c>
    </row>
    <row r="7120" spans="1:2" ht="15">
      <c r="A7120" s="77" t="s">
        <v>7496</v>
      </c>
      <c r="B7120" s="76" t="s">
        <v>7671</v>
      </c>
    </row>
    <row r="7121" spans="1:2" ht="15">
      <c r="A7121" s="77" t="s">
        <v>7497</v>
      </c>
      <c r="B7121" s="76" t="s">
        <v>7671</v>
      </c>
    </row>
    <row r="7122" spans="1:2" ht="15">
      <c r="A7122" s="77" t="s">
        <v>7498</v>
      </c>
      <c r="B7122" s="76" t="s">
        <v>7671</v>
      </c>
    </row>
    <row r="7123" spans="1:2" ht="15">
      <c r="A7123" s="77" t="s">
        <v>7499</v>
      </c>
      <c r="B7123" s="76" t="s">
        <v>7671</v>
      </c>
    </row>
    <row r="7124" spans="1:2" ht="15">
      <c r="A7124" s="77" t="s">
        <v>7500</v>
      </c>
      <c r="B7124" s="76" t="s">
        <v>7671</v>
      </c>
    </row>
    <row r="7125" spans="1:2" ht="15">
      <c r="A7125" s="77" t="s">
        <v>7501</v>
      </c>
      <c r="B7125" s="76" t="s">
        <v>7671</v>
      </c>
    </row>
    <row r="7126" spans="1:2" ht="15">
      <c r="A7126" s="77" t="s">
        <v>7502</v>
      </c>
      <c r="B7126" s="76" t="s">
        <v>7671</v>
      </c>
    </row>
    <row r="7127" spans="1:2" ht="15">
      <c r="A7127" s="77" t="s">
        <v>7503</v>
      </c>
      <c r="B7127" s="76" t="s">
        <v>7671</v>
      </c>
    </row>
    <row r="7128" spans="1:2" ht="15">
      <c r="A7128" s="77" t="s">
        <v>7504</v>
      </c>
      <c r="B7128" s="76" t="s">
        <v>7671</v>
      </c>
    </row>
    <row r="7129" spans="1:2" ht="15">
      <c r="A7129" s="77" t="s">
        <v>1252</v>
      </c>
      <c r="B7129" s="76" t="s">
        <v>7671</v>
      </c>
    </row>
    <row r="7130" spans="1:2" ht="15">
      <c r="A7130" s="77" t="s">
        <v>7505</v>
      </c>
      <c r="B7130" s="76" t="s">
        <v>7671</v>
      </c>
    </row>
    <row r="7131" spans="1:2" ht="15">
      <c r="A7131" s="77" t="s">
        <v>7506</v>
      </c>
      <c r="B7131" s="76" t="s">
        <v>7671</v>
      </c>
    </row>
    <row r="7132" spans="1:2" ht="15">
      <c r="A7132" s="77" t="s">
        <v>7507</v>
      </c>
      <c r="B7132" s="76" t="s">
        <v>7671</v>
      </c>
    </row>
    <row r="7133" spans="1:2" ht="15">
      <c r="A7133" s="77" t="s">
        <v>7508</v>
      </c>
      <c r="B7133" s="76" t="s">
        <v>7671</v>
      </c>
    </row>
    <row r="7134" spans="1:2" ht="15">
      <c r="A7134" s="77" t="s">
        <v>7509</v>
      </c>
      <c r="B7134" s="76" t="s">
        <v>7671</v>
      </c>
    </row>
    <row r="7135" spans="1:2" ht="15">
      <c r="A7135" s="77" t="s">
        <v>845</v>
      </c>
      <c r="B7135" s="76" t="s">
        <v>7671</v>
      </c>
    </row>
    <row r="7136" spans="1:2" ht="15">
      <c r="A7136" s="77" t="s">
        <v>7510</v>
      </c>
      <c r="B7136" s="76" t="s">
        <v>7671</v>
      </c>
    </row>
    <row r="7137" spans="1:2" ht="15">
      <c r="A7137" s="77" t="s">
        <v>7511</v>
      </c>
      <c r="B7137" s="76" t="s">
        <v>7671</v>
      </c>
    </row>
    <row r="7138" spans="1:2" ht="15">
      <c r="A7138" s="77" t="s">
        <v>7512</v>
      </c>
      <c r="B7138" s="76" t="s">
        <v>7671</v>
      </c>
    </row>
    <row r="7139" spans="1:2" ht="15">
      <c r="A7139" s="77" t="s">
        <v>7513</v>
      </c>
      <c r="B7139" s="76" t="s">
        <v>7671</v>
      </c>
    </row>
    <row r="7140" spans="1:2" ht="15">
      <c r="A7140" s="77" t="s">
        <v>7514</v>
      </c>
      <c r="B7140" s="76" t="s">
        <v>7671</v>
      </c>
    </row>
    <row r="7141" spans="1:2" ht="15">
      <c r="A7141" s="77" t="s">
        <v>7515</v>
      </c>
      <c r="B7141" s="76" t="s">
        <v>7671</v>
      </c>
    </row>
    <row r="7142" spans="1:2" ht="15">
      <c r="A7142" s="77" t="s">
        <v>7516</v>
      </c>
      <c r="B7142" s="76" t="s">
        <v>7671</v>
      </c>
    </row>
    <row r="7143" spans="1:2" ht="15">
      <c r="A7143" s="77" t="s">
        <v>7517</v>
      </c>
      <c r="B7143" s="76" t="s">
        <v>7671</v>
      </c>
    </row>
    <row r="7144" spans="1:2" ht="15">
      <c r="A7144" s="77" t="s">
        <v>7518</v>
      </c>
      <c r="B7144" s="76" t="s">
        <v>7671</v>
      </c>
    </row>
    <row r="7145" spans="1:2" ht="15">
      <c r="A7145" s="77" t="s">
        <v>7519</v>
      </c>
      <c r="B7145" s="76" t="s">
        <v>7671</v>
      </c>
    </row>
    <row r="7146" spans="1:2" ht="15">
      <c r="A7146" s="77" t="s">
        <v>7520</v>
      </c>
      <c r="B7146" s="76" t="s">
        <v>7671</v>
      </c>
    </row>
    <row r="7147" spans="1:2" ht="15">
      <c r="A7147" s="77" t="s">
        <v>7521</v>
      </c>
      <c r="B7147" s="76" t="s">
        <v>7671</v>
      </c>
    </row>
    <row r="7148" spans="1:2" ht="15">
      <c r="A7148" s="77" t="s">
        <v>7522</v>
      </c>
      <c r="B7148" s="76" t="s">
        <v>7671</v>
      </c>
    </row>
    <row r="7149" spans="1:2" ht="15">
      <c r="A7149" s="77" t="s">
        <v>7523</v>
      </c>
      <c r="B7149" s="76" t="s">
        <v>7671</v>
      </c>
    </row>
    <row r="7150" spans="1:2" ht="15">
      <c r="A7150" s="77" t="s">
        <v>7524</v>
      </c>
      <c r="B7150" s="76" t="s">
        <v>7671</v>
      </c>
    </row>
    <row r="7151" spans="1:2" ht="15">
      <c r="A7151" s="77" t="s">
        <v>7525</v>
      </c>
      <c r="B7151" s="76" t="s">
        <v>7671</v>
      </c>
    </row>
    <row r="7152" spans="1:2" ht="15">
      <c r="A7152" s="77" t="s">
        <v>7526</v>
      </c>
      <c r="B7152" s="76" t="s">
        <v>7671</v>
      </c>
    </row>
    <row r="7153" spans="1:2" ht="15">
      <c r="A7153" s="77" t="s">
        <v>7527</v>
      </c>
      <c r="B7153" s="76" t="s">
        <v>7671</v>
      </c>
    </row>
    <row r="7154" spans="1:2" ht="15">
      <c r="A7154" s="77" t="s">
        <v>7528</v>
      </c>
      <c r="B7154" s="76" t="s">
        <v>7671</v>
      </c>
    </row>
    <row r="7155" spans="1:2" ht="15">
      <c r="A7155" s="77" t="s">
        <v>7529</v>
      </c>
      <c r="B7155" s="76" t="s">
        <v>7671</v>
      </c>
    </row>
    <row r="7156" spans="1:2" ht="15">
      <c r="A7156" s="77" t="s">
        <v>7530</v>
      </c>
      <c r="B7156" s="76" t="s">
        <v>7671</v>
      </c>
    </row>
    <row r="7157" spans="1:2" ht="15">
      <c r="A7157" s="77" t="s">
        <v>7531</v>
      </c>
      <c r="B7157" s="76" t="s">
        <v>7671</v>
      </c>
    </row>
    <row r="7158" spans="1:2" ht="15">
      <c r="A7158" s="77" t="s">
        <v>7532</v>
      </c>
      <c r="B7158" s="76" t="s">
        <v>7671</v>
      </c>
    </row>
    <row r="7159" spans="1:2" ht="15">
      <c r="A7159" s="77" t="s">
        <v>7533</v>
      </c>
      <c r="B7159" s="76" t="s">
        <v>7671</v>
      </c>
    </row>
    <row r="7160" spans="1:2" ht="15">
      <c r="A7160" s="77" t="s">
        <v>741</v>
      </c>
      <c r="B7160" s="76" t="s">
        <v>7671</v>
      </c>
    </row>
    <row r="7161" spans="1:2" ht="15">
      <c r="A7161" s="77" t="s">
        <v>930</v>
      </c>
      <c r="B7161" s="76" t="s">
        <v>7671</v>
      </c>
    </row>
    <row r="7162" spans="1:2" ht="15">
      <c r="A7162" s="77" t="s">
        <v>7534</v>
      </c>
      <c r="B7162" s="76" t="s">
        <v>7671</v>
      </c>
    </row>
    <row r="7163" spans="1:2" ht="15">
      <c r="A7163" s="77" t="s">
        <v>7535</v>
      </c>
      <c r="B7163" s="76" t="s">
        <v>7671</v>
      </c>
    </row>
    <row r="7164" spans="1:2" ht="15">
      <c r="A7164" s="77" t="s">
        <v>7536</v>
      </c>
      <c r="B7164" s="76" t="s">
        <v>7671</v>
      </c>
    </row>
    <row r="7165" spans="1:2" ht="15">
      <c r="A7165" s="77" t="s">
        <v>7537</v>
      </c>
      <c r="B7165" s="76" t="s">
        <v>7671</v>
      </c>
    </row>
    <row r="7166" spans="1:2" ht="15">
      <c r="A7166" s="77" t="s">
        <v>7538</v>
      </c>
      <c r="B7166" s="76" t="s">
        <v>7671</v>
      </c>
    </row>
    <row r="7167" spans="1:2" ht="15">
      <c r="A7167" s="77" t="s">
        <v>7539</v>
      </c>
      <c r="B7167" s="76" t="s">
        <v>7671</v>
      </c>
    </row>
    <row r="7168" spans="1:2" ht="15">
      <c r="A7168" s="77" t="s">
        <v>7540</v>
      </c>
      <c r="B7168" s="76" t="s">
        <v>7671</v>
      </c>
    </row>
    <row r="7169" spans="1:2" ht="15">
      <c r="A7169" s="77" t="s">
        <v>7541</v>
      </c>
      <c r="B7169" s="76" t="s">
        <v>7671</v>
      </c>
    </row>
    <row r="7170" spans="1:2" ht="15">
      <c r="A7170" s="77" t="s">
        <v>7542</v>
      </c>
      <c r="B7170" s="76" t="s">
        <v>7671</v>
      </c>
    </row>
    <row r="7171" spans="1:2" ht="15">
      <c r="A7171" s="77" t="s">
        <v>7543</v>
      </c>
      <c r="B7171" s="76" t="s">
        <v>7671</v>
      </c>
    </row>
    <row r="7172" spans="1:2" ht="15">
      <c r="A7172" s="77" t="s">
        <v>7544</v>
      </c>
      <c r="B7172" s="76" t="s">
        <v>7671</v>
      </c>
    </row>
    <row r="7173" spans="1:2" ht="15">
      <c r="A7173" s="77" t="s">
        <v>7545</v>
      </c>
      <c r="B7173" s="76" t="s">
        <v>7671</v>
      </c>
    </row>
    <row r="7174" spans="1:2" ht="15">
      <c r="A7174" s="77" t="s">
        <v>7546</v>
      </c>
      <c r="B7174" s="76" t="s">
        <v>7671</v>
      </c>
    </row>
    <row r="7175" spans="1:2" ht="15">
      <c r="A7175" s="77" t="s">
        <v>7547</v>
      </c>
      <c r="B7175" s="76" t="s">
        <v>7671</v>
      </c>
    </row>
    <row r="7176" spans="1:2" ht="15">
      <c r="A7176" s="77" t="s">
        <v>7548</v>
      </c>
      <c r="B7176" s="76" t="s">
        <v>7671</v>
      </c>
    </row>
    <row r="7177" spans="1:2" ht="15">
      <c r="A7177" s="77" t="s">
        <v>7549</v>
      </c>
      <c r="B7177" s="76" t="s">
        <v>7671</v>
      </c>
    </row>
    <row r="7178" spans="1:2" ht="15">
      <c r="A7178" s="77" t="s">
        <v>7550</v>
      </c>
      <c r="B7178" s="76" t="s">
        <v>7671</v>
      </c>
    </row>
    <row r="7179" spans="1:2" ht="15">
      <c r="A7179" s="77" t="s">
        <v>1274</v>
      </c>
      <c r="B7179" s="76" t="s">
        <v>7671</v>
      </c>
    </row>
    <row r="7180" spans="1:2" ht="15">
      <c r="A7180" s="77" t="s">
        <v>7551</v>
      </c>
      <c r="B7180" s="76" t="s">
        <v>7671</v>
      </c>
    </row>
    <row r="7181" spans="1:2" ht="15">
      <c r="A7181" s="77" t="s">
        <v>7552</v>
      </c>
      <c r="B7181" s="76" t="s">
        <v>7671</v>
      </c>
    </row>
    <row r="7182" spans="1:2" ht="15">
      <c r="A7182" s="77" t="s">
        <v>7553</v>
      </c>
      <c r="B7182" s="76" t="s">
        <v>7671</v>
      </c>
    </row>
    <row r="7183" spans="1:2" ht="15">
      <c r="A7183" s="77" t="s">
        <v>7554</v>
      </c>
      <c r="B7183" s="76" t="s">
        <v>7671</v>
      </c>
    </row>
    <row r="7184" spans="1:2" ht="15">
      <c r="A7184" s="77" t="s">
        <v>7555</v>
      </c>
      <c r="B7184" s="76" t="s">
        <v>7671</v>
      </c>
    </row>
    <row r="7185" spans="1:2" ht="15">
      <c r="A7185" s="77" t="s">
        <v>7556</v>
      </c>
      <c r="B7185" s="76" t="s">
        <v>7671</v>
      </c>
    </row>
    <row r="7186" spans="1:2" ht="15">
      <c r="A7186" s="77" t="s">
        <v>7557</v>
      </c>
      <c r="B7186" s="76" t="s">
        <v>7671</v>
      </c>
    </row>
    <row r="7187" spans="1:2" ht="15">
      <c r="A7187" s="77" t="s">
        <v>7558</v>
      </c>
      <c r="B7187" s="76" t="s">
        <v>7671</v>
      </c>
    </row>
    <row r="7188" spans="1:2" ht="15">
      <c r="A7188" s="77" t="s">
        <v>7559</v>
      </c>
      <c r="B7188" s="76" t="s">
        <v>7671</v>
      </c>
    </row>
    <row r="7189" spans="1:2" ht="15">
      <c r="A7189" s="77" t="s">
        <v>7560</v>
      </c>
      <c r="B7189" s="76" t="s">
        <v>7671</v>
      </c>
    </row>
    <row r="7190" spans="1:2" ht="15">
      <c r="A7190" s="77" t="s">
        <v>7561</v>
      </c>
      <c r="B7190" s="76" t="s">
        <v>7671</v>
      </c>
    </row>
    <row r="7191" spans="1:2" ht="15">
      <c r="A7191" s="77" t="s">
        <v>7562</v>
      </c>
      <c r="B7191" s="76" t="s">
        <v>7671</v>
      </c>
    </row>
    <row r="7192" spans="1:2" ht="15">
      <c r="A7192" s="77" t="s">
        <v>7563</v>
      </c>
      <c r="B7192" s="76" t="s">
        <v>7671</v>
      </c>
    </row>
    <row r="7193" spans="1:2" ht="15">
      <c r="A7193" s="77" t="s">
        <v>7564</v>
      </c>
      <c r="B7193" s="76" t="s">
        <v>7671</v>
      </c>
    </row>
    <row r="7194" spans="1:2" ht="15">
      <c r="A7194" s="77" t="s">
        <v>7565</v>
      </c>
      <c r="B7194" s="76" t="s">
        <v>7671</v>
      </c>
    </row>
    <row r="7195" spans="1:2" ht="15">
      <c r="A7195" s="77" t="s">
        <v>7566</v>
      </c>
      <c r="B7195" s="76" t="s">
        <v>7671</v>
      </c>
    </row>
    <row r="7196" spans="1:2" ht="15">
      <c r="A7196" s="77" t="s">
        <v>7567</v>
      </c>
      <c r="B7196" s="76" t="s">
        <v>7671</v>
      </c>
    </row>
    <row r="7197" spans="1:2" ht="15">
      <c r="A7197" s="77" t="s">
        <v>7568</v>
      </c>
      <c r="B7197" s="76" t="s">
        <v>7671</v>
      </c>
    </row>
    <row r="7198" spans="1:2" ht="15">
      <c r="A7198" s="77" t="s">
        <v>1036</v>
      </c>
      <c r="B7198" s="76" t="s">
        <v>7671</v>
      </c>
    </row>
    <row r="7199" spans="1:2" ht="15">
      <c r="A7199" s="77" t="s">
        <v>7569</v>
      </c>
      <c r="B7199" s="76" t="s">
        <v>7671</v>
      </c>
    </row>
    <row r="7200" spans="1:2" ht="15">
      <c r="A7200" s="77" t="s">
        <v>7570</v>
      </c>
      <c r="B7200" s="76" t="s">
        <v>7671</v>
      </c>
    </row>
    <row r="7201" spans="1:2" ht="15">
      <c r="A7201" s="77" t="s">
        <v>7571</v>
      </c>
      <c r="B7201" s="76" t="s">
        <v>7671</v>
      </c>
    </row>
    <row r="7202" spans="1:2" ht="15">
      <c r="A7202" s="77" t="s">
        <v>7572</v>
      </c>
      <c r="B7202" s="76" t="s">
        <v>7671</v>
      </c>
    </row>
    <row r="7203" spans="1:2" ht="15">
      <c r="A7203" s="77" t="s">
        <v>7573</v>
      </c>
      <c r="B7203" s="76" t="s">
        <v>7671</v>
      </c>
    </row>
    <row r="7204" spans="1:2" ht="15">
      <c r="A7204" s="77" t="s">
        <v>7574</v>
      </c>
      <c r="B7204" s="76" t="s">
        <v>7671</v>
      </c>
    </row>
    <row r="7205" spans="1:2" ht="15">
      <c r="A7205" s="77" t="s">
        <v>7575</v>
      </c>
      <c r="B7205" s="76" t="s">
        <v>7671</v>
      </c>
    </row>
    <row r="7206" spans="1:2" ht="15">
      <c r="A7206" s="77" t="s">
        <v>7576</v>
      </c>
      <c r="B7206" s="76" t="s">
        <v>7671</v>
      </c>
    </row>
    <row r="7207" spans="1:2" ht="15">
      <c r="A7207" s="77" t="s">
        <v>7577</v>
      </c>
      <c r="B7207" s="76" t="s">
        <v>7671</v>
      </c>
    </row>
    <row r="7208" spans="1:2" ht="15">
      <c r="A7208" s="77" t="s">
        <v>7578</v>
      </c>
      <c r="B7208" s="76" t="s">
        <v>7671</v>
      </c>
    </row>
    <row r="7209" spans="1:2" ht="15">
      <c r="A7209" s="77" t="s">
        <v>808</v>
      </c>
      <c r="B7209" s="76" t="s">
        <v>7671</v>
      </c>
    </row>
    <row r="7210" spans="1:2" ht="15">
      <c r="A7210" s="77" t="s">
        <v>1137</v>
      </c>
      <c r="B7210" s="76" t="s">
        <v>7671</v>
      </c>
    </row>
    <row r="7211" spans="1:2" ht="15">
      <c r="A7211" s="77" t="s">
        <v>7579</v>
      </c>
      <c r="B7211" s="76" t="s">
        <v>7671</v>
      </c>
    </row>
    <row r="7212" spans="1:2" ht="15">
      <c r="A7212" s="77" t="s">
        <v>7580</v>
      </c>
      <c r="B7212" s="76" t="s">
        <v>7671</v>
      </c>
    </row>
    <row r="7213" spans="1:2" ht="15">
      <c r="A7213" s="77" t="s">
        <v>7581</v>
      </c>
      <c r="B7213" s="76" t="s">
        <v>7671</v>
      </c>
    </row>
    <row r="7214" spans="1:2" ht="15">
      <c r="A7214" s="77" t="s">
        <v>7582</v>
      </c>
      <c r="B7214" s="76" t="s">
        <v>7671</v>
      </c>
    </row>
    <row r="7215" spans="1:2" ht="15">
      <c r="A7215" s="77" t="s">
        <v>682</v>
      </c>
      <c r="B7215" s="76" t="s">
        <v>7671</v>
      </c>
    </row>
    <row r="7216" spans="1:2" ht="15">
      <c r="A7216" s="77" t="s">
        <v>773</v>
      </c>
      <c r="B7216" s="76" t="s">
        <v>7671</v>
      </c>
    </row>
    <row r="7217" spans="1:2" ht="15">
      <c r="A7217" s="77" t="s">
        <v>7583</v>
      </c>
      <c r="B7217" s="76" t="s">
        <v>7671</v>
      </c>
    </row>
    <row r="7218" spans="1:2" ht="15">
      <c r="A7218" s="77" t="s">
        <v>7584</v>
      </c>
      <c r="B7218" s="76" t="s">
        <v>7671</v>
      </c>
    </row>
    <row r="7219" spans="1:2" ht="15">
      <c r="A7219" s="77" t="s">
        <v>7585</v>
      </c>
      <c r="B7219" s="76" t="s">
        <v>7671</v>
      </c>
    </row>
    <row r="7220" spans="1:2" ht="15">
      <c r="A7220" s="77" t="s">
        <v>7586</v>
      </c>
      <c r="B7220" s="76" t="s">
        <v>7671</v>
      </c>
    </row>
    <row r="7221" spans="1:2" ht="15">
      <c r="A7221" s="77" t="s">
        <v>7587</v>
      </c>
      <c r="B7221" s="76" t="s">
        <v>7671</v>
      </c>
    </row>
    <row r="7222" spans="1:2" ht="15">
      <c r="A7222" s="77" t="s">
        <v>7588</v>
      </c>
      <c r="B7222" s="76" t="s">
        <v>7671</v>
      </c>
    </row>
    <row r="7223" spans="1:2" ht="15">
      <c r="A7223" s="77" t="s">
        <v>1218</v>
      </c>
      <c r="B7223" s="76" t="s">
        <v>7671</v>
      </c>
    </row>
    <row r="7224" spans="1:2" ht="15">
      <c r="A7224" s="77" t="s">
        <v>7589</v>
      </c>
      <c r="B7224" s="76" t="s">
        <v>7671</v>
      </c>
    </row>
    <row r="7225" spans="1:2" ht="15">
      <c r="A7225" s="77" t="s">
        <v>7590</v>
      </c>
      <c r="B7225" s="76" t="s">
        <v>7671</v>
      </c>
    </row>
    <row r="7226" spans="1:2" ht="15">
      <c r="A7226" s="77" t="s">
        <v>7591</v>
      </c>
      <c r="B7226" s="76" t="s">
        <v>7671</v>
      </c>
    </row>
    <row r="7227" spans="1:2" ht="15">
      <c r="A7227" s="77" t="s">
        <v>7592</v>
      </c>
      <c r="B7227" s="76" t="s">
        <v>7671</v>
      </c>
    </row>
    <row r="7228" spans="1:2" ht="15">
      <c r="A7228" s="77" t="s">
        <v>7593</v>
      </c>
      <c r="B7228" s="76" t="s">
        <v>7671</v>
      </c>
    </row>
    <row r="7229" spans="1:2" ht="15">
      <c r="A7229" s="77" t="s">
        <v>7594</v>
      </c>
      <c r="B7229" s="76" t="s">
        <v>7671</v>
      </c>
    </row>
    <row r="7230" spans="1:2" ht="15">
      <c r="A7230" s="77" t="s">
        <v>7595</v>
      </c>
      <c r="B7230" s="76" t="s">
        <v>7671</v>
      </c>
    </row>
    <row r="7231" spans="1:2" ht="15">
      <c r="A7231" s="77" t="s">
        <v>7596</v>
      </c>
      <c r="B7231" s="76" t="s">
        <v>7671</v>
      </c>
    </row>
    <row r="7232" spans="1:2" ht="15">
      <c r="A7232" s="77" t="s">
        <v>1103</v>
      </c>
      <c r="B7232" s="76" t="s">
        <v>7671</v>
      </c>
    </row>
    <row r="7233" spans="1:2" ht="15">
      <c r="A7233" s="77" t="s">
        <v>7597</v>
      </c>
      <c r="B7233" s="76" t="s">
        <v>7671</v>
      </c>
    </row>
    <row r="7234" spans="1:2" ht="15">
      <c r="A7234" s="77" t="s">
        <v>7598</v>
      </c>
      <c r="B7234" s="76" t="s">
        <v>7671</v>
      </c>
    </row>
    <row r="7235" spans="1:2" ht="15">
      <c r="A7235" s="77" t="s">
        <v>462</v>
      </c>
      <c r="B7235" s="76" t="s">
        <v>7671</v>
      </c>
    </row>
    <row r="7236" spans="1:2" ht="15">
      <c r="A7236" s="77" t="s">
        <v>7599</v>
      </c>
      <c r="B7236" s="76" t="s">
        <v>7671</v>
      </c>
    </row>
    <row r="7237" spans="1:2" ht="15">
      <c r="A7237" s="77" t="s">
        <v>7600</v>
      </c>
      <c r="B7237" s="76" t="s">
        <v>7671</v>
      </c>
    </row>
    <row r="7238" spans="1:2" ht="15">
      <c r="A7238" s="77" t="s">
        <v>7601</v>
      </c>
      <c r="B7238" s="76" t="s">
        <v>7671</v>
      </c>
    </row>
    <row r="7239" spans="1:2" ht="15">
      <c r="A7239" s="77" t="s">
        <v>7602</v>
      </c>
      <c r="B7239" s="76" t="s">
        <v>7671</v>
      </c>
    </row>
    <row r="7240" spans="1:2" ht="15">
      <c r="A7240" s="77" t="s">
        <v>7603</v>
      </c>
      <c r="B7240" s="76" t="s">
        <v>7671</v>
      </c>
    </row>
    <row r="7241" spans="1:2" ht="15">
      <c r="A7241" s="77" t="s">
        <v>7604</v>
      </c>
      <c r="B7241" s="76" t="s">
        <v>7671</v>
      </c>
    </row>
    <row r="7242" spans="1:2" ht="15">
      <c r="A7242" s="77" t="s">
        <v>7605</v>
      </c>
      <c r="B7242" s="76" t="s">
        <v>7671</v>
      </c>
    </row>
    <row r="7243" spans="1:2" ht="15">
      <c r="A7243" s="77" t="s">
        <v>7606</v>
      </c>
      <c r="B7243" s="76" t="s">
        <v>7671</v>
      </c>
    </row>
    <row r="7244" spans="1:2" ht="15">
      <c r="A7244" s="77" t="s">
        <v>7607</v>
      </c>
      <c r="B7244" s="76" t="s">
        <v>7671</v>
      </c>
    </row>
    <row r="7245" spans="1:2" ht="15">
      <c r="A7245" s="77" t="s">
        <v>1111</v>
      </c>
      <c r="B7245" s="76" t="s">
        <v>7671</v>
      </c>
    </row>
    <row r="7246" spans="1:2" ht="15">
      <c r="A7246" s="77" t="s">
        <v>7608</v>
      </c>
      <c r="B7246" s="76" t="s">
        <v>7671</v>
      </c>
    </row>
    <row r="7247" spans="1:2" ht="15">
      <c r="A7247" s="77" t="s">
        <v>7609</v>
      </c>
      <c r="B7247" s="76" t="s">
        <v>7671</v>
      </c>
    </row>
    <row r="7248" spans="1:2" ht="15">
      <c r="A7248" s="77" t="s">
        <v>418</v>
      </c>
      <c r="B7248" s="76" t="s">
        <v>7671</v>
      </c>
    </row>
    <row r="7249" spans="1:2" ht="15">
      <c r="A7249" s="77" t="s">
        <v>7610</v>
      </c>
      <c r="B7249" s="76" t="s">
        <v>7671</v>
      </c>
    </row>
    <row r="7250" spans="1:2" ht="15">
      <c r="A7250" s="77" t="s">
        <v>7611</v>
      </c>
      <c r="B7250" s="76" t="s">
        <v>7671</v>
      </c>
    </row>
    <row r="7251" spans="1:2" ht="15">
      <c r="A7251" s="77" t="s">
        <v>7612</v>
      </c>
      <c r="B7251" s="76" t="s">
        <v>7671</v>
      </c>
    </row>
    <row r="7252" spans="1:2" ht="15">
      <c r="A7252" s="77" t="s">
        <v>7613</v>
      </c>
      <c r="B7252" s="76" t="s">
        <v>7671</v>
      </c>
    </row>
    <row r="7253" spans="1:2" ht="15">
      <c r="A7253" s="77" t="s">
        <v>7614</v>
      </c>
      <c r="B7253" s="76" t="s">
        <v>7671</v>
      </c>
    </row>
    <row r="7254" spans="1:2" ht="15">
      <c r="A7254" s="77" t="s">
        <v>7615</v>
      </c>
      <c r="B7254" s="76" t="s">
        <v>7671</v>
      </c>
    </row>
    <row r="7255" spans="1:2" ht="15">
      <c r="A7255" s="77" t="s">
        <v>7616</v>
      </c>
      <c r="B7255" s="76" t="s">
        <v>7671</v>
      </c>
    </row>
    <row r="7256" spans="1:2" ht="15">
      <c r="A7256" s="77" t="s">
        <v>7617</v>
      </c>
      <c r="B7256" s="76" t="s">
        <v>7671</v>
      </c>
    </row>
    <row r="7257" spans="1:2" ht="15">
      <c r="A7257" s="77" t="s">
        <v>7618</v>
      </c>
      <c r="B7257" s="76" t="s">
        <v>7671</v>
      </c>
    </row>
    <row r="7258" spans="1:2" ht="15">
      <c r="A7258" s="77" t="s">
        <v>7619</v>
      </c>
      <c r="B7258" s="76" t="s">
        <v>7671</v>
      </c>
    </row>
    <row r="7259" spans="1:2" ht="15">
      <c r="A7259" s="77" t="s">
        <v>7620</v>
      </c>
      <c r="B7259" s="76" t="s">
        <v>7671</v>
      </c>
    </row>
    <row r="7260" spans="1:2" ht="15">
      <c r="A7260" s="77" t="s">
        <v>7621</v>
      </c>
      <c r="B7260" s="76" t="s">
        <v>7671</v>
      </c>
    </row>
    <row r="7261" spans="1:2" ht="15">
      <c r="A7261" s="77" t="s">
        <v>7622</v>
      </c>
      <c r="B7261" s="76" t="s">
        <v>7671</v>
      </c>
    </row>
    <row r="7262" spans="1:2" ht="15">
      <c r="A7262" s="77" t="s">
        <v>7623</v>
      </c>
      <c r="B7262" s="76" t="s">
        <v>7671</v>
      </c>
    </row>
    <row r="7263" spans="1:2" ht="15">
      <c r="A7263" s="77" t="s">
        <v>7624</v>
      </c>
      <c r="B7263" s="76" t="s">
        <v>7671</v>
      </c>
    </row>
    <row r="7264" spans="1:2" ht="15">
      <c r="A7264" s="77" t="s">
        <v>702</v>
      </c>
      <c r="B7264" s="76" t="s">
        <v>7671</v>
      </c>
    </row>
    <row r="7265" spans="1:2" ht="15">
      <c r="A7265" s="77" t="s">
        <v>7625</v>
      </c>
      <c r="B7265" s="76" t="s">
        <v>7671</v>
      </c>
    </row>
    <row r="7266" spans="1:2" ht="15">
      <c r="A7266" s="77" t="s">
        <v>7626</v>
      </c>
      <c r="B7266" s="76" t="s">
        <v>7671</v>
      </c>
    </row>
    <row r="7267" spans="1:2" ht="15">
      <c r="A7267" s="77" t="s">
        <v>7627</v>
      </c>
      <c r="B7267" s="76" t="s">
        <v>7671</v>
      </c>
    </row>
    <row r="7268" spans="1:2" ht="15">
      <c r="A7268" s="77" t="s">
        <v>7628</v>
      </c>
      <c r="B7268" s="76" t="s">
        <v>7671</v>
      </c>
    </row>
    <row r="7269" spans="1:2" ht="15">
      <c r="A7269" s="77" t="s">
        <v>7629</v>
      </c>
      <c r="B7269" s="76" t="s">
        <v>7671</v>
      </c>
    </row>
    <row r="7270" spans="1:2" ht="15">
      <c r="A7270" s="77" t="s">
        <v>884</v>
      </c>
      <c r="B7270" s="76" t="s">
        <v>7671</v>
      </c>
    </row>
    <row r="7271" spans="1:2" ht="15">
      <c r="A7271" s="77" t="s">
        <v>1177</v>
      </c>
      <c r="B7271" s="76" t="s">
        <v>7671</v>
      </c>
    </row>
    <row r="7272" spans="1:2" ht="15">
      <c r="A7272" s="77" t="s">
        <v>7630</v>
      </c>
      <c r="B7272" s="76" t="s">
        <v>7671</v>
      </c>
    </row>
    <row r="7273" spans="1:2" ht="15">
      <c r="A7273" s="77" t="s">
        <v>7631</v>
      </c>
      <c r="B7273" s="76" t="s">
        <v>7671</v>
      </c>
    </row>
    <row r="7274" spans="1:2" ht="15">
      <c r="A7274" s="77" t="s">
        <v>7632</v>
      </c>
      <c r="B7274" s="76" t="s">
        <v>7671</v>
      </c>
    </row>
    <row r="7275" spans="1:2" ht="15">
      <c r="A7275" s="77" t="s">
        <v>7633</v>
      </c>
      <c r="B7275" s="76" t="s">
        <v>7671</v>
      </c>
    </row>
    <row r="7276" spans="1:2" ht="15">
      <c r="A7276" s="77" t="s">
        <v>520</v>
      </c>
      <c r="B7276" s="76" t="s">
        <v>7671</v>
      </c>
    </row>
    <row r="7277" spans="1:2" ht="15">
      <c r="A7277" s="77" t="s">
        <v>7634</v>
      </c>
      <c r="B7277" s="76" t="s">
        <v>7671</v>
      </c>
    </row>
    <row r="7278" spans="1:2" ht="15">
      <c r="A7278" s="77" t="s">
        <v>7635</v>
      </c>
      <c r="B7278" s="76" t="s">
        <v>7671</v>
      </c>
    </row>
    <row r="7279" spans="1:2" ht="15">
      <c r="A7279" s="77" t="s">
        <v>7636</v>
      </c>
      <c r="B7279" s="76" t="s">
        <v>7671</v>
      </c>
    </row>
    <row r="7280" spans="1:2" ht="15">
      <c r="A7280" s="77" t="s">
        <v>7637</v>
      </c>
      <c r="B7280" s="76" t="s">
        <v>7671</v>
      </c>
    </row>
    <row r="7281" spans="1:2" ht="15">
      <c r="A7281" s="77" t="s">
        <v>1108</v>
      </c>
      <c r="B7281" s="76" t="s">
        <v>7671</v>
      </c>
    </row>
    <row r="7282" spans="1:2" ht="15">
      <c r="A7282" s="77" t="s">
        <v>7638</v>
      </c>
      <c r="B7282" s="76" t="s">
        <v>7671</v>
      </c>
    </row>
    <row r="7283" spans="1:2" ht="15">
      <c r="A7283" s="77" t="s">
        <v>7639</v>
      </c>
      <c r="B7283" s="76" t="s">
        <v>7671</v>
      </c>
    </row>
    <row r="7284" spans="1:2" ht="15">
      <c r="A7284" s="77" t="s">
        <v>7640</v>
      </c>
      <c r="B7284" s="76" t="s">
        <v>7671</v>
      </c>
    </row>
    <row r="7285" spans="1:2" ht="15">
      <c r="A7285" s="77" t="s">
        <v>7641</v>
      </c>
      <c r="B7285" s="76" t="s">
        <v>7671</v>
      </c>
    </row>
    <row r="7286" spans="1:2" ht="15">
      <c r="A7286" s="77" t="s">
        <v>7642</v>
      </c>
      <c r="B7286" s="76" t="s">
        <v>7671</v>
      </c>
    </row>
    <row r="7287" spans="1:2" ht="15">
      <c r="A7287" s="77" t="s">
        <v>7643</v>
      </c>
      <c r="B7287" s="76" t="s">
        <v>7671</v>
      </c>
    </row>
    <row r="7288" spans="1:2" ht="15">
      <c r="A7288" s="77" t="s">
        <v>7644</v>
      </c>
      <c r="B7288" s="76" t="s">
        <v>7671</v>
      </c>
    </row>
    <row r="7289" spans="1:2" ht="15">
      <c r="A7289" s="77" t="s">
        <v>7645</v>
      </c>
      <c r="B7289" s="76" t="s">
        <v>7671</v>
      </c>
    </row>
    <row r="7290" spans="1:2" ht="15">
      <c r="A7290" s="77" t="s">
        <v>7646</v>
      </c>
      <c r="B7290" s="76" t="s">
        <v>7671</v>
      </c>
    </row>
    <row r="7291" spans="1:2" ht="15">
      <c r="A7291" s="77" t="s">
        <v>7647</v>
      </c>
      <c r="B7291" s="76" t="s">
        <v>7671</v>
      </c>
    </row>
    <row r="7292" spans="1:2" ht="15">
      <c r="A7292" s="77" t="s">
        <v>7648</v>
      </c>
      <c r="B7292" s="76" t="s">
        <v>7671</v>
      </c>
    </row>
    <row r="7293" spans="1:2" ht="15">
      <c r="A7293" s="77" t="s">
        <v>7649</v>
      </c>
      <c r="B7293" s="76" t="s">
        <v>7671</v>
      </c>
    </row>
    <row r="7294" spans="1:2" ht="15">
      <c r="A7294" s="77" t="s">
        <v>7650</v>
      </c>
      <c r="B7294" s="76" t="s">
        <v>7671</v>
      </c>
    </row>
    <row r="7295" spans="1:2" ht="15">
      <c r="A7295" s="77" t="s">
        <v>7651</v>
      </c>
      <c r="B7295" s="76" t="s">
        <v>7671</v>
      </c>
    </row>
    <row r="7296" spans="1:2" ht="15">
      <c r="A7296" s="77" t="s">
        <v>7652</v>
      </c>
      <c r="B7296" s="76" t="s">
        <v>7671</v>
      </c>
    </row>
    <row r="7297" spans="1:2" ht="15">
      <c r="A7297" s="77" t="s">
        <v>7653</v>
      </c>
      <c r="B7297" s="76" t="s">
        <v>7671</v>
      </c>
    </row>
    <row r="7298" spans="1:2" ht="15">
      <c r="A7298" s="77" t="s">
        <v>7654</v>
      </c>
      <c r="B7298" s="76" t="s">
        <v>7671</v>
      </c>
    </row>
    <row r="7299" spans="1:2" ht="15">
      <c r="A7299" s="77" t="s">
        <v>7655</v>
      </c>
      <c r="B7299" s="76" t="s">
        <v>7671</v>
      </c>
    </row>
    <row r="7300" spans="1:2" ht="15">
      <c r="A7300" s="77" t="s">
        <v>7656</v>
      </c>
      <c r="B7300" s="76" t="s">
        <v>7671</v>
      </c>
    </row>
    <row r="7301" spans="1:2" ht="15">
      <c r="A7301" s="77" t="s">
        <v>525</v>
      </c>
      <c r="B7301" s="76" t="s">
        <v>7671</v>
      </c>
    </row>
    <row r="7302" spans="1:2" ht="15">
      <c r="A7302" s="77" t="s">
        <v>7657</v>
      </c>
      <c r="B7302" s="76" t="s">
        <v>7671</v>
      </c>
    </row>
    <row r="7303" spans="1:2" ht="15">
      <c r="A7303" s="77" t="s">
        <v>7658</v>
      </c>
      <c r="B7303" s="76" t="s">
        <v>7671</v>
      </c>
    </row>
    <row r="7304" spans="1:2" ht="15">
      <c r="A7304" s="77" t="s">
        <v>7659</v>
      </c>
      <c r="B7304" s="76" t="s">
        <v>7671</v>
      </c>
    </row>
    <row r="7305" spans="1:2" ht="15">
      <c r="A7305" s="77" t="s">
        <v>7660</v>
      </c>
      <c r="B7305" s="76" t="s">
        <v>7671</v>
      </c>
    </row>
    <row r="7306" spans="1:2" ht="15">
      <c r="A7306" s="77" t="s">
        <v>7661</v>
      </c>
      <c r="B7306" s="76" t="s">
        <v>7671</v>
      </c>
    </row>
    <row r="7307" spans="1:2" ht="15">
      <c r="A7307" s="77" t="s">
        <v>7662</v>
      </c>
      <c r="B7307" s="76" t="s">
        <v>7671</v>
      </c>
    </row>
    <row r="7308" spans="1:2" ht="15">
      <c r="A7308" s="77" t="s">
        <v>7663</v>
      </c>
      <c r="B7308" s="76" t="s">
        <v>7671</v>
      </c>
    </row>
    <row r="7309" spans="1:2" ht="15">
      <c r="A7309" s="77" t="s">
        <v>7664</v>
      </c>
      <c r="B7309" s="76" t="s">
        <v>7671</v>
      </c>
    </row>
    <row r="7310" spans="1:2" ht="15">
      <c r="A7310" s="77" t="s">
        <v>7665</v>
      </c>
      <c r="B7310" s="76" t="s">
        <v>7671</v>
      </c>
    </row>
    <row r="7311" spans="1:2" ht="15">
      <c r="A7311" s="77" t="s">
        <v>7666</v>
      </c>
      <c r="B7311" s="76" t="s">
        <v>7671</v>
      </c>
    </row>
    <row r="7312" spans="1:2" ht="15">
      <c r="A7312" s="77" t="s">
        <v>7667</v>
      </c>
      <c r="B7312" s="76" t="s">
        <v>7671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94006-3F12-4636-A4CA-9D50A444FE02}">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0" t="s">
        <v>42</v>
      </c>
    </row>
    <row r="2" spans="1:3" ht="14.5" customHeight="1">
      <c r="A2" s="7" t="s">
        <v>7672</v>
      </c>
      <c r="B2" s="110" t="s">
        <v>7673</v>
      </c>
      <c r="C2" s="50" t="s">
        <v>7674</v>
      </c>
    </row>
    <row r="3" spans="1:3" ht="15">
      <c r="A3" s="109" t="s">
        <v>343</v>
      </c>
      <c r="B3" s="109" t="s">
        <v>343</v>
      </c>
      <c r="C3" s="31">
        <v>4</v>
      </c>
    </row>
    <row r="4" spans="1:3" ht="15">
      <c r="A4" s="109" t="s">
        <v>344</v>
      </c>
      <c r="B4" s="132" t="s">
        <v>343</v>
      </c>
      <c r="C4" s="31">
        <v>2</v>
      </c>
    </row>
    <row r="5" spans="1:3" ht="15">
      <c r="A5" s="133" t="s">
        <v>344</v>
      </c>
      <c r="B5" s="132" t="s">
        <v>344</v>
      </c>
      <c r="C5"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CD6EC-FE9F-40ED-8773-097650745829}">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7696</v>
      </c>
      <c r="B1" s="7" t="s">
        <v>17</v>
      </c>
    </row>
    <row r="2" spans="1:2" ht="15">
      <c r="A2" s="76" t="s">
        <v>7697</v>
      </c>
      <c r="B2" s="76" t="s">
        <v>7702</v>
      </c>
    </row>
    <row r="3" spans="1:2" ht="15">
      <c r="A3" s="77" t="s">
        <v>7698</v>
      </c>
      <c r="B3" s="76" t="s">
        <v>7703</v>
      </c>
    </row>
    <row r="4" spans="1:2" ht="15">
      <c r="A4" s="77" t="s">
        <v>7699</v>
      </c>
      <c r="B4" s="76" t="s">
        <v>7704</v>
      </c>
    </row>
    <row r="5" spans="1:2" ht="15">
      <c r="A5" s="77" t="s">
        <v>7700</v>
      </c>
      <c r="B5" s="76" t="s">
        <v>7705</v>
      </c>
    </row>
    <row r="6" spans="1:2" ht="15">
      <c r="A6" s="77" t="s">
        <v>7701</v>
      </c>
      <c r="B6" s="76" t="s">
        <v>7706</v>
      </c>
    </row>
    <row r="7" spans="1:2" ht="15">
      <c r="A7" s="77" t="s">
        <v>307</v>
      </c>
      <c r="B7" s="76" t="s">
        <v>7707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4E4F8-FE95-4FF5-A055-709EFAADE1AB}">
  <dimension ref="A1:B7"/>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7708</v>
      </c>
      <c r="B1" s="7" t="s">
        <v>34</v>
      </c>
    </row>
    <row r="2" spans="1:2" ht="15">
      <c r="A2" s="101" t="s">
        <v>7760</v>
      </c>
      <c r="B2" s="76">
        <v>15</v>
      </c>
    </row>
    <row r="3" spans="1:2" ht="15">
      <c r="A3" s="105" t="s">
        <v>7761</v>
      </c>
      <c r="B3" s="76">
        <v>3</v>
      </c>
    </row>
    <row r="4" spans="1:2" ht="15">
      <c r="A4" s="105" t="s">
        <v>7763</v>
      </c>
      <c r="B4" s="76">
        <v>3</v>
      </c>
    </row>
    <row r="5" spans="1:2" ht="15">
      <c r="A5" s="105" t="s">
        <v>7762</v>
      </c>
      <c r="B5" s="76">
        <v>1</v>
      </c>
    </row>
    <row r="6" spans="1:2" ht="15">
      <c r="A6" s="105" t="s">
        <v>7764</v>
      </c>
      <c r="B6" s="76">
        <v>0</v>
      </c>
    </row>
    <row r="7" spans="1:2" ht="15">
      <c r="A7" s="105" t="s">
        <v>7765</v>
      </c>
      <c r="B7"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97B0-3834-44EB-8421-5421CB590C30}">
  <dimension ref="A1:F35"/>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6" ht="14.5" customHeight="1">
      <c r="A1" s="76" t="s">
        <v>7709</v>
      </c>
      <c r="B1" s="76" t="s">
        <v>7710</v>
      </c>
      <c r="C1" s="76" t="s">
        <v>7711</v>
      </c>
      <c r="D1" s="76" t="s">
        <v>7713</v>
      </c>
      <c r="E1" s="76" t="s">
        <v>7712</v>
      </c>
      <c r="F1" s="76" t="s">
        <v>7714</v>
      </c>
    </row>
    <row r="2" spans="1:6" ht="15">
      <c r="A2" s="76"/>
      <c r="B2" s="76"/>
      <c r="C2" s="76"/>
      <c r="D2" s="76"/>
      <c r="E2" s="76"/>
      <c r="F2" s="76"/>
    </row>
    <row r="4" spans="1:6" ht="14.5" customHeight="1">
      <c r="A4" s="76" t="s">
        <v>7716</v>
      </c>
      <c r="B4" s="76" t="s">
        <v>7710</v>
      </c>
      <c r="C4" s="76" t="s">
        <v>7717</v>
      </c>
      <c r="D4" s="76" t="s">
        <v>7713</v>
      </c>
      <c r="E4" s="76" t="s">
        <v>7718</v>
      </c>
      <c r="F4" s="76" t="s">
        <v>7714</v>
      </c>
    </row>
    <row r="5" spans="1:6" ht="15">
      <c r="A5" s="76"/>
      <c r="B5" s="76"/>
      <c r="C5" s="76"/>
      <c r="D5" s="76"/>
      <c r="E5" s="76"/>
      <c r="F5" s="76"/>
    </row>
    <row r="7" spans="1:6" ht="14.5" customHeight="1">
      <c r="A7" s="76" t="s">
        <v>7720</v>
      </c>
      <c r="B7" s="76" t="s">
        <v>7710</v>
      </c>
      <c r="C7" s="76" t="s">
        <v>7721</v>
      </c>
      <c r="D7" s="76" t="s">
        <v>7713</v>
      </c>
      <c r="E7" s="76" t="s">
        <v>7722</v>
      </c>
      <c r="F7" s="76" t="s">
        <v>7714</v>
      </c>
    </row>
    <row r="8" spans="1:6" ht="15">
      <c r="A8" s="76"/>
      <c r="B8" s="76"/>
      <c r="C8" s="76"/>
      <c r="D8" s="76"/>
      <c r="E8" s="76"/>
      <c r="F8" s="76"/>
    </row>
    <row r="10" spans="1:6" ht="14.5" customHeight="1">
      <c r="A10" s="7" t="s">
        <v>7724</v>
      </c>
      <c r="B10" s="7" t="s">
        <v>7710</v>
      </c>
      <c r="C10" s="76" t="s">
        <v>7725</v>
      </c>
      <c r="D10" s="76" t="s">
        <v>7713</v>
      </c>
      <c r="E10" s="76" t="s">
        <v>7726</v>
      </c>
      <c r="F10" s="76" t="s">
        <v>7714</v>
      </c>
    </row>
    <row r="11" spans="1:6" ht="15">
      <c r="A11" s="82" t="s">
        <v>706</v>
      </c>
      <c r="B11" s="82">
        <v>2</v>
      </c>
      <c r="C11" s="82"/>
      <c r="D11" s="82"/>
      <c r="E11" s="82"/>
      <c r="F11" s="82"/>
    </row>
    <row r="12" spans="1:6" ht="15">
      <c r="A12" s="80" t="s">
        <v>7761</v>
      </c>
      <c r="B12" s="82">
        <v>2</v>
      </c>
      <c r="C12" s="82"/>
      <c r="D12" s="82"/>
      <c r="E12" s="82"/>
      <c r="F12" s="82"/>
    </row>
    <row r="14" ht="14.5" customHeight="1"/>
    <row r="15" spans="1:6" ht="14.5" customHeight="1">
      <c r="A15" s="76" t="s">
        <v>7728</v>
      </c>
      <c r="B15" s="76" t="s">
        <v>7710</v>
      </c>
      <c r="C15" s="76" t="s">
        <v>7729</v>
      </c>
      <c r="D15" s="76" t="s">
        <v>7713</v>
      </c>
      <c r="E15" s="76" t="s">
        <v>7730</v>
      </c>
      <c r="F15" s="76" t="s">
        <v>7714</v>
      </c>
    </row>
    <row r="16" spans="1:6" ht="15">
      <c r="A16" s="76"/>
      <c r="B16" s="76"/>
      <c r="C16" s="76"/>
      <c r="D16" s="76"/>
      <c r="E16" s="76"/>
      <c r="F16" s="76"/>
    </row>
    <row r="18" spans="1:6" ht="14.5" customHeight="1">
      <c r="A18" s="7" t="s">
        <v>7732</v>
      </c>
      <c r="B18" s="7" t="s">
        <v>7710</v>
      </c>
      <c r="C18" s="7" t="s">
        <v>7734</v>
      </c>
      <c r="D18" s="7" t="s">
        <v>7713</v>
      </c>
      <c r="E18" s="7" t="s">
        <v>7735</v>
      </c>
      <c r="F18" s="7" t="s">
        <v>7714</v>
      </c>
    </row>
    <row r="19" spans="1:6" ht="15">
      <c r="A19" s="76" t="s">
        <v>7761</v>
      </c>
      <c r="B19" s="76">
        <v>1</v>
      </c>
      <c r="C19" s="76" t="s">
        <v>7761</v>
      </c>
      <c r="D19" s="76">
        <v>1</v>
      </c>
      <c r="E19" s="76" t="s">
        <v>7764</v>
      </c>
      <c r="F19" s="76">
        <v>1</v>
      </c>
    </row>
    <row r="20" spans="1:6" ht="15">
      <c r="A20" s="77" t="s">
        <v>7764</v>
      </c>
      <c r="B20" s="76">
        <v>1</v>
      </c>
      <c r="C20" s="76"/>
      <c r="D20" s="76"/>
      <c r="E20" s="76"/>
      <c r="F20" s="76"/>
    </row>
    <row r="23" spans="1:6" ht="14.5" customHeight="1">
      <c r="A23" s="7" t="s">
        <v>7733</v>
      </c>
      <c r="B23" s="7" t="s">
        <v>7710</v>
      </c>
      <c r="C23" s="76" t="s">
        <v>7736</v>
      </c>
      <c r="D23" s="76" t="s">
        <v>7713</v>
      </c>
      <c r="E23" s="7" t="s">
        <v>7737</v>
      </c>
      <c r="F23" s="7" t="s">
        <v>7714</v>
      </c>
    </row>
    <row r="24" spans="1:6" ht="15">
      <c r="A24" s="76" t="s">
        <v>7763</v>
      </c>
      <c r="B24" s="76">
        <v>1</v>
      </c>
      <c r="C24" s="76"/>
      <c r="D24" s="76"/>
      <c r="E24" s="76" t="s">
        <v>7763</v>
      </c>
      <c r="F24" s="76">
        <v>1</v>
      </c>
    </row>
    <row r="25" spans="1:6" ht="15">
      <c r="A25" s="77" t="s">
        <v>7761</v>
      </c>
      <c r="B25" s="76">
        <v>1</v>
      </c>
      <c r="C25" s="76"/>
      <c r="D25" s="76"/>
      <c r="E25" s="76" t="s">
        <v>7761</v>
      </c>
      <c r="F25" s="76">
        <v>1</v>
      </c>
    </row>
    <row r="26" spans="1:6" ht="15">
      <c r="A26" s="77" t="s">
        <v>7765</v>
      </c>
      <c r="B26" s="76">
        <v>1</v>
      </c>
      <c r="C26" s="76"/>
      <c r="D26" s="76"/>
      <c r="E26" s="76" t="s">
        <v>7765</v>
      </c>
      <c r="F26" s="76">
        <v>1</v>
      </c>
    </row>
    <row r="27" ht="14.5" customHeight="1"/>
    <row r="29" spans="1:6" ht="14.5" customHeight="1">
      <c r="A29" s="7" t="s">
        <v>7740</v>
      </c>
      <c r="B29" s="7" t="s">
        <v>7710</v>
      </c>
      <c r="C29" s="7" t="s">
        <v>7741</v>
      </c>
      <c r="D29" s="7" t="s">
        <v>7713</v>
      </c>
      <c r="E29" s="7" t="s">
        <v>7742</v>
      </c>
      <c r="F29" s="7" t="s">
        <v>7714</v>
      </c>
    </row>
    <row r="30" spans="1:6" ht="15">
      <c r="A30" s="101" t="s">
        <v>7763</v>
      </c>
      <c r="B30" s="76">
        <v>82024</v>
      </c>
      <c r="C30" s="101" t="s">
        <v>7763</v>
      </c>
      <c r="D30" s="76">
        <v>82024</v>
      </c>
      <c r="E30" s="101" t="s">
        <v>7764</v>
      </c>
      <c r="F30" s="76">
        <v>54422</v>
      </c>
    </row>
    <row r="31" spans="1:6" ht="15">
      <c r="A31" s="105" t="s">
        <v>7764</v>
      </c>
      <c r="B31" s="76">
        <v>54422</v>
      </c>
      <c r="C31" s="101" t="s">
        <v>7762</v>
      </c>
      <c r="D31" s="76">
        <v>8283</v>
      </c>
      <c r="E31" s="101" t="s">
        <v>7760</v>
      </c>
      <c r="F31" s="76">
        <v>46360</v>
      </c>
    </row>
    <row r="32" spans="1:6" ht="15">
      <c r="A32" s="105" t="s">
        <v>7760</v>
      </c>
      <c r="B32" s="76">
        <v>46360</v>
      </c>
      <c r="C32" s="101" t="s">
        <v>7761</v>
      </c>
      <c r="D32" s="76">
        <v>4763</v>
      </c>
      <c r="E32" s="101" t="s">
        <v>7765</v>
      </c>
      <c r="F32" s="76">
        <v>1343</v>
      </c>
    </row>
    <row r="33" spans="1:6" ht="15">
      <c r="A33" s="105" t="s">
        <v>7762</v>
      </c>
      <c r="B33" s="76">
        <v>8283</v>
      </c>
      <c r="C33" s="101"/>
      <c r="D33" s="76"/>
      <c r="E33" s="101"/>
      <c r="F33" s="76"/>
    </row>
    <row r="34" spans="1:6" ht="15">
      <c r="A34" s="105" t="s">
        <v>7761</v>
      </c>
      <c r="B34" s="76">
        <v>4763</v>
      </c>
      <c r="C34" s="101"/>
      <c r="D34" s="76"/>
      <c r="E34" s="101"/>
      <c r="F34" s="76"/>
    </row>
    <row r="35" spans="1:6" ht="15">
      <c r="A35" s="105" t="s">
        <v>7765</v>
      </c>
      <c r="B35" s="76">
        <v>1343</v>
      </c>
      <c r="C35" s="101"/>
      <c r="D35" s="76"/>
      <c r="E35" s="101"/>
      <c r="F35" s="76"/>
    </row>
    <row r="40" ht="14.5" customHeight="1"/>
    <row r="53" ht="14.5" customHeight="1"/>
    <row r="66" ht="14.5" customHeight="1"/>
    <row r="79" ht="14.5" customHeight="1"/>
    <row r="92" ht="14.5" customHeight="1"/>
  </sheetData>
  <printOptions/>
  <pageMargins left="0.7" right="0.7" top="0.75" bottom="0.75" header="0.3" footer="0.3"/>
  <pageSetup orientation="portrait" paperSize="9"/>
  <tableParts>
    <tablePart r:id="rId5"/>
    <tablePart r:id="rId2"/>
    <tablePart r:id="rId8"/>
    <tablePart r:id="rId4"/>
    <tablePart r:id="rId7"/>
    <tablePart r:id="rId6"/>
    <tablePart r:id="rId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3B385-5686-4AB3-9D46-7E46C8B66639}">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342</v>
      </c>
      <c r="BK2" s="7" t="s">
        <v>348</v>
      </c>
      <c r="BL2" s="7" t="s">
        <v>349</v>
      </c>
      <c r="BM2" s="50" t="s">
        <v>995</v>
      </c>
      <c r="BN2" s="50" t="s">
        <v>996</v>
      </c>
      <c r="BO2" s="50" t="s">
        <v>997</v>
      </c>
      <c r="BP2" s="50" t="s">
        <v>998</v>
      </c>
      <c r="BQ2" s="50" t="s">
        <v>999</v>
      </c>
      <c r="BR2" s="50" t="s">
        <v>1000</v>
      </c>
      <c r="BS2" s="50" t="s">
        <v>1001</v>
      </c>
      <c r="BT2" s="50" t="s">
        <v>1002</v>
      </c>
      <c r="BU2" s="50" t="s">
        <v>1003</v>
      </c>
    </row>
    <row r="3" spans="1:73" ht="15" customHeight="1">
      <c r="A3" s="61" t="s">
        <v>7760</v>
      </c>
      <c r="B3" s="61" t="s">
        <v>7765</v>
      </c>
      <c r="C3" s="62"/>
      <c r="D3" s="63"/>
      <c r="E3" s="64"/>
      <c r="F3" s="65"/>
      <c r="G3" s="62"/>
      <c r="H3" s="66"/>
      <c r="I3" s="67"/>
      <c r="J3" s="67"/>
      <c r="K3" s="31" t="s">
        <v>65</v>
      </c>
      <c r="L3" s="68">
        <v>3</v>
      </c>
      <c r="M3" s="68"/>
      <c r="N3" s="69"/>
      <c r="O3" s="76" t="s">
        <v>261</v>
      </c>
      <c r="P3" s="78">
        <v>45294.89392361111</v>
      </c>
      <c r="Q3" s="76" t="s">
        <v>7766</v>
      </c>
      <c r="R3" s="76">
        <v>0</v>
      </c>
      <c r="S3" s="76">
        <v>0</v>
      </c>
      <c r="T3" s="76">
        <v>0</v>
      </c>
      <c r="U3" s="76">
        <v>0</v>
      </c>
      <c r="V3" s="76">
        <v>24</v>
      </c>
      <c r="W3" s="76"/>
      <c r="X3" s="76"/>
      <c r="Y3" s="76"/>
      <c r="Z3" s="76" t="s">
        <v>7770</v>
      </c>
      <c r="AA3" s="76"/>
      <c r="AB3" s="76"/>
      <c r="AC3" s="82" t="s">
        <v>270</v>
      </c>
      <c r="AD3" s="76" t="s">
        <v>275</v>
      </c>
      <c r="AE3" s="83" t="str">
        <f>HYPERLINK("https://twitter.com/jchescoto61/status/1742658909729444190")</f>
        <v>https://twitter.com/jchescoto61/status/1742658909729444190</v>
      </c>
      <c r="AF3" s="78">
        <v>45294.89392361111</v>
      </c>
      <c r="AG3" s="84">
        <v>45294</v>
      </c>
      <c r="AH3" s="82" t="s">
        <v>284</v>
      </c>
      <c r="AI3" s="76"/>
      <c r="AJ3" s="76"/>
      <c r="AK3" s="76"/>
      <c r="AL3" s="76"/>
      <c r="AM3" s="76"/>
      <c r="AN3" s="76"/>
      <c r="AO3" s="76"/>
      <c r="AP3" s="76"/>
      <c r="AQ3" s="76"/>
      <c r="AR3" s="76"/>
      <c r="AS3" s="76"/>
      <c r="AT3" s="76"/>
      <c r="AU3" s="76"/>
      <c r="AV3" s="83" t="str">
        <f>HYPERLINK("https://pbs.twimg.com/profile_images/1742899211438374914/JakHUCJw_normal.jpg")</f>
        <v>https://pbs.twimg.com/profile_images/1742899211438374914/JakHUCJw_normal.jpg</v>
      </c>
      <c r="AW3" s="82" t="s">
        <v>7777</v>
      </c>
      <c r="AX3" s="82" t="s">
        <v>7781</v>
      </c>
      <c r="AY3" s="82" t="s">
        <v>7782</v>
      </c>
      <c r="AZ3" s="82" t="s">
        <v>7784</v>
      </c>
      <c r="BA3" s="82" t="s">
        <v>287</v>
      </c>
      <c r="BB3" s="82" t="s">
        <v>287</v>
      </c>
      <c r="BC3" s="82" t="s">
        <v>7784</v>
      </c>
      <c r="BD3" s="76">
        <v>920348438</v>
      </c>
      <c r="BE3" s="76"/>
      <c r="BF3" s="76"/>
      <c r="BG3" s="76"/>
      <c r="BH3" s="76"/>
      <c r="BI3" s="76"/>
      <c r="BJ3">
        <v>1</v>
      </c>
      <c r="BK3" s="76" t="str">
        <f>REPLACE(INDEX(GroupVertices[Group],MATCH("~"&amp;Edges39[[#This Row],[Vertex 1]],GroupVertices[Vertex],0)),1,1,"")</f>
        <v>2</v>
      </c>
      <c r="BL3" s="76" t="str">
        <f>REPLACE(INDEX(GroupVertices[Group],MATCH("~"&amp;Edges39[[#This Row],[Vertex 2]],GroupVertices[Vertex],0)),1,1,"")</f>
        <v>2</v>
      </c>
      <c r="BM3" s="45"/>
      <c r="BN3" s="46"/>
      <c r="BO3" s="45"/>
      <c r="BP3" s="46"/>
      <c r="BQ3" s="45"/>
      <c r="BR3" s="46"/>
      <c r="BS3" s="45"/>
      <c r="BT3" s="46"/>
      <c r="BU3" s="45"/>
    </row>
    <row r="4" spans="1:73" ht="15" customHeight="1">
      <c r="A4" s="61" t="s">
        <v>7760</v>
      </c>
      <c r="B4" s="61" t="s">
        <v>7764</v>
      </c>
      <c r="C4" s="62"/>
      <c r="D4" s="63"/>
      <c r="E4" s="64"/>
      <c r="F4" s="65"/>
      <c r="G4" s="62"/>
      <c r="H4" s="66"/>
      <c r="I4" s="67"/>
      <c r="J4" s="67"/>
      <c r="K4" s="31" t="s">
        <v>65</v>
      </c>
      <c r="L4" s="75">
        <v>4</v>
      </c>
      <c r="M4" s="75"/>
      <c r="N4" s="69"/>
      <c r="O4" s="77" t="s">
        <v>262</v>
      </c>
      <c r="P4" s="79">
        <v>45294.89392361111</v>
      </c>
      <c r="Q4" s="77" t="s">
        <v>7766</v>
      </c>
      <c r="R4" s="77">
        <v>0</v>
      </c>
      <c r="S4" s="77">
        <v>0</v>
      </c>
      <c r="T4" s="77">
        <v>0</v>
      </c>
      <c r="U4" s="77">
        <v>0</v>
      </c>
      <c r="V4" s="77">
        <v>24</v>
      </c>
      <c r="W4" s="77"/>
      <c r="X4" s="77"/>
      <c r="Y4" s="77"/>
      <c r="Z4" s="77" t="s">
        <v>7770</v>
      </c>
      <c r="AA4" s="77"/>
      <c r="AB4" s="77"/>
      <c r="AC4" s="80" t="s">
        <v>270</v>
      </c>
      <c r="AD4" s="77" t="s">
        <v>275</v>
      </c>
      <c r="AE4" s="81" t="str">
        <f>HYPERLINK("https://twitter.com/jchescoto61/status/1742658909729444190")</f>
        <v>https://twitter.com/jchescoto61/status/1742658909729444190</v>
      </c>
      <c r="AF4" s="79">
        <v>45294.89392361111</v>
      </c>
      <c r="AG4" s="85">
        <v>45294</v>
      </c>
      <c r="AH4" s="80" t="s">
        <v>284</v>
      </c>
      <c r="AI4" s="77"/>
      <c r="AJ4" s="77"/>
      <c r="AK4" s="77"/>
      <c r="AL4" s="77"/>
      <c r="AM4" s="77"/>
      <c r="AN4" s="77"/>
      <c r="AO4" s="77"/>
      <c r="AP4" s="77"/>
      <c r="AQ4" s="77"/>
      <c r="AR4" s="77"/>
      <c r="AS4" s="77"/>
      <c r="AT4" s="77"/>
      <c r="AU4" s="77"/>
      <c r="AV4" s="81" t="str">
        <f>HYPERLINK("https://pbs.twimg.com/profile_images/1742899211438374914/JakHUCJw_normal.jpg")</f>
        <v>https://pbs.twimg.com/profile_images/1742899211438374914/JakHUCJw_normal.jpg</v>
      </c>
      <c r="AW4" s="80" t="s">
        <v>7777</v>
      </c>
      <c r="AX4" s="80" t="s">
        <v>7781</v>
      </c>
      <c r="AY4" s="80" t="s">
        <v>7782</v>
      </c>
      <c r="AZ4" s="80" t="s">
        <v>7784</v>
      </c>
      <c r="BA4" s="80" t="s">
        <v>287</v>
      </c>
      <c r="BB4" s="80" t="s">
        <v>287</v>
      </c>
      <c r="BC4" s="80" t="s">
        <v>7784</v>
      </c>
      <c r="BD4" s="77">
        <v>920348438</v>
      </c>
      <c r="BE4" s="77"/>
      <c r="BF4" s="77"/>
      <c r="BG4" s="77"/>
      <c r="BH4" s="77"/>
      <c r="BI4" s="77"/>
      <c r="BJ4" s="74">
        <v>1</v>
      </c>
      <c r="BK4" s="76" t="str">
        <f>REPLACE(INDEX(GroupVertices[Group],MATCH("~"&amp;Edges39[[#This Row],[Vertex 1]],GroupVertices[Vertex],0)),1,1,"")</f>
        <v>2</v>
      </c>
      <c r="BL4" s="76" t="str">
        <f>REPLACE(INDEX(GroupVertices[Group],MATCH("~"&amp;Edges39[[#This Row],[Vertex 2]],GroupVertices[Vertex],0)),1,1,"")</f>
        <v>2</v>
      </c>
      <c r="BM4" s="45"/>
      <c r="BN4" s="46"/>
      <c r="BO4" s="45"/>
      <c r="BP4" s="46"/>
      <c r="BQ4" s="45"/>
      <c r="BR4" s="46"/>
      <c r="BS4" s="45"/>
      <c r="BT4" s="46"/>
      <c r="BU4" s="45"/>
    </row>
    <row r="5" spans="1:73" ht="15">
      <c r="A5" s="61" t="s">
        <v>7760</v>
      </c>
      <c r="B5" s="61" t="s">
        <v>7761</v>
      </c>
      <c r="C5" s="62"/>
      <c r="D5" s="63"/>
      <c r="E5" s="64"/>
      <c r="F5" s="65"/>
      <c r="G5" s="62"/>
      <c r="H5" s="66"/>
      <c r="I5" s="67"/>
      <c r="J5" s="67"/>
      <c r="K5" s="31" t="s">
        <v>65</v>
      </c>
      <c r="L5" s="75">
        <v>5</v>
      </c>
      <c r="M5" s="75"/>
      <c r="N5" s="69"/>
      <c r="O5" s="77" t="s">
        <v>261</v>
      </c>
      <c r="P5" s="79">
        <v>45294.89392361111</v>
      </c>
      <c r="Q5" s="77" t="s">
        <v>7766</v>
      </c>
      <c r="R5" s="77">
        <v>0</v>
      </c>
      <c r="S5" s="77">
        <v>0</v>
      </c>
      <c r="T5" s="77">
        <v>0</v>
      </c>
      <c r="U5" s="77">
        <v>0</v>
      </c>
      <c r="V5" s="77">
        <v>24</v>
      </c>
      <c r="W5" s="77"/>
      <c r="X5" s="77"/>
      <c r="Y5" s="77"/>
      <c r="Z5" s="77" t="s">
        <v>7770</v>
      </c>
      <c r="AA5" s="77"/>
      <c r="AB5" s="77"/>
      <c r="AC5" s="80" t="s">
        <v>270</v>
      </c>
      <c r="AD5" s="77" t="s">
        <v>275</v>
      </c>
      <c r="AE5" s="81" t="str">
        <f>HYPERLINK("https://twitter.com/jchescoto61/status/1742658909729444190")</f>
        <v>https://twitter.com/jchescoto61/status/1742658909729444190</v>
      </c>
      <c r="AF5" s="79">
        <v>45294.89392361111</v>
      </c>
      <c r="AG5" s="85">
        <v>45294</v>
      </c>
      <c r="AH5" s="80" t="s">
        <v>284</v>
      </c>
      <c r="AI5" s="77"/>
      <c r="AJ5" s="77"/>
      <c r="AK5" s="77"/>
      <c r="AL5" s="77"/>
      <c r="AM5" s="77"/>
      <c r="AN5" s="77"/>
      <c r="AO5" s="77"/>
      <c r="AP5" s="77"/>
      <c r="AQ5" s="77"/>
      <c r="AR5" s="77"/>
      <c r="AS5" s="77"/>
      <c r="AT5" s="77"/>
      <c r="AU5" s="77"/>
      <c r="AV5" s="81" t="str">
        <f>HYPERLINK("https://pbs.twimg.com/profile_images/1742899211438374914/JakHUCJw_normal.jpg")</f>
        <v>https://pbs.twimg.com/profile_images/1742899211438374914/JakHUCJw_normal.jpg</v>
      </c>
      <c r="AW5" s="80" t="s">
        <v>7777</v>
      </c>
      <c r="AX5" s="80" t="s">
        <v>7781</v>
      </c>
      <c r="AY5" s="80" t="s">
        <v>7782</v>
      </c>
      <c r="AZ5" s="80" t="s">
        <v>7784</v>
      </c>
      <c r="BA5" s="80" t="s">
        <v>287</v>
      </c>
      <c r="BB5" s="80" t="s">
        <v>287</v>
      </c>
      <c r="BC5" s="80" t="s">
        <v>7784</v>
      </c>
      <c r="BD5" s="77">
        <v>920348438</v>
      </c>
      <c r="BE5" s="77"/>
      <c r="BF5" s="77"/>
      <c r="BG5" s="77"/>
      <c r="BH5" s="77"/>
      <c r="BI5" s="77"/>
      <c r="BJ5" s="74">
        <v>1</v>
      </c>
      <c r="BK5" s="76" t="str">
        <f>REPLACE(INDEX(GroupVertices[Group],MATCH("~"&amp;Edges39[[#This Row],[Vertex 1]],GroupVertices[Vertex],0)),1,1,"")</f>
        <v>2</v>
      </c>
      <c r="BL5" s="76" t="str">
        <f>REPLACE(INDEX(GroupVertices[Group],MATCH("~"&amp;Edges39[[#This Row],[Vertex 2]],GroupVertices[Vertex],0)),1,1,"")</f>
        <v>1</v>
      </c>
      <c r="BM5" s="45"/>
      <c r="BN5" s="46"/>
      <c r="BO5" s="45"/>
      <c r="BP5" s="46"/>
      <c r="BQ5" s="45"/>
      <c r="BR5" s="46"/>
      <c r="BS5" s="45"/>
      <c r="BT5" s="46"/>
      <c r="BU5" s="45"/>
    </row>
    <row r="6" spans="1:73" ht="15">
      <c r="A6" s="61" t="s">
        <v>7760</v>
      </c>
      <c r="B6" s="61" t="s">
        <v>7763</v>
      </c>
      <c r="C6" s="62"/>
      <c r="D6" s="63"/>
      <c r="E6" s="64"/>
      <c r="F6" s="65"/>
      <c r="G6" s="62"/>
      <c r="H6" s="66"/>
      <c r="I6" s="67"/>
      <c r="J6" s="67"/>
      <c r="K6" s="31" t="s">
        <v>65</v>
      </c>
      <c r="L6" s="75">
        <v>6</v>
      </c>
      <c r="M6" s="75"/>
      <c r="N6" s="69"/>
      <c r="O6" s="77" t="s">
        <v>261</v>
      </c>
      <c r="P6" s="79">
        <v>45294.89392361111</v>
      </c>
      <c r="Q6" s="77" t="s">
        <v>7766</v>
      </c>
      <c r="R6" s="77">
        <v>0</v>
      </c>
      <c r="S6" s="77">
        <v>0</v>
      </c>
      <c r="T6" s="77">
        <v>0</v>
      </c>
      <c r="U6" s="77">
        <v>0</v>
      </c>
      <c r="V6" s="77">
        <v>24</v>
      </c>
      <c r="W6" s="77"/>
      <c r="X6" s="77"/>
      <c r="Y6" s="77"/>
      <c r="Z6" s="77" t="s">
        <v>7770</v>
      </c>
      <c r="AA6" s="77"/>
      <c r="AB6" s="77"/>
      <c r="AC6" s="80" t="s">
        <v>270</v>
      </c>
      <c r="AD6" s="77" t="s">
        <v>275</v>
      </c>
      <c r="AE6" s="81" t="str">
        <f>HYPERLINK("https://twitter.com/jchescoto61/status/1742658909729444190")</f>
        <v>https://twitter.com/jchescoto61/status/1742658909729444190</v>
      </c>
      <c r="AF6" s="79">
        <v>45294.89392361111</v>
      </c>
      <c r="AG6" s="85">
        <v>45294</v>
      </c>
      <c r="AH6" s="80" t="s">
        <v>284</v>
      </c>
      <c r="AI6" s="77"/>
      <c r="AJ6" s="77"/>
      <c r="AK6" s="77"/>
      <c r="AL6" s="77"/>
      <c r="AM6" s="77"/>
      <c r="AN6" s="77"/>
      <c r="AO6" s="77"/>
      <c r="AP6" s="77"/>
      <c r="AQ6" s="77"/>
      <c r="AR6" s="77"/>
      <c r="AS6" s="77"/>
      <c r="AT6" s="77"/>
      <c r="AU6" s="77"/>
      <c r="AV6" s="81" t="str">
        <f>HYPERLINK("https://pbs.twimg.com/profile_images/1742899211438374914/JakHUCJw_normal.jpg")</f>
        <v>https://pbs.twimg.com/profile_images/1742899211438374914/JakHUCJw_normal.jpg</v>
      </c>
      <c r="AW6" s="80" t="s">
        <v>7777</v>
      </c>
      <c r="AX6" s="80" t="s">
        <v>7781</v>
      </c>
      <c r="AY6" s="80" t="s">
        <v>7782</v>
      </c>
      <c r="AZ6" s="80" t="s">
        <v>7784</v>
      </c>
      <c r="BA6" s="80" t="s">
        <v>287</v>
      </c>
      <c r="BB6" s="80" t="s">
        <v>287</v>
      </c>
      <c r="BC6" s="80" t="s">
        <v>7784</v>
      </c>
      <c r="BD6" s="77">
        <v>920348438</v>
      </c>
      <c r="BE6" s="77"/>
      <c r="BF6" s="77"/>
      <c r="BG6" s="77"/>
      <c r="BH6" s="77"/>
      <c r="BI6" s="77"/>
      <c r="BJ6" s="74">
        <v>1</v>
      </c>
      <c r="BK6" s="76" t="str">
        <f>REPLACE(INDEX(GroupVertices[Group],MATCH("~"&amp;Edges39[[#This Row],[Vertex 1]],GroupVertices[Vertex],0)),1,1,"")</f>
        <v>2</v>
      </c>
      <c r="BL6" s="76" t="str">
        <f>REPLACE(INDEX(GroupVertices[Group],MATCH("~"&amp;Edges39[[#This Row],[Vertex 2]],GroupVertices[Vertex],0)),1,1,"")</f>
        <v>1</v>
      </c>
      <c r="BM6" s="45">
        <v>0</v>
      </c>
      <c r="BN6" s="46">
        <v>0</v>
      </c>
      <c r="BO6" s="45">
        <v>0</v>
      </c>
      <c r="BP6" s="46">
        <v>0</v>
      </c>
      <c r="BQ6" s="45">
        <v>0</v>
      </c>
      <c r="BR6" s="46">
        <v>0</v>
      </c>
      <c r="BS6" s="45">
        <v>11</v>
      </c>
      <c r="BT6" s="46">
        <v>64.70588235294117</v>
      </c>
      <c r="BU6" s="45">
        <v>17</v>
      </c>
    </row>
    <row r="7" spans="1:73" ht="15">
      <c r="A7" s="61" t="s">
        <v>7761</v>
      </c>
      <c r="B7" s="61" t="s">
        <v>7761</v>
      </c>
      <c r="C7" s="62"/>
      <c r="D7" s="63"/>
      <c r="E7" s="64"/>
      <c r="F7" s="65"/>
      <c r="G7" s="62"/>
      <c r="H7" s="66"/>
      <c r="I7" s="67"/>
      <c r="J7" s="67"/>
      <c r="K7" s="31" t="s">
        <v>65</v>
      </c>
      <c r="L7" s="75">
        <v>7</v>
      </c>
      <c r="M7" s="75"/>
      <c r="N7" s="69"/>
      <c r="O7" s="77" t="s">
        <v>211</v>
      </c>
      <c r="P7" s="79">
        <v>45294.73831018519</v>
      </c>
      <c r="Q7" s="77" t="s">
        <v>7767</v>
      </c>
      <c r="R7" s="77">
        <v>0</v>
      </c>
      <c r="S7" s="77">
        <v>0</v>
      </c>
      <c r="T7" s="77">
        <v>0</v>
      </c>
      <c r="U7" s="77">
        <v>0</v>
      </c>
      <c r="V7" s="77">
        <v>57</v>
      </c>
      <c r="W7" s="77"/>
      <c r="X7" s="77"/>
      <c r="Y7" s="77"/>
      <c r="Z7" s="77"/>
      <c r="AA7" s="77" t="s">
        <v>7771</v>
      </c>
      <c r="AB7" s="77" t="s">
        <v>269</v>
      </c>
      <c r="AC7" s="80" t="s">
        <v>272</v>
      </c>
      <c r="AD7" s="77" t="s">
        <v>275</v>
      </c>
      <c r="AE7" s="81" t="str">
        <f>HYPERLINK("https://twitter.com/elimtv/status/1742602516016267550")</f>
        <v>https://twitter.com/elimtv/status/1742602516016267550</v>
      </c>
      <c r="AF7" s="79">
        <v>45294.73831018519</v>
      </c>
      <c r="AG7" s="85">
        <v>45294</v>
      </c>
      <c r="AH7" s="80" t="s">
        <v>285</v>
      </c>
      <c r="AI7" s="77" t="b">
        <v>0</v>
      </c>
      <c r="AJ7" s="77"/>
      <c r="AK7" s="77"/>
      <c r="AL7" s="77"/>
      <c r="AM7" s="77"/>
      <c r="AN7" s="77"/>
      <c r="AO7" s="77"/>
      <c r="AP7" s="77"/>
      <c r="AQ7" s="77" t="s">
        <v>7775</v>
      </c>
      <c r="AR7" s="77"/>
      <c r="AS7" s="77"/>
      <c r="AT7" s="77"/>
      <c r="AU7" s="77"/>
      <c r="AV7" s="81" t="str">
        <f>HYPERLINK("https://pbs.twimg.com/media/GC73wQJaAAMvKJS.jpg")</f>
        <v>https://pbs.twimg.com/media/GC73wQJaAAMvKJS.jpg</v>
      </c>
      <c r="AW7" s="80" t="s">
        <v>7778</v>
      </c>
      <c r="AX7" s="80" t="s">
        <v>7778</v>
      </c>
      <c r="AY7" s="77"/>
      <c r="AZ7" s="80" t="s">
        <v>287</v>
      </c>
      <c r="BA7" s="80" t="s">
        <v>287</v>
      </c>
      <c r="BB7" s="80" t="s">
        <v>287</v>
      </c>
      <c r="BC7" s="80" t="s">
        <v>7778</v>
      </c>
      <c r="BD7" s="77">
        <v>468694279</v>
      </c>
      <c r="BE7" s="77"/>
      <c r="BF7" s="77"/>
      <c r="BG7" s="77"/>
      <c r="BH7" s="77"/>
      <c r="BI7" s="77"/>
      <c r="BJ7" s="74">
        <v>1</v>
      </c>
      <c r="BK7" s="76" t="str">
        <f>REPLACE(INDEX(GroupVertices[Group],MATCH("~"&amp;Edges39[[#This Row],[Vertex 1]],GroupVertices[Vertex],0)),1,1,"")</f>
        <v>1</v>
      </c>
      <c r="BL7" s="76" t="str">
        <f>REPLACE(INDEX(GroupVertices[Group],MATCH("~"&amp;Edges39[[#This Row],[Vertex 2]],GroupVertices[Vertex],0)),1,1,"")</f>
        <v>1</v>
      </c>
      <c r="BM7" s="45">
        <v>0</v>
      </c>
      <c r="BN7" s="46">
        <v>0</v>
      </c>
      <c r="BO7" s="45">
        <v>0</v>
      </c>
      <c r="BP7" s="46">
        <v>0</v>
      </c>
      <c r="BQ7" s="45">
        <v>0</v>
      </c>
      <c r="BR7" s="46">
        <v>0</v>
      </c>
      <c r="BS7" s="45">
        <v>7</v>
      </c>
      <c r="BT7" s="46">
        <v>50</v>
      </c>
      <c r="BU7" s="45">
        <v>14</v>
      </c>
    </row>
    <row r="8" spans="1:73" ht="15">
      <c r="A8" s="61" t="s">
        <v>7762</v>
      </c>
      <c r="B8" s="61" t="s">
        <v>7761</v>
      </c>
      <c r="C8" s="62"/>
      <c r="D8" s="63"/>
      <c r="E8" s="64"/>
      <c r="F8" s="65"/>
      <c r="G8" s="62"/>
      <c r="H8" s="66"/>
      <c r="I8" s="67"/>
      <c r="J8" s="67"/>
      <c r="K8" s="31" t="s">
        <v>65</v>
      </c>
      <c r="L8" s="75">
        <v>8</v>
      </c>
      <c r="M8" s="75"/>
      <c r="N8" s="69"/>
      <c r="O8" s="77" t="s">
        <v>263</v>
      </c>
      <c r="P8" s="79">
        <v>45294.99290509259</v>
      </c>
      <c r="Q8" s="77" t="s">
        <v>7768</v>
      </c>
      <c r="R8" s="77">
        <v>0</v>
      </c>
      <c r="S8" s="77">
        <v>0</v>
      </c>
      <c r="T8" s="77">
        <v>0</v>
      </c>
      <c r="U8" s="77">
        <v>0</v>
      </c>
      <c r="V8" s="77">
        <v>11</v>
      </c>
      <c r="W8" s="77"/>
      <c r="X8" s="77"/>
      <c r="Y8" s="77"/>
      <c r="Z8" s="77" t="s">
        <v>7761</v>
      </c>
      <c r="AA8" s="77"/>
      <c r="AB8" s="77"/>
      <c r="AC8" s="80" t="s">
        <v>270</v>
      </c>
      <c r="AD8" s="77" t="s">
        <v>275</v>
      </c>
      <c r="AE8" s="81" t="str">
        <f>HYPERLINK("https://twitter.com/rcastrosv/status/1742694777399975953")</f>
        <v>https://twitter.com/rcastrosv/status/1742694777399975953</v>
      </c>
      <c r="AF8" s="79">
        <v>45294.99290509259</v>
      </c>
      <c r="AG8" s="85">
        <v>45294</v>
      </c>
      <c r="AH8" s="80" t="s">
        <v>7773</v>
      </c>
      <c r="AI8" s="77"/>
      <c r="AJ8" s="77"/>
      <c r="AK8" s="77"/>
      <c r="AL8" s="77"/>
      <c r="AM8" s="77"/>
      <c r="AN8" s="77"/>
      <c r="AO8" s="77"/>
      <c r="AP8" s="77"/>
      <c r="AQ8" s="77"/>
      <c r="AR8" s="77"/>
      <c r="AS8" s="77"/>
      <c r="AT8" s="77"/>
      <c r="AU8" s="77"/>
      <c r="AV8" s="81" t="str">
        <f>HYPERLINK("https://pbs.twimg.com/profile_images/1703480954226987009/iuWyn0oz_normal.jpg")</f>
        <v>https://pbs.twimg.com/profile_images/1703480954226987009/iuWyn0oz_normal.jpg</v>
      </c>
      <c r="AW8" s="80" t="s">
        <v>7779</v>
      </c>
      <c r="AX8" s="80" t="s">
        <v>7779</v>
      </c>
      <c r="AY8" s="80" t="s">
        <v>7783</v>
      </c>
      <c r="AZ8" s="80" t="s">
        <v>287</v>
      </c>
      <c r="BA8" s="80" t="s">
        <v>7780</v>
      </c>
      <c r="BB8" s="80" t="s">
        <v>287</v>
      </c>
      <c r="BC8" s="80" t="s">
        <v>7780</v>
      </c>
      <c r="BD8" s="77">
        <v>65067049</v>
      </c>
      <c r="BE8" s="77"/>
      <c r="BF8" s="77"/>
      <c r="BG8" s="77"/>
      <c r="BH8" s="77"/>
      <c r="BI8" s="77"/>
      <c r="BJ8" s="74">
        <v>1</v>
      </c>
      <c r="BK8" s="76" t="str">
        <f>REPLACE(INDEX(GroupVertices[Group],MATCH("~"&amp;Edges39[[#This Row],[Vertex 1]],GroupVertices[Vertex],0)),1,1,"")</f>
        <v>1</v>
      </c>
      <c r="BL8" s="76" t="str">
        <f>REPLACE(INDEX(GroupVertices[Group],MATCH("~"&amp;Edges39[[#This Row],[Vertex 2]],GroupVertices[Vertex],0)),1,1,"")</f>
        <v>1</v>
      </c>
      <c r="BM8" s="45"/>
      <c r="BN8" s="46"/>
      <c r="BO8" s="45"/>
      <c r="BP8" s="46"/>
      <c r="BQ8" s="45"/>
      <c r="BR8" s="46"/>
      <c r="BS8" s="45"/>
      <c r="BT8" s="46"/>
      <c r="BU8" s="45"/>
    </row>
    <row r="9" spans="1:73" ht="15">
      <c r="A9" s="61" t="s">
        <v>7762</v>
      </c>
      <c r="B9" s="61" t="s">
        <v>7763</v>
      </c>
      <c r="C9" s="62"/>
      <c r="D9" s="63"/>
      <c r="E9" s="64"/>
      <c r="F9" s="65"/>
      <c r="G9" s="62"/>
      <c r="H9" s="66"/>
      <c r="I9" s="67"/>
      <c r="J9" s="67"/>
      <c r="K9" s="31" t="s">
        <v>65</v>
      </c>
      <c r="L9" s="75">
        <v>9</v>
      </c>
      <c r="M9" s="75"/>
      <c r="N9" s="69"/>
      <c r="O9" s="77" t="s">
        <v>264</v>
      </c>
      <c r="P9" s="79">
        <v>45294.99290509259</v>
      </c>
      <c r="Q9" s="77" t="s">
        <v>7768</v>
      </c>
      <c r="R9" s="77">
        <v>0</v>
      </c>
      <c r="S9" s="77">
        <v>0</v>
      </c>
      <c r="T9" s="77">
        <v>0</v>
      </c>
      <c r="U9" s="77">
        <v>0</v>
      </c>
      <c r="V9" s="77">
        <v>11</v>
      </c>
      <c r="W9" s="77"/>
      <c r="X9" s="77"/>
      <c r="Y9" s="77"/>
      <c r="Z9" s="77" t="s">
        <v>7761</v>
      </c>
      <c r="AA9" s="77"/>
      <c r="AB9" s="77"/>
      <c r="AC9" s="80" t="s">
        <v>270</v>
      </c>
      <c r="AD9" s="77" t="s">
        <v>275</v>
      </c>
      <c r="AE9" s="81" t="str">
        <f>HYPERLINK("https://twitter.com/rcastrosv/status/1742694777399975953")</f>
        <v>https://twitter.com/rcastrosv/status/1742694777399975953</v>
      </c>
      <c r="AF9" s="79">
        <v>45294.99290509259</v>
      </c>
      <c r="AG9" s="85">
        <v>45294</v>
      </c>
      <c r="AH9" s="80" t="s">
        <v>7773</v>
      </c>
      <c r="AI9" s="77"/>
      <c r="AJ9" s="77"/>
      <c r="AK9" s="77"/>
      <c r="AL9" s="77"/>
      <c r="AM9" s="77"/>
      <c r="AN9" s="77"/>
      <c r="AO9" s="77"/>
      <c r="AP9" s="77"/>
      <c r="AQ9" s="77"/>
      <c r="AR9" s="77"/>
      <c r="AS9" s="77"/>
      <c r="AT9" s="77"/>
      <c r="AU9" s="77"/>
      <c r="AV9" s="81" t="str">
        <f>HYPERLINK("https://pbs.twimg.com/profile_images/1703480954226987009/iuWyn0oz_normal.jpg")</f>
        <v>https://pbs.twimg.com/profile_images/1703480954226987009/iuWyn0oz_normal.jpg</v>
      </c>
      <c r="AW9" s="80" t="s">
        <v>7779</v>
      </c>
      <c r="AX9" s="80" t="s">
        <v>7779</v>
      </c>
      <c r="AY9" s="80" t="s">
        <v>7783</v>
      </c>
      <c r="AZ9" s="80" t="s">
        <v>287</v>
      </c>
      <c r="BA9" s="80" t="s">
        <v>7780</v>
      </c>
      <c r="BB9" s="80" t="s">
        <v>287</v>
      </c>
      <c r="BC9" s="80" t="s">
        <v>7780</v>
      </c>
      <c r="BD9" s="77">
        <v>65067049</v>
      </c>
      <c r="BE9" s="77"/>
      <c r="BF9" s="77"/>
      <c r="BG9" s="77"/>
      <c r="BH9" s="77"/>
      <c r="BI9" s="77"/>
      <c r="BJ9" s="74">
        <v>1</v>
      </c>
      <c r="BK9" s="76" t="str">
        <f>REPLACE(INDEX(GroupVertices[Group],MATCH("~"&amp;Edges39[[#This Row],[Vertex 1]],GroupVertices[Vertex],0)),1,1,"")</f>
        <v>1</v>
      </c>
      <c r="BL9" s="76" t="str">
        <f>REPLACE(INDEX(GroupVertices[Group],MATCH("~"&amp;Edges39[[#This Row],[Vertex 2]],GroupVertices[Vertex],0)),1,1,"")</f>
        <v>1</v>
      </c>
      <c r="BM9" s="45">
        <v>0</v>
      </c>
      <c r="BN9" s="46">
        <v>0</v>
      </c>
      <c r="BO9" s="45">
        <v>0</v>
      </c>
      <c r="BP9" s="46">
        <v>0</v>
      </c>
      <c r="BQ9" s="45">
        <v>0</v>
      </c>
      <c r="BR9" s="46">
        <v>0</v>
      </c>
      <c r="BS9" s="45">
        <v>5</v>
      </c>
      <c r="BT9" s="46">
        <v>83.33333333333333</v>
      </c>
      <c r="BU9" s="45">
        <v>6</v>
      </c>
    </row>
    <row r="10" spans="1:73" ht="15">
      <c r="A10" s="61" t="s">
        <v>7763</v>
      </c>
      <c r="B10" s="61" t="s">
        <v>7763</v>
      </c>
      <c r="C10" s="62"/>
      <c r="D10" s="63"/>
      <c r="E10" s="64"/>
      <c r="F10" s="65"/>
      <c r="G10" s="62"/>
      <c r="H10" s="66"/>
      <c r="I10" s="67"/>
      <c r="J10" s="67"/>
      <c r="K10" s="31" t="s">
        <v>65</v>
      </c>
      <c r="L10" s="75">
        <v>10</v>
      </c>
      <c r="M10" s="75"/>
      <c r="N10" s="69"/>
      <c r="O10" s="77" t="s">
        <v>211</v>
      </c>
      <c r="P10" s="79">
        <v>45294.87986111111</v>
      </c>
      <c r="Q10" s="77" t="s">
        <v>7769</v>
      </c>
      <c r="R10" s="77">
        <v>2377</v>
      </c>
      <c r="S10" s="77">
        <v>12368</v>
      </c>
      <c r="T10" s="77">
        <v>892</v>
      </c>
      <c r="U10" s="77">
        <v>157</v>
      </c>
      <c r="V10" s="77">
        <v>908681</v>
      </c>
      <c r="W10" s="77"/>
      <c r="X10" s="77"/>
      <c r="Y10" s="77"/>
      <c r="Z10" s="77"/>
      <c r="AA10" s="77" t="s">
        <v>7772</v>
      </c>
      <c r="AB10" s="77" t="s">
        <v>269</v>
      </c>
      <c r="AC10" s="80" t="s">
        <v>271</v>
      </c>
      <c r="AD10" s="77" t="s">
        <v>275</v>
      </c>
      <c r="AE10" s="81" t="str">
        <f>HYPERLINK("https://twitter.com/nayibbukele/status/1742653813893337474")</f>
        <v>https://twitter.com/nayibbukele/status/1742653813893337474</v>
      </c>
      <c r="AF10" s="79">
        <v>45294.87986111111</v>
      </c>
      <c r="AG10" s="85">
        <v>45294</v>
      </c>
      <c r="AH10" s="80" t="s">
        <v>7774</v>
      </c>
      <c r="AI10" s="77" t="b">
        <v>0</v>
      </c>
      <c r="AJ10" s="77"/>
      <c r="AK10" s="77"/>
      <c r="AL10" s="77"/>
      <c r="AM10" s="77"/>
      <c r="AN10" s="77"/>
      <c r="AO10" s="77"/>
      <c r="AP10" s="77"/>
      <c r="AQ10" s="77" t="s">
        <v>7776</v>
      </c>
      <c r="AR10" s="77"/>
      <c r="AS10" s="77"/>
      <c r="AT10" s="77"/>
      <c r="AU10" s="77"/>
      <c r="AV10" s="81" t="str">
        <f>HYPERLINK("https://pbs.twimg.com/media/GC8maA2WUAAsY-N.jpg")</f>
        <v>https://pbs.twimg.com/media/GC8maA2WUAAsY-N.jpg</v>
      </c>
      <c r="AW10" s="80" t="s">
        <v>7780</v>
      </c>
      <c r="AX10" s="80" t="s">
        <v>7780</v>
      </c>
      <c r="AY10" s="77"/>
      <c r="AZ10" s="80" t="s">
        <v>287</v>
      </c>
      <c r="BA10" s="80" t="s">
        <v>287</v>
      </c>
      <c r="BB10" s="80" t="s">
        <v>287</v>
      </c>
      <c r="BC10" s="80" t="s">
        <v>7780</v>
      </c>
      <c r="BD10" s="77">
        <v>20736511</v>
      </c>
      <c r="BE10" s="77"/>
      <c r="BF10" s="77"/>
      <c r="BG10" s="77"/>
      <c r="BH10" s="77"/>
      <c r="BI10" s="77"/>
      <c r="BJ10" s="74">
        <v>1</v>
      </c>
      <c r="BK10" s="76" t="str">
        <f>REPLACE(INDEX(GroupVertices[Group],MATCH("~"&amp;Edges39[[#This Row],[Vertex 1]],GroupVertices[Vertex],0)),1,1,"")</f>
        <v>1</v>
      </c>
      <c r="BL10" s="76" t="str">
        <f>REPLACE(INDEX(GroupVertices[Group],MATCH("~"&amp;Edges39[[#This Row],[Vertex 2]],GroupVertices[Vertex],0)),1,1,"")</f>
        <v>1</v>
      </c>
      <c r="BM10" s="45">
        <v>0</v>
      </c>
      <c r="BN10" s="46">
        <v>0</v>
      </c>
      <c r="BO10" s="45">
        <v>0</v>
      </c>
      <c r="BP10" s="46">
        <v>0</v>
      </c>
      <c r="BQ10" s="45">
        <v>0</v>
      </c>
      <c r="BR10" s="46">
        <v>0</v>
      </c>
      <c r="BS10" s="45">
        <v>21</v>
      </c>
      <c r="BT10" s="46">
        <v>47.72727272727273</v>
      </c>
      <c r="BU10" s="45">
        <v>44</v>
      </c>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5B4E5-06B8-4E46-8544-9CE1345DD90E}">
  <dimension ref="A25:B30"/>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13" t="s">
        <v>7755</v>
      </c>
      <c r="B25" t="s">
        <v>7754</v>
      </c>
    </row>
    <row r="26" spans="1:2" ht="15">
      <c r="A26" s="114">
        <v>45294.73831018519</v>
      </c>
      <c r="B26" s="104">
        <v>1</v>
      </c>
    </row>
    <row r="27" spans="1:2" ht="15">
      <c r="A27" s="114">
        <v>45294.87986111111</v>
      </c>
      <c r="B27" s="104">
        <v>1</v>
      </c>
    </row>
    <row r="28" spans="1:2" ht="15">
      <c r="A28" s="114">
        <v>45294.89392361111</v>
      </c>
      <c r="B28" s="104">
        <v>4</v>
      </c>
    </row>
    <row r="29" spans="1:2" ht="15">
      <c r="A29" s="114">
        <v>45294.99290509259</v>
      </c>
      <c r="B29" s="104">
        <v>2</v>
      </c>
    </row>
    <row r="30" spans="1:2" ht="15">
      <c r="A30" s="114" t="s">
        <v>7756</v>
      </c>
      <c r="B30" s="104">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93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7758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288</v>
      </c>
      <c r="AF2" s="7" t="s">
        <v>289</v>
      </c>
      <c r="AG2" s="7" t="s">
        <v>290</v>
      </c>
      <c r="AH2" s="7" t="s">
        <v>291</v>
      </c>
      <c r="AI2" s="7" t="s">
        <v>292</v>
      </c>
      <c r="AJ2" s="7" t="s">
        <v>293</v>
      </c>
      <c r="AK2" s="7" t="s">
        <v>294</v>
      </c>
      <c r="AL2" s="7" t="s">
        <v>295</v>
      </c>
      <c r="AM2" s="7" t="s">
        <v>296</v>
      </c>
      <c r="AN2" s="7" t="s">
        <v>297</v>
      </c>
      <c r="AO2" s="7" t="s">
        <v>298</v>
      </c>
      <c r="AP2" s="7" t="s">
        <v>299</v>
      </c>
      <c r="AQ2" s="7" t="s">
        <v>300</v>
      </c>
      <c r="AR2" s="7" t="s">
        <v>301</v>
      </c>
      <c r="AS2" s="7" t="s">
        <v>302</v>
      </c>
      <c r="AT2" s="7" t="s">
        <v>303</v>
      </c>
      <c r="AU2" s="7" t="s">
        <v>304</v>
      </c>
      <c r="AV2" s="7" t="s">
        <v>305</v>
      </c>
      <c r="AW2" s="7" t="s">
        <v>306</v>
      </c>
      <c r="AX2" s="7" t="s">
        <v>307</v>
      </c>
      <c r="AY2" s="7" t="s">
        <v>308</v>
      </c>
      <c r="AZ2" s="7" t="s">
        <v>309</v>
      </c>
      <c r="BA2" s="7" t="s">
        <v>310</v>
      </c>
      <c r="BB2" s="7" t="s">
        <v>311</v>
      </c>
      <c r="BC2" s="7" t="s">
        <v>312</v>
      </c>
      <c r="BD2" s="7" t="s">
        <v>313</v>
      </c>
      <c r="BE2" s="7" t="s">
        <v>314</v>
      </c>
      <c r="BF2" s="7" t="s">
        <v>315</v>
      </c>
      <c r="BG2" s="7" t="s">
        <v>316</v>
      </c>
      <c r="BH2" s="7" t="s">
        <v>229</v>
      </c>
      <c r="BI2" s="7" t="s">
        <v>317</v>
      </c>
      <c r="BJ2" s="7" t="s">
        <v>318</v>
      </c>
      <c r="BK2" s="7" t="s">
        <v>319</v>
      </c>
      <c r="BL2" s="7" t="s">
        <v>320</v>
      </c>
      <c r="BM2" s="7" t="s">
        <v>321</v>
      </c>
      <c r="BN2" s="7" t="s">
        <v>322</v>
      </c>
      <c r="BO2" s="7" t="s">
        <v>323</v>
      </c>
      <c r="BP2" s="7" t="s">
        <v>324</v>
      </c>
      <c r="BQ2" s="7" t="s">
        <v>347</v>
      </c>
      <c r="BR2" s="108" t="s">
        <v>995</v>
      </c>
      <c r="BS2" s="108" t="s">
        <v>996</v>
      </c>
      <c r="BT2" s="108" t="s">
        <v>997</v>
      </c>
      <c r="BU2" s="108" t="s">
        <v>998</v>
      </c>
      <c r="BV2" s="108" t="s">
        <v>999</v>
      </c>
      <c r="BW2" s="108" t="s">
        <v>1000</v>
      </c>
      <c r="BX2" s="108" t="s">
        <v>1001</v>
      </c>
      <c r="BY2" s="108" t="s">
        <v>1002</v>
      </c>
      <c r="BZ2" s="108" t="s">
        <v>1004</v>
      </c>
      <c r="CA2" s="108" t="s">
        <v>7744</v>
      </c>
      <c r="CB2" s="108" t="s">
        <v>7745</v>
      </c>
      <c r="CC2" s="108" t="s">
        <v>7746</v>
      </c>
      <c r="CD2" s="108" t="s">
        <v>7747</v>
      </c>
      <c r="CE2" s="108" t="s">
        <v>7748</v>
      </c>
      <c r="CF2" s="108" t="s">
        <v>7749</v>
      </c>
      <c r="CG2" s="108" t="s">
        <v>7750</v>
      </c>
      <c r="CH2" s="108" t="s">
        <v>7751</v>
      </c>
      <c r="CI2" s="108" t="s">
        <v>7752</v>
      </c>
      <c r="CJ2" s="108" t="s">
        <v>7753</v>
      </c>
    </row>
    <row r="3" spans="1:88" ht="29" customHeight="1">
      <c r="A3" s="61" t="s">
        <v>7760</v>
      </c>
      <c r="C3" s="62"/>
      <c r="D3" s="62" t="s">
        <v>64</v>
      </c>
      <c r="E3" s="63">
        <v>70</v>
      </c>
      <c r="F3" s="65"/>
      <c r="G3" s="99" t="str">
        <f>HYPERLINK("https://pbs.twimg.com/profile_images/1742899211438374914/JakHUCJw_normal.jpg")</f>
        <v>https://pbs.twimg.com/profile_images/1742899211438374914/JakHUCJw_normal.jpg</v>
      </c>
      <c r="H3" s="62"/>
      <c r="I3" s="66" t="s">
        <v>7760</v>
      </c>
      <c r="J3" s="67"/>
      <c r="K3" s="67" t="s">
        <v>75</v>
      </c>
      <c r="L3" s="66" t="s">
        <v>7812</v>
      </c>
      <c r="M3" s="70">
        <v>1</v>
      </c>
      <c r="N3" s="71">
        <v>1301.656982421875</v>
      </c>
      <c r="O3" s="71">
        <v>7419.64013671875</v>
      </c>
      <c r="P3" s="72"/>
      <c r="Q3" s="73"/>
      <c r="R3" s="73"/>
      <c r="S3" s="45"/>
      <c r="T3" s="45">
        <v>0</v>
      </c>
      <c r="U3" s="45">
        <v>4</v>
      </c>
      <c r="V3" s="46">
        <v>15</v>
      </c>
      <c r="W3" s="46">
        <v>0.833333</v>
      </c>
      <c r="X3" s="46">
        <v>0.512741</v>
      </c>
      <c r="Y3" s="46">
        <v>0.203424</v>
      </c>
      <c r="Z3" s="46">
        <v>0</v>
      </c>
      <c r="AA3" s="46">
        <v>0</v>
      </c>
      <c r="AB3" s="68">
        <v>3</v>
      </c>
      <c r="AC3" s="68"/>
      <c r="AD3" s="69"/>
      <c r="AE3" s="76" t="s">
        <v>7790</v>
      </c>
      <c r="AF3" s="82" t="s">
        <v>7794</v>
      </c>
      <c r="AG3" s="76">
        <v>1924</v>
      </c>
      <c r="AH3" s="76">
        <v>1712</v>
      </c>
      <c r="AI3" s="76">
        <v>46360</v>
      </c>
      <c r="AJ3" s="76">
        <v>2</v>
      </c>
      <c r="AK3" s="76">
        <v>122706</v>
      </c>
      <c r="AL3" s="76">
        <v>2754</v>
      </c>
      <c r="AM3" s="76" t="b">
        <v>0</v>
      </c>
      <c r="AN3" s="78">
        <v>41215.176469907405</v>
      </c>
      <c r="AO3" s="76" t="s">
        <v>334</v>
      </c>
      <c r="AP3" s="76" t="s">
        <v>7800</v>
      </c>
      <c r="AQ3" s="76"/>
      <c r="AR3" s="76"/>
      <c r="AS3" s="76"/>
      <c r="AT3" s="83"/>
      <c r="AU3" s="83"/>
      <c r="AV3" s="76"/>
      <c r="AW3" s="76"/>
      <c r="AX3" s="76"/>
      <c r="AY3" s="76" t="b">
        <v>0</v>
      </c>
      <c r="AZ3" s="76"/>
      <c r="BA3" s="76"/>
      <c r="BB3" s="76" t="b">
        <v>0</v>
      </c>
      <c r="BC3" s="76" t="b">
        <v>0</v>
      </c>
      <c r="BD3" s="76" t="b">
        <v>1</v>
      </c>
      <c r="BE3" s="76" t="b">
        <v>0</v>
      </c>
      <c r="BF3" s="76" t="b">
        <v>1</v>
      </c>
      <c r="BG3" s="76" t="b">
        <v>0</v>
      </c>
      <c r="BH3" s="76" t="b">
        <v>0</v>
      </c>
      <c r="BI3" s="83" t="str">
        <f>HYPERLINK("https://pbs.twimg.com/profile_banners/920348438/1700020520")</f>
        <v>https://pbs.twimg.com/profile_banners/920348438/1700020520</v>
      </c>
      <c r="BJ3" s="76"/>
      <c r="BK3" s="76" t="s">
        <v>338</v>
      </c>
      <c r="BL3" s="76" t="b">
        <v>0</v>
      </c>
      <c r="BM3" s="76"/>
      <c r="BN3" s="76" t="s">
        <v>66</v>
      </c>
      <c r="BO3" s="76" t="s">
        <v>339</v>
      </c>
      <c r="BP3" s="83" t="str">
        <f>HYPERLINK("https://twitter.com/jchescoto61")</f>
        <v>https://twitter.com/jchescoto61</v>
      </c>
      <c r="BQ3" s="76" t="str">
        <f>REPLACE(INDEX(GroupVertices[Group],MATCH("~"&amp;Vertices[[#This Row],[Vertex]],GroupVertices[Vertex],0)),1,1,"")</f>
        <v>2</v>
      </c>
      <c r="BR3" s="45">
        <v>0</v>
      </c>
      <c r="BS3" s="46">
        <v>0</v>
      </c>
      <c r="BT3" s="45">
        <v>0</v>
      </c>
      <c r="BU3" s="46">
        <v>0</v>
      </c>
      <c r="BV3" s="45">
        <v>0</v>
      </c>
      <c r="BW3" s="46">
        <v>0</v>
      </c>
      <c r="BX3" s="45">
        <v>11</v>
      </c>
      <c r="BY3" s="46">
        <v>64.70588235294117</v>
      </c>
      <c r="BZ3" s="45">
        <v>17</v>
      </c>
      <c r="CA3" s="45"/>
      <c r="CB3" s="45"/>
      <c r="CC3" s="45"/>
      <c r="CD3" s="45"/>
      <c r="CE3" s="45"/>
      <c r="CF3" s="45"/>
      <c r="CG3" s="112" t="s">
        <v>7846</v>
      </c>
      <c r="CH3" s="112" t="s">
        <v>7846</v>
      </c>
      <c r="CI3" s="112" t="s">
        <v>7850</v>
      </c>
      <c r="CJ3" s="112" t="s">
        <v>7850</v>
      </c>
    </row>
    <row r="4" spans="1:89" ht="29" customHeight="1">
      <c r="A4" s="61" t="s">
        <v>7765</v>
      </c>
      <c r="B4" s="74"/>
      <c r="C4" s="62"/>
      <c r="D4" s="62" t="s">
        <v>64</v>
      </c>
      <c r="E4" s="63">
        <v>70</v>
      </c>
      <c r="F4" s="115"/>
      <c r="G4" s="99" t="str">
        <f>HYPERLINK("https://pbs.twimg.com/profile_images/676722258/iceWorldJ_normal.jpg")</f>
        <v>https://pbs.twimg.com/profile_images/676722258/iceWorldJ_normal.jpg</v>
      </c>
      <c r="H4" s="116"/>
      <c r="I4" s="66" t="s">
        <v>7765</v>
      </c>
      <c r="J4" s="67"/>
      <c r="K4" s="117" t="s">
        <v>75</v>
      </c>
      <c r="L4" s="66" t="s">
        <v>7807</v>
      </c>
      <c r="M4" s="118">
        <v>3333.6666666666665</v>
      </c>
      <c r="N4" s="71">
        <v>3742.517578125</v>
      </c>
      <c r="O4" s="71">
        <v>7419.64013671875</v>
      </c>
      <c r="P4" s="72"/>
      <c r="Q4" s="73"/>
      <c r="R4" s="73"/>
      <c r="S4" s="119"/>
      <c r="T4" s="45">
        <v>1</v>
      </c>
      <c r="U4" s="45">
        <v>0</v>
      </c>
      <c r="V4" s="46">
        <v>0</v>
      </c>
      <c r="W4" s="46">
        <v>0.5</v>
      </c>
      <c r="X4" s="46">
        <v>0.187666</v>
      </c>
      <c r="Y4" s="46">
        <v>0.149295</v>
      </c>
      <c r="Z4" s="46">
        <v>0</v>
      </c>
      <c r="AA4" s="46">
        <v>0</v>
      </c>
      <c r="AB4" s="68">
        <v>4</v>
      </c>
      <c r="AC4" s="68"/>
      <c r="AD4" s="69"/>
      <c r="AE4" s="77" t="s">
        <v>7785</v>
      </c>
      <c r="AF4" s="80" t="s">
        <v>7791</v>
      </c>
      <c r="AG4" s="77">
        <v>1034</v>
      </c>
      <c r="AH4" s="77">
        <v>104</v>
      </c>
      <c r="AI4" s="77">
        <v>1343</v>
      </c>
      <c r="AJ4" s="77">
        <v>8</v>
      </c>
      <c r="AK4" s="77">
        <v>29</v>
      </c>
      <c r="AL4" s="77">
        <v>634</v>
      </c>
      <c r="AM4" s="77" t="b">
        <v>0</v>
      </c>
      <c r="AN4" s="79">
        <v>39952.255162037036</v>
      </c>
      <c r="AO4" s="77" t="s">
        <v>7795</v>
      </c>
      <c r="AP4" s="77" t="s">
        <v>7796</v>
      </c>
      <c r="AQ4" s="81" t="str">
        <f>HYPERLINK("https://t.co/CixQLIhVpW")</f>
        <v>https://t.co/CixQLIhVpW</v>
      </c>
      <c r="AR4" s="81" t="str">
        <f>HYPERLINK("http://www.iglesiaelim.org")</f>
        <v>http://www.iglesiaelim.org</v>
      </c>
      <c r="AS4" s="77" t="s">
        <v>7801</v>
      </c>
      <c r="AT4" s="77"/>
      <c r="AU4" s="77"/>
      <c r="AV4" s="77"/>
      <c r="AW4" s="77"/>
      <c r="AX4" s="81" t="str">
        <f>HYPERLINK("https://t.co/CixQLIhVpW")</f>
        <v>https://t.co/CixQLIhVpW</v>
      </c>
      <c r="AY4" s="77" t="b">
        <v>0</v>
      </c>
      <c r="AZ4" s="77"/>
      <c r="BA4" s="77"/>
      <c r="BB4" s="77" t="b">
        <v>0</v>
      </c>
      <c r="BC4" s="77" t="b">
        <v>1</v>
      </c>
      <c r="BD4" s="77" t="b">
        <v>0</v>
      </c>
      <c r="BE4" s="77" t="b">
        <v>0</v>
      </c>
      <c r="BF4" s="77" t="b">
        <v>0</v>
      </c>
      <c r="BG4" s="77" t="b">
        <v>0</v>
      </c>
      <c r="BH4" s="77" t="b">
        <v>0</v>
      </c>
      <c r="BI4" s="81" t="str">
        <f>HYPERLINK("https://pbs.twimg.com/profile_banners/41066546/1366993045")</f>
        <v>https://pbs.twimg.com/profile_banners/41066546/1366993045</v>
      </c>
      <c r="BJ4" s="77"/>
      <c r="BK4" s="77" t="s">
        <v>338</v>
      </c>
      <c r="BL4" s="77" t="b">
        <v>0</v>
      </c>
      <c r="BM4" s="77"/>
      <c r="BN4" s="77" t="s">
        <v>65</v>
      </c>
      <c r="BO4" s="77" t="s">
        <v>339</v>
      </c>
      <c r="BP4" s="81" t="str">
        <f>HYPERLINK("https://twitter.com/iglesiaelim")</f>
        <v>https://twitter.com/iglesiaelim</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29" customHeight="1">
      <c r="A5" s="61" t="s">
        <v>7764</v>
      </c>
      <c r="B5" s="74"/>
      <c r="C5" s="62"/>
      <c r="D5" s="62" t="s">
        <v>64</v>
      </c>
      <c r="E5" s="63">
        <v>70</v>
      </c>
      <c r="F5" s="115"/>
      <c r="G5" s="99" t="str">
        <f>HYPERLINK("https://pbs.twimg.com/profile_images/1741448278917500928/NOGYuZRv_normal.jpg")</f>
        <v>https://pbs.twimg.com/profile_images/1741448278917500928/NOGYuZRv_normal.jpg</v>
      </c>
      <c r="H5" s="116"/>
      <c r="I5" s="66" t="s">
        <v>7764</v>
      </c>
      <c r="J5" s="67"/>
      <c r="K5" s="117" t="s">
        <v>75</v>
      </c>
      <c r="L5" s="66" t="s">
        <v>7808</v>
      </c>
      <c r="M5" s="118">
        <v>3333.6666666666665</v>
      </c>
      <c r="N5" s="71">
        <v>1301.656982421875</v>
      </c>
      <c r="O5" s="71">
        <v>2579.35986328125</v>
      </c>
      <c r="P5" s="72"/>
      <c r="Q5" s="73"/>
      <c r="R5" s="73"/>
      <c r="S5" s="119"/>
      <c r="T5" s="45">
        <v>1</v>
      </c>
      <c r="U5" s="45">
        <v>0</v>
      </c>
      <c r="V5" s="46">
        <v>0</v>
      </c>
      <c r="W5" s="46">
        <v>0.5</v>
      </c>
      <c r="X5" s="46">
        <v>0.187666</v>
      </c>
      <c r="Y5" s="46">
        <v>0.149295</v>
      </c>
      <c r="Z5" s="46">
        <v>0</v>
      </c>
      <c r="AA5" s="46">
        <v>0</v>
      </c>
      <c r="AB5" s="68">
        <v>5</v>
      </c>
      <c r="AC5" s="68"/>
      <c r="AD5" s="69"/>
      <c r="AE5" s="77" t="s">
        <v>7786</v>
      </c>
      <c r="AF5" s="80" t="s">
        <v>7782</v>
      </c>
      <c r="AG5" s="77">
        <v>1531</v>
      </c>
      <c r="AH5" s="77">
        <v>5008</v>
      </c>
      <c r="AI5" s="77">
        <v>54422</v>
      </c>
      <c r="AJ5" s="77">
        <v>0</v>
      </c>
      <c r="AK5" s="77">
        <v>10931</v>
      </c>
      <c r="AL5" s="77">
        <v>6147</v>
      </c>
      <c r="AM5" s="77" t="b">
        <v>0</v>
      </c>
      <c r="AN5" s="79">
        <v>45026.24358796296</v>
      </c>
      <c r="AO5" s="77" t="s">
        <v>333</v>
      </c>
      <c r="AP5" s="77" t="s">
        <v>7797</v>
      </c>
      <c r="AQ5" s="77"/>
      <c r="AR5" s="77"/>
      <c r="AS5" s="77"/>
      <c r="AT5" s="77"/>
      <c r="AU5" s="77"/>
      <c r="AV5" s="77"/>
      <c r="AW5" s="77">
        <v>1.74373092377694E+18</v>
      </c>
      <c r="AX5" s="77"/>
      <c r="AY5" s="77" t="b">
        <v>0</v>
      </c>
      <c r="AZ5" s="77"/>
      <c r="BA5" s="77"/>
      <c r="BB5" s="77" t="b">
        <v>0</v>
      </c>
      <c r="BC5" s="77" t="b">
        <v>1</v>
      </c>
      <c r="BD5" s="77" t="b">
        <v>1</v>
      </c>
      <c r="BE5" s="77" t="b">
        <v>0</v>
      </c>
      <c r="BF5" s="77" t="b">
        <v>0</v>
      </c>
      <c r="BG5" s="77" t="b">
        <v>0</v>
      </c>
      <c r="BH5" s="77" t="b">
        <v>1</v>
      </c>
      <c r="BI5" s="81" t="str">
        <f>HYPERLINK("https://pbs.twimg.com/profile_banners/1645303142756614152/1704072042")</f>
        <v>https://pbs.twimg.com/profile_banners/1645303142756614152/1704072042</v>
      </c>
      <c r="BJ5" s="77"/>
      <c r="BK5" s="77" t="s">
        <v>338</v>
      </c>
      <c r="BL5" s="77" t="b">
        <v>0</v>
      </c>
      <c r="BM5" s="77"/>
      <c r="BN5" s="77" t="s">
        <v>65</v>
      </c>
      <c r="BO5" s="77" t="s">
        <v>339</v>
      </c>
      <c r="BP5" s="81" t="str">
        <f>HYPERLINK("https://twitter.com/panoramanotas10")</f>
        <v>https://twitter.com/panoramanotas10</v>
      </c>
      <c r="BQ5" s="76" t="str">
        <f>REPLACE(INDEX(GroupVertices[Group],MATCH("~"&amp;Vertices[[#This Row],[Vertex]],GroupVertices[Vertex],0)),1,1,"")</f>
        <v>2</v>
      </c>
      <c r="BR5" s="45"/>
      <c r="BS5" s="46"/>
      <c r="BT5" s="45"/>
      <c r="BU5" s="46"/>
      <c r="BV5" s="45"/>
      <c r="BW5" s="46"/>
      <c r="BX5" s="45"/>
      <c r="BY5" s="46"/>
      <c r="BZ5" s="45"/>
      <c r="CA5" s="45"/>
      <c r="CB5" s="45"/>
      <c r="CC5" s="45"/>
      <c r="CD5" s="45"/>
      <c r="CE5" s="45"/>
      <c r="CF5" s="45"/>
      <c r="CG5" s="45"/>
      <c r="CH5" s="45"/>
      <c r="CI5" s="45"/>
      <c r="CJ5" s="45"/>
      <c r="CK5" s="2"/>
    </row>
    <row r="6" spans="1:89" ht="29" customHeight="1">
      <c r="A6" s="61" t="s">
        <v>7761</v>
      </c>
      <c r="B6" s="74"/>
      <c r="C6" s="62"/>
      <c r="D6" s="62" t="s">
        <v>64</v>
      </c>
      <c r="E6" s="63">
        <v>70</v>
      </c>
      <c r="F6" s="115"/>
      <c r="G6" s="99" t="str">
        <f>HYPERLINK("https://pbs.twimg.com/profile_images/1445490908191883276/yt-SCK8e_normal.jpg")</f>
        <v>https://pbs.twimg.com/profile_images/1445490908191883276/yt-SCK8e_normal.jpg</v>
      </c>
      <c r="H6" s="116"/>
      <c r="I6" s="66" t="s">
        <v>7761</v>
      </c>
      <c r="J6" s="67"/>
      <c r="K6" s="117" t="s">
        <v>75</v>
      </c>
      <c r="L6" s="66" t="s">
        <v>7809</v>
      </c>
      <c r="M6" s="118">
        <v>9999</v>
      </c>
      <c r="N6" s="71">
        <v>8699.3740234375</v>
      </c>
      <c r="O6" s="71">
        <v>7419.64013671875</v>
      </c>
      <c r="P6" s="72"/>
      <c r="Q6" s="73"/>
      <c r="R6" s="73"/>
      <c r="S6" s="119"/>
      <c r="T6" s="45">
        <v>3</v>
      </c>
      <c r="U6" s="45">
        <v>1</v>
      </c>
      <c r="V6" s="46">
        <v>3</v>
      </c>
      <c r="W6" s="46">
        <v>0.625</v>
      </c>
      <c r="X6" s="46">
        <v>0.512724</v>
      </c>
      <c r="Y6" s="46">
        <v>0.169676</v>
      </c>
      <c r="Z6" s="46">
        <v>0</v>
      </c>
      <c r="AA6" s="46">
        <v>0</v>
      </c>
      <c r="AB6" s="68">
        <v>6</v>
      </c>
      <c r="AC6" s="68"/>
      <c r="AD6" s="69"/>
      <c r="AE6" s="77" t="s">
        <v>7787</v>
      </c>
      <c r="AF6" s="80" t="s">
        <v>7783</v>
      </c>
      <c r="AG6" s="77">
        <v>3568</v>
      </c>
      <c r="AH6" s="77">
        <v>22</v>
      </c>
      <c r="AI6" s="77">
        <v>4763</v>
      </c>
      <c r="AJ6" s="77">
        <v>6</v>
      </c>
      <c r="AK6" s="77">
        <v>376</v>
      </c>
      <c r="AL6" s="77">
        <v>2445</v>
      </c>
      <c r="AM6" s="77" t="b">
        <v>0</v>
      </c>
      <c r="AN6" s="79">
        <v>40927.84925925926</v>
      </c>
      <c r="AO6" s="77" t="s">
        <v>334</v>
      </c>
      <c r="AP6" s="77" t="s">
        <v>7798</v>
      </c>
      <c r="AQ6" s="81" t="str">
        <f>HYPERLINK("https://t.co/H4pWzOlDQ1")</f>
        <v>https://t.co/H4pWzOlDQ1</v>
      </c>
      <c r="AR6" s="81" t="str">
        <f>HYPERLINK("http://www.elim.tv")</f>
        <v>http://www.elim.tv</v>
      </c>
      <c r="AS6" s="77" t="s">
        <v>7802</v>
      </c>
      <c r="AT6" s="77" t="s">
        <v>7804</v>
      </c>
      <c r="AU6" s="77" t="s">
        <v>7805</v>
      </c>
      <c r="AV6" s="77" t="s">
        <v>7806</v>
      </c>
      <c r="AW6" s="77"/>
      <c r="AX6" s="81" t="str">
        <f>HYPERLINK("https://t.co/H4pWzOlDQ1")</f>
        <v>https://t.co/H4pWzOlDQ1</v>
      </c>
      <c r="AY6" s="77" t="b">
        <v>1</v>
      </c>
      <c r="AZ6" s="77"/>
      <c r="BA6" s="77"/>
      <c r="BB6" s="77" t="b">
        <v>1</v>
      </c>
      <c r="BC6" s="77" t="b">
        <v>0</v>
      </c>
      <c r="BD6" s="77" t="b">
        <v>0</v>
      </c>
      <c r="BE6" s="77" t="b">
        <v>0</v>
      </c>
      <c r="BF6" s="77" t="b">
        <v>1</v>
      </c>
      <c r="BG6" s="77" t="b">
        <v>0</v>
      </c>
      <c r="BH6" s="77" t="b">
        <v>0</v>
      </c>
      <c r="BI6" s="81" t="str">
        <f>HYPERLINK("https://pbs.twimg.com/profile_banners/468694279/1680199898")</f>
        <v>https://pbs.twimg.com/profile_banners/468694279/1680199898</v>
      </c>
      <c r="BJ6" s="77"/>
      <c r="BK6" s="77" t="s">
        <v>338</v>
      </c>
      <c r="BL6" s="77" t="b">
        <v>0</v>
      </c>
      <c r="BM6" s="77"/>
      <c r="BN6" s="77" t="s">
        <v>66</v>
      </c>
      <c r="BO6" s="77" t="s">
        <v>339</v>
      </c>
      <c r="BP6" s="81" t="str">
        <f>HYPERLINK("https://twitter.com/elimtv")</f>
        <v>https://twitter.com/elimtv</v>
      </c>
      <c r="BQ6" s="76" t="str">
        <f>REPLACE(INDEX(GroupVertices[Group],MATCH("~"&amp;Vertices[[#This Row],[Vertex]],GroupVertices[Vertex],0)),1,1,"")</f>
        <v>1</v>
      </c>
      <c r="BR6" s="45">
        <v>0</v>
      </c>
      <c r="BS6" s="46">
        <v>0</v>
      </c>
      <c r="BT6" s="45">
        <v>0</v>
      </c>
      <c r="BU6" s="46">
        <v>0</v>
      </c>
      <c r="BV6" s="45">
        <v>0</v>
      </c>
      <c r="BW6" s="46">
        <v>0</v>
      </c>
      <c r="BX6" s="45">
        <v>7</v>
      </c>
      <c r="BY6" s="46">
        <v>50</v>
      </c>
      <c r="BZ6" s="45">
        <v>14</v>
      </c>
      <c r="CA6" s="45"/>
      <c r="CB6" s="45"/>
      <c r="CC6" s="45"/>
      <c r="CD6" s="45"/>
      <c r="CE6" s="45"/>
      <c r="CF6" s="45"/>
      <c r="CG6" s="112" t="s">
        <v>7847</v>
      </c>
      <c r="CH6" s="112" t="s">
        <v>7847</v>
      </c>
      <c r="CI6" s="112" t="s">
        <v>7851</v>
      </c>
      <c r="CJ6" s="112" t="s">
        <v>7851</v>
      </c>
      <c r="CK6" s="2"/>
    </row>
    <row r="7" spans="1:89" ht="29" customHeight="1">
      <c r="A7" s="61" t="s">
        <v>7763</v>
      </c>
      <c r="B7" s="74"/>
      <c r="C7" s="62"/>
      <c r="D7" s="62" t="s">
        <v>64</v>
      </c>
      <c r="E7" s="63">
        <v>70</v>
      </c>
      <c r="F7" s="115"/>
      <c r="G7" s="99" t="str">
        <f>HYPERLINK("https://pbs.twimg.com/profile_images/1731177123203747840/FF2MAmBU_normal.jpg")</f>
        <v>https://pbs.twimg.com/profile_images/1731177123203747840/FF2MAmBU_normal.jpg</v>
      </c>
      <c r="H7" s="116"/>
      <c r="I7" s="66" t="s">
        <v>7763</v>
      </c>
      <c r="J7" s="67"/>
      <c r="K7" s="117" t="s">
        <v>75</v>
      </c>
      <c r="L7" s="66" t="s">
        <v>7810</v>
      </c>
      <c r="M7" s="118">
        <v>9999</v>
      </c>
      <c r="N7" s="71">
        <v>6262.57421875</v>
      </c>
      <c r="O7" s="71">
        <v>2579.35986328125</v>
      </c>
      <c r="P7" s="72"/>
      <c r="Q7" s="73"/>
      <c r="R7" s="73"/>
      <c r="S7" s="119"/>
      <c r="T7" s="45">
        <v>3</v>
      </c>
      <c r="U7" s="45">
        <v>1</v>
      </c>
      <c r="V7" s="46">
        <v>3</v>
      </c>
      <c r="W7" s="46">
        <v>0.625</v>
      </c>
      <c r="X7" s="46">
        <v>0.512724</v>
      </c>
      <c r="Y7" s="46">
        <v>0.169676</v>
      </c>
      <c r="Z7" s="46">
        <v>0</v>
      </c>
      <c r="AA7" s="46">
        <v>0</v>
      </c>
      <c r="AB7" s="68">
        <v>7</v>
      </c>
      <c r="AC7" s="68"/>
      <c r="AD7" s="69"/>
      <c r="AE7" s="77" t="s">
        <v>7788</v>
      </c>
      <c r="AF7" s="80" t="s">
        <v>7792</v>
      </c>
      <c r="AG7" s="77">
        <v>5810253</v>
      </c>
      <c r="AH7" s="77">
        <v>598</v>
      </c>
      <c r="AI7" s="77">
        <v>82024</v>
      </c>
      <c r="AJ7" s="77">
        <v>4693</v>
      </c>
      <c r="AK7" s="77">
        <v>23574</v>
      </c>
      <c r="AL7" s="77">
        <v>3501</v>
      </c>
      <c r="AM7" s="77" t="b">
        <v>0</v>
      </c>
      <c r="AN7" s="79">
        <v>39857.03619212963</v>
      </c>
      <c r="AO7" s="77" t="s">
        <v>286</v>
      </c>
      <c r="AP7" s="77" t="s">
        <v>7799</v>
      </c>
      <c r="AQ7" s="81" t="str">
        <f>HYPERLINK("https://t.co/uB8YMuSYrx")</f>
        <v>https://t.co/uB8YMuSYrx</v>
      </c>
      <c r="AR7" s="81" t="str">
        <f>HYPERLINK("http://www.presidencia.gob.sv")</f>
        <v>http://www.presidencia.gob.sv</v>
      </c>
      <c r="AS7" s="77" t="s">
        <v>7803</v>
      </c>
      <c r="AT7" s="77"/>
      <c r="AU7" s="77"/>
      <c r="AV7" s="77"/>
      <c r="AW7" s="77"/>
      <c r="AX7" s="81" t="str">
        <f>HYPERLINK("https://t.co/uB8YMuSYrx")</f>
        <v>https://t.co/uB8YMuSYrx</v>
      </c>
      <c r="AY7" s="77" t="b">
        <v>1</v>
      </c>
      <c r="AZ7" s="77"/>
      <c r="BA7" s="77" t="b">
        <v>1</v>
      </c>
      <c r="BB7" s="77" t="b">
        <v>1</v>
      </c>
      <c r="BC7" s="77" t="b">
        <v>1</v>
      </c>
      <c r="BD7" s="77" t="b">
        <v>0</v>
      </c>
      <c r="BE7" s="77" t="b">
        <v>0</v>
      </c>
      <c r="BF7" s="77" t="b">
        <v>0</v>
      </c>
      <c r="BG7" s="77" t="b">
        <v>0</v>
      </c>
      <c r="BH7" s="77" t="b">
        <v>0</v>
      </c>
      <c r="BI7" s="81" t="str">
        <f>HYPERLINK("https://pbs.twimg.com/profile_banners/20736511/1670818292")</f>
        <v>https://pbs.twimg.com/profile_banners/20736511/1670818292</v>
      </c>
      <c r="BJ7" s="77"/>
      <c r="BK7" s="77" t="s">
        <v>338</v>
      </c>
      <c r="BL7" s="77" t="b">
        <v>1</v>
      </c>
      <c r="BM7" s="77"/>
      <c r="BN7" s="77" t="s">
        <v>66</v>
      </c>
      <c r="BO7" s="77" t="s">
        <v>339</v>
      </c>
      <c r="BP7" s="81" t="str">
        <f>HYPERLINK("https://twitter.com/nayibbukele")</f>
        <v>https://twitter.com/nayibbukele</v>
      </c>
      <c r="BQ7" s="76" t="str">
        <f>REPLACE(INDEX(GroupVertices[Group],MATCH("~"&amp;Vertices[[#This Row],[Vertex]],GroupVertices[Vertex],0)),1,1,"")</f>
        <v>1</v>
      </c>
      <c r="BR7" s="45">
        <v>0</v>
      </c>
      <c r="BS7" s="46">
        <v>0</v>
      </c>
      <c r="BT7" s="45">
        <v>0</v>
      </c>
      <c r="BU7" s="46">
        <v>0</v>
      </c>
      <c r="BV7" s="45">
        <v>0</v>
      </c>
      <c r="BW7" s="46">
        <v>0</v>
      </c>
      <c r="BX7" s="45">
        <v>21</v>
      </c>
      <c r="BY7" s="46">
        <v>47.72727272727273</v>
      </c>
      <c r="BZ7" s="45">
        <v>44</v>
      </c>
      <c r="CA7" s="45"/>
      <c r="CB7" s="45"/>
      <c r="CC7" s="45"/>
      <c r="CD7" s="45"/>
      <c r="CE7" s="45"/>
      <c r="CF7" s="45"/>
      <c r="CG7" s="112" t="s">
        <v>7848</v>
      </c>
      <c r="CH7" s="112" t="s">
        <v>7848</v>
      </c>
      <c r="CI7" s="112" t="s">
        <v>7852</v>
      </c>
      <c r="CJ7" s="112" t="s">
        <v>7852</v>
      </c>
      <c r="CK7" s="2"/>
    </row>
    <row r="8" spans="1:89" ht="29" customHeight="1">
      <c r="A8" s="86" t="s">
        <v>7762</v>
      </c>
      <c r="B8" s="120"/>
      <c r="C8" s="87"/>
      <c r="D8" s="87" t="s">
        <v>64</v>
      </c>
      <c r="E8" s="88">
        <v>70</v>
      </c>
      <c r="F8" s="89"/>
      <c r="G8" s="100" t="str">
        <f>HYPERLINK("https://pbs.twimg.com/profile_images/1703480954226987009/iuWyn0oz_normal.jpg")</f>
        <v>https://pbs.twimg.com/profile_images/1703480954226987009/iuWyn0oz_normal.jpg</v>
      </c>
      <c r="H8" s="87"/>
      <c r="I8" s="90" t="s">
        <v>7762</v>
      </c>
      <c r="J8" s="91"/>
      <c r="K8" s="91" t="s">
        <v>75</v>
      </c>
      <c r="L8" s="90" t="s">
        <v>7811</v>
      </c>
      <c r="M8" s="92">
        <v>1</v>
      </c>
      <c r="N8" s="93">
        <v>6262.57421875</v>
      </c>
      <c r="O8" s="93">
        <v>7419.64013671875</v>
      </c>
      <c r="P8" s="94"/>
      <c r="Q8" s="95"/>
      <c r="R8" s="95"/>
      <c r="S8" s="96"/>
      <c r="T8" s="45">
        <v>0</v>
      </c>
      <c r="U8" s="45">
        <v>2</v>
      </c>
      <c r="V8" s="46">
        <v>1</v>
      </c>
      <c r="W8" s="46">
        <v>0.5</v>
      </c>
      <c r="X8" s="46">
        <v>0.37535</v>
      </c>
      <c r="Y8" s="46">
        <v>0.158635</v>
      </c>
      <c r="Z8" s="46">
        <v>0</v>
      </c>
      <c r="AA8" s="46">
        <v>0</v>
      </c>
      <c r="AB8" s="97">
        <v>8</v>
      </c>
      <c r="AC8" s="97"/>
      <c r="AD8" s="98"/>
      <c r="AE8" s="121" t="s">
        <v>7789</v>
      </c>
      <c r="AF8" s="122" t="s">
        <v>7793</v>
      </c>
      <c r="AG8" s="121">
        <v>165</v>
      </c>
      <c r="AH8" s="121">
        <v>818</v>
      </c>
      <c r="AI8" s="121">
        <v>8283</v>
      </c>
      <c r="AJ8" s="121">
        <v>0</v>
      </c>
      <c r="AK8" s="121">
        <v>9561</v>
      </c>
      <c r="AL8" s="121">
        <v>387</v>
      </c>
      <c r="AM8" s="121" t="b">
        <v>0</v>
      </c>
      <c r="AN8" s="123">
        <v>40037.65190972222</v>
      </c>
      <c r="AO8" s="121"/>
      <c r="AP8" s="121"/>
      <c r="AQ8" s="121"/>
      <c r="AR8" s="121"/>
      <c r="AS8" s="121"/>
      <c r="AT8" s="121"/>
      <c r="AU8" s="121"/>
      <c r="AV8" s="121"/>
      <c r="AW8" s="121"/>
      <c r="AX8" s="121"/>
      <c r="AY8" s="121" t="b">
        <v>0</v>
      </c>
      <c r="AZ8" s="121"/>
      <c r="BA8" s="121"/>
      <c r="BB8" s="121" t="b">
        <v>1</v>
      </c>
      <c r="BC8" s="121" t="b">
        <v>1</v>
      </c>
      <c r="BD8" s="121" t="b">
        <v>1</v>
      </c>
      <c r="BE8" s="121" t="b">
        <v>0</v>
      </c>
      <c r="BF8" s="121" t="b">
        <v>1</v>
      </c>
      <c r="BG8" s="121" t="b">
        <v>0</v>
      </c>
      <c r="BH8" s="121" t="b">
        <v>0</v>
      </c>
      <c r="BI8" s="121"/>
      <c r="BJ8" s="121"/>
      <c r="BK8" s="121" t="s">
        <v>338</v>
      </c>
      <c r="BL8" s="121" t="b">
        <v>0</v>
      </c>
      <c r="BM8" s="121"/>
      <c r="BN8" s="121" t="s">
        <v>66</v>
      </c>
      <c r="BO8" s="121" t="s">
        <v>339</v>
      </c>
      <c r="BP8" s="124" t="str">
        <f>HYPERLINK("https://twitter.com/rcastrosv")</f>
        <v>https://twitter.com/rcastrosv</v>
      </c>
      <c r="BQ8" s="76" t="str">
        <f>REPLACE(INDEX(GroupVertices[Group],MATCH("~"&amp;Vertices[[#This Row],[Vertex]],GroupVertices[Vertex],0)),1,1,"")</f>
        <v>1</v>
      </c>
      <c r="BR8" s="45">
        <v>0</v>
      </c>
      <c r="BS8" s="46">
        <v>0</v>
      </c>
      <c r="BT8" s="45">
        <v>0</v>
      </c>
      <c r="BU8" s="46">
        <v>0</v>
      </c>
      <c r="BV8" s="45">
        <v>0</v>
      </c>
      <c r="BW8" s="46">
        <v>0</v>
      </c>
      <c r="BX8" s="45">
        <v>5</v>
      </c>
      <c r="BY8" s="46">
        <v>83.33333333333333</v>
      </c>
      <c r="BZ8" s="45">
        <v>6</v>
      </c>
      <c r="CA8" s="45"/>
      <c r="CB8" s="45"/>
      <c r="CC8" s="45"/>
      <c r="CD8" s="45"/>
      <c r="CE8" s="45"/>
      <c r="CF8" s="45"/>
      <c r="CG8" s="112" t="s">
        <v>7849</v>
      </c>
      <c r="CH8" s="112" t="s">
        <v>7849</v>
      </c>
      <c r="CI8" s="112" t="s">
        <v>7853</v>
      </c>
      <c r="CJ8" s="112" t="s">
        <v>7853</v>
      </c>
      <c r="CK8" s="2"/>
    </row>
    <row r="9" spans="1:89" ht="29" customHeight="1">
      <c r="A9"/>
      <c r="AC9"/>
      <c r="AD9"/>
      <c r="CK9" s="2"/>
    </row>
    <row r="10" spans="1:89" ht="29" customHeight="1">
      <c r="A10"/>
      <c r="AC10"/>
      <c r="AD10"/>
      <c r="CK10" s="2"/>
    </row>
    <row r="11" spans="1:89" ht="29" customHeight="1">
      <c r="A11"/>
      <c r="AC11"/>
      <c r="AD11"/>
      <c r="CK11" s="2"/>
    </row>
    <row r="12" spans="1:89" ht="29" customHeight="1">
      <c r="A12"/>
      <c r="AC12"/>
      <c r="AD12"/>
      <c r="CK12" s="2"/>
    </row>
    <row r="13" spans="1:89" ht="29" customHeight="1">
      <c r="A13"/>
      <c r="AC13"/>
      <c r="AD13"/>
      <c r="CK13" s="2"/>
    </row>
    <row r="14" spans="1:89" ht="29" customHeight="1">
      <c r="A14"/>
      <c r="AC14"/>
      <c r="AD14"/>
      <c r="CK14" s="2"/>
    </row>
    <row r="15" spans="1:89" ht="29" customHeight="1">
      <c r="A15"/>
      <c r="AC15"/>
      <c r="AD15"/>
      <c r="CK15" s="2"/>
    </row>
    <row r="16" spans="1:89" ht="29" customHeight="1">
      <c r="A16"/>
      <c r="AC16"/>
      <c r="AD16"/>
      <c r="CK16" s="2"/>
    </row>
    <row r="17" spans="1:89" ht="29" customHeight="1">
      <c r="A17"/>
      <c r="AC17"/>
      <c r="AD17"/>
      <c r="CK17" s="2"/>
    </row>
    <row r="18" spans="1:89" ht="29" customHeight="1">
      <c r="A18"/>
      <c r="AC18"/>
      <c r="AD18"/>
      <c r="CK18" s="2"/>
    </row>
    <row r="19" spans="1:89" ht="29" customHeight="1">
      <c r="A19"/>
      <c r="AC19"/>
      <c r="AD19"/>
      <c r="CK19" s="2"/>
    </row>
    <row r="20" spans="1:89" ht="29" customHeight="1">
      <c r="A20"/>
      <c r="AC20"/>
      <c r="AD20"/>
      <c r="CK20" s="2"/>
    </row>
    <row r="21" spans="1:89" ht="29" customHeight="1">
      <c r="A21"/>
      <c r="AC21"/>
      <c r="AD21"/>
      <c r="CK21" s="2"/>
    </row>
    <row r="22" spans="1:89" ht="29" customHeight="1">
      <c r="A22"/>
      <c r="AC22"/>
      <c r="AD22"/>
      <c r="CK22" s="2"/>
    </row>
    <row r="23" spans="1:89" ht="29" customHeight="1">
      <c r="A23"/>
      <c r="AC23"/>
      <c r="AD23"/>
      <c r="CK23" s="2"/>
    </row>
    <row r="24" spans="1:89" ht="29" customHeight="1">
      <c r="A24"/>
      <c r="AC24"/>
      <c r="AD24"/>
      <c r="CK24" s="2"/>
    </row>
    <row r="25" spans="1:89" ht="29" customHeight="1">
      <c r="A25"/>
      <c r="AC25"/>
      <c r="AD25"/>
      <c r="CK25" s="2"/>
    </row>
    <row r="26" spans="1:89" ht="29" customHeight="1">
      <c r="A26"/>
      <c r="AC26"/>
      <c r="AD26"/>
      <c r="CK26" s="2"/>
    </row>
    <row r="27" spans="1:89" ht="29" customHeight="1">
      <c r="A27"/>
      <c r="AC27"/>
      <c r="AD27"/>
      <c r="CK27" s="2"/>
    </row>
    <row r="28" spans="1:89" ht="29" customHeight="1">
      <c r="A28"/>
      <c r="AC28"/>
      <c r="AD28"/>
      <c r="CK28" s="2"/>
    </row>
    <row r="29" spans="1:89" ht="29" customHeight="1">
      <c r="A29"/>
      <c r="AC29"/>
      <c r="AD29"/>
      <c r="CK29" s="2"/>
    </row>
    <row r="30" spans="1:89" ht="29" customHeight="1">
      <c r="A30"/>
      <c r="AC30"/>
      <c r="AD30"/>
      <c r="CK30" s="2"/>
    </row>
    <row r="31" spans="1:89" ht="29" customHeight="1">
      <c r="A31"/>
      <c r="AC31"/>
      <c r="AD31"/>
      <c r="CK31" s="2"/>
    </row>
    <row r="32" spans="1:89" ht="29" customHeight="1">
      <c r="A32"/>
      <c r="AC32"/>
      <c r="AD32"/>
      <c r="CK32" s="2"/>
    </row>
    <row r="33" spans="1:89" ht="29" customHeight="1">
      <c r="A33"/>
      <c r="AC33"/>
      <c r="AD33"/>
      <c r="CK33" s="2"/>
    </row>
    <row r="34" spans="1:89" ht="29" customHeight="1">
      <c r="A34"/>
      <c r="AC34"/>
      <c r="AD34"/>
      <c r="CK34" s="2"/>
    </row>
    <row r="35" spans="1:89" ht="29" customHeight="1">
      <c r="A35"/>
      <c r="AC35"/>
      <c r="AD35"/>
      <c r="CK35" s="2"/>
    </row>
    <row r="36" spans="1:89" ht="29" customHeight="1">
      <c r="A36"/>
      <c r="AC36"/>
      <c r="AD36"/>
      <c r="CK36" s="2"/>
    </row>
    <row r="37" spans="1:89" ht="29" customHeight="1">
      <c r="A37"/>
      <c r="AC37"/>
      <c r="AD37"/>
      <c r="CK37" s="2"/>
    </row>
    <row r="38" spans="1:89" ht="29" customHeight="1">
      <c r="A38"/>
      <c r="AC38"/>
      <c r="AD38"/>
      <c r="CK38" s="2"/>
    </row>
    <row r="39" spans="1:89" ht="29" customHeight="1">
      <c r="A39"/>
      <c r="AC39"/>
      <c r="AD39"/>
      <c r="CK39" s="2"/>
    </row>
    <row r="40" spans="1:89" ht="29" customHeight="1">
      <c r="A40"/>
      <c r="AC40"/>
      <c r="AD40"/>
      <c r="CK40" s="2"/>
    </row>
    <row r="41" spans="1:89" ht="29" customHeight="1">
      <c r="A41"/>
      <c r="AC41"/>
      <c r="AD41"/>
      <c r="CK41" s="2"/>
    </row>
    <row r="42" spans="1:89" ht="29" customHeight="1">
      <c r="A42"/>
      <c r="AC42"/>
      <c r="AD42"/>
      <c r="CK42" s="2"/>
    </row>
    <row r="43" spans="1:89" ht="29" customHeight="1">
      <c r="A43"/>
      <c r="AC43"/>
      <c r="AD43"/>
      <c r="CK43" s="2"/>
    </row>
    <row r="44" spans="1:89" ht="29" customHeight="1">
      <c r="A44"/>
      <c r="AC44"/>
      <c r="AD44"/>
      <c r="CK44" s="2"/>
    </row>
    <row r="45" spans="1:89" ht="29" customHeight="1">
      <c r="A45"/>
      <c r="AC45"/>
      <c r="AD45"/>
      <c r="CK45" s="2"/>
    </row>
    <row r="46" spans="1:89" ht="29" customHeight="1">
      <c r="A46"/>
      <c r="AC46"/>
      <c r="AD46"/>
      <c r="CK46" s="2"/>
    </row>
    <row r="47" spans="1:89" ht="29" customHeight="1">
      <c r="A47"/>
      <c r="AC47"/>
      <c r="AD47"/>
      <c r="CK47" s="2"/>
    </row>
    <row r="48" spans="1:89" ht="29" customHeight="1">
      <c r="A48"/>
      <c r="AC48"/>
      <c r="AD48"/>
      <c r="CK48" s="2"/>
    </row>
    <row r="49" spans="1:89" ht="29" customHeight="1">
      <c r="A49"/>
      <c r="AC49"/>
      <c r="AD49"/>
      <c r="CK49" s="2"/>
    </row>
    <row r="50" spans="1:89" ht="29" customHeight="1">
      <c r="A50"/>
      <c r="AC50"/>
      <c r="AD50"/>
      <c r="CK50" s="2"/>
    </row>
    <row r="51" spans="1:89" ht="29" customHeight="1">
      <c r="A51"/>
      <c r="AC51"/>
      <c r="AD51"/>
      <c r="CK51" s="2"/>
    </row>
    <row r="52" spans="1:89" ht="29" customHeight="1">
      <c r="A52"/>
      <c r="AC52"/>
      <c r="AD52"/>
      <c r="CK52" s="2"/>
    </row>
    <row r="53" spans="1:89" ht="29" customHeight="1">
      <c r="A53"/>
      <c r="AC53"/>
      <c r="AD53"/>
      <c r="CK53" s="2"/>
    </row>
    <row r="54" spans="1:89" ht="29" customHeight="1">
      <c r="A54"/>
      <c r="AC54"/>
      <c r="AD54"/>
      <c r="CK54" s="2"/>
    </row>
    <row r="55" spans="1:89" ht="29" customHeight="1">
      <c r="A55"/>
      <c r="AC55"/>
      <c r="AD55"/>
      <c r="CK55" s="2"/>
    </row>
    <row r="56" spans="1:89" ht="29" customHeight="1">
      <c r="A56"/>
      <c r="AC56"/>
      <c r="AD56"/>
      <c r="CK56" s="2"/>
    </row>
    <row r="57" spans="1:89" ht="29" customHeight="1">
      <c r="A57"/>
      <c r="AC57"/>
      <c r="AD57"/>
      <c r="CK57" s="2"/>
    </row>
    <row r="58" spans="1:89" ht="29" customHeight="1">
      <c r="A58"/>
      <c r="AC58"/>
      <c r="AD58"/>
      <c r="CK58" s="2"/>
    </row>
    <row r="59" spans="1:89" ht="29" customHeight="1">
      <c r="A59"/>
      <c r="AC59"/>
      <c r="AD59"/>
      <c r="CK59" s="2"/>
    </row>
    <row r="60" spans="1:89" ht="29" customHeight="1">
      <c r="A60"/>
      <c r="AC60"/>
      <c r="AD60"/>
      <c r="CK60" s="2"/>
    </row>
    <row r="61" spans="1:89" ht="29" customHeight="1">
      <c r="A61"/>
      <c r="AC61"/>
      <c r="AD61"/>
      <c r="CK61" s="2"/>
    </row>
    <row r="62" spans="1:89" ht="29" customHeight="1">
      <c r="A62"/>
      <c r="AC62"/>
      <c r="AD62"/>
      <c r="CK62" s="2"/>
    </row>
    <row r="63" spans="1:89" ht="29" customHeight="1">
      <c r="A63"/>
      <c r="AC63"/>
      <c r="AD63"/>
      <c r="CK63" s="2"/>
    </row>
    <row r="64" spans="1:89" ht="29" customHeight="1">
      <c r="A64"/>
      <c r="AC64"/>
      <c r="AD64"/>
      <c r="CK64" s="2"/>
    </row>
    <row r="65" spans="1:89" ht="29" customHeight="1">
      <c r="A65"/>
      <c r="AC65"/>
      <c r="AD65"/>
      <c r="CK65" s="2"/>
    </row>
    <row r="66" spans="1:89" ht="29" customHeight="1">
      <c r="A66"/>
      <c r="AC66"/>
      <c r="AD66"/>
      <c r="CK66" s="2"/>
    </row>
    <row r="67" spans="1:89" ht="29" customHeight="1">
      <c r="A67"/>
      <c r="AC67"/>
      <c r="AD67"/>
      <c r="CK67" s="2"/>
    </row>
    <row r="68" spans="1:89" ht="29" customHeight="1">
      <c r="A68"/>
      <c r="AC68"/>
      <c r="AD68"/>
      <c r="CK68" s="2"/>
    </row>
    <row r="69" spans="1:89" ht="29" customHeight="1">
      <c r="A69"/>
      <c r="AC69"/>
      <c r="AD69"/>
      <c r="CK69" s="2"/>
    </row>
    <row r="70" spans="1:89" ht="29" customHeight="1">
      <c r="A70"/>
      <c r="AC70"/>
      <c r="AD70"/>
      <c r="CK70" s="2"/>
    </row>
    <row r="71" spans="1:89" ht="29" customHeight="1">
      <c r="A71"/>
      <c r="AC71"/>
      <c r="AD71"/>
      <c r="CK71" s="2"/>
    </row>
    <row r="72" spans="1:89" ht="29" customHeight="1">
      <c r="A72"/>
      <c r="AC72"/>
      <c r="AD72"/>
      <c r="CK72" s="2"/>
    </row>
    <row r="73" spans="1:89" ht="29" customHeight="1">
      <c r="A73"/>
      <c r="AC73"/>
      <c r="AD73"/>
      <c r="CK73" s="2"/>
    </row>
    <row r="74" spans="1:89" ht="29" customHeight="1">
      <c r="A74"/>
      <c r="AC74"/>
      <c r="AD74"/>
      <c r="CK74" s="2"/>
    </row>
    <row r="75" spans="1:89" ht="29" customHeight="1">
      <c r="A75"/>
      <c r="AC75"/>
      <c r="AD75"/>
      <c r="CK75" s="2"/>
    </row>
    <row r="76" spans="1:89" ht="29" customHeight="1">
      <c r="A76"/>
      <c r="AC76"/>
      <c r="AD76"/>
      <c r="CK76" s="2"/>
    </row>
    <row r="77" spans="1:89" ht="29" customHeight="1">
      <c r="A77"/>
      <c r="AC77"/>
      <c r="AD77"/>
      <c r="CK77" s="2"/>
    </row>
    <row r="78" spans="1:89" ht="29" customHeight="1">
      <c r="A78"/>
      <c r="AC78"/>
      <c r="AD78"/>
      <c r="CK78" s="2"/>
    </row>
    <row r="79" spans="1:89" ht="29" customHeight="1">
      <c r="A79"/>
      <c r="AC79"/>
      <c r="AD79"/>
      <c r="CK79" s="2"/>
    </row>
    <row r="80" spans="1:89" ht="29" customHeight="1">
      <c r="A80"/>
      <c r="AC80"/>
      <c r="AD80"/>
      <c r="CK80" s="2"/>
    </row>
    <row r="81" spans="1:89" ht="29" customHeight="1">
      <c r="A81"/>
      <c r="AC81"/>
      <c r="AD81"/>
      <c r="CK81" s="2"/>
    </row>
    <row r="82" spans="1:89" ht="29" customHeight="1">
      <c r="A82"/>
      <c r="AC82"/>
      <c r="AD82"/>
      <c r="CK82" s="2"/>
    </row>
    <row r="83" spans="1:89" ht="29" customHeight="1">
      <c r="A83"/>
      <c r="AC83"/>
      <c r="AD83"/>
      <c r="CK83" s="2"/>
    </row>
    <row r="84" spans="1:89" ht="29" customHeight="1">
      <c r="A84"/>
      <c r="AC84"/>
      <c r="AD84"/>
      <c r="CK84" s="2"/>
    </row>
    <row r="85" spans="1:89" ht="29" customHeight="1">
      <c r="A85"/>
      <c r="AC85"/>
      <c r="AD85"/>
      <c r="CK85" s="2"/>
    </row>
    <row r="86" spans="1:89" ht="29" customHeight="1">
      <c r="A86"/>
      <c r="AC86"/>
      <c r="AD86"/>
      <c r="CK86" s="2"/>
    </row>
    <row r="87" spans="1:89" ht="29" customHeight="1">
      <c r="A87"/>
      <c r="AC87"/>
      <c r="AD87"/>
      <c r="CK87" s="2"/>
    </row>
    <row r="88" spans="1:89" ht="29" customHeight="1">
      <c r="A88"/>
      <c r="AC88"/>
      <c r="AD88"/>
      <c r="CK88" s="2"/>
    </row>
    <row r="89" spans="1:89" ht="29" customHeight="1">
      <c r="A89"/>
      <c r="AC89"/>
      <c r="AD89"/>
      <c r="CK89" s="2"/>
    </row>
    <row r="90" spans="1:89" ht="29" customHeight="1">
      <c r="A90"/>
      <c r="AC90"/>
      <c r="AD90"/>
      <c r="CK90" s="2"/>
    </row>
    <row r="91" spans="1:89" ht="29" customHeight="1">
      <c r="A91"/>
      <c r="AC91"/>
      <c r="AD91"/>
      <c r="CK91" s="2"/>
    </row>
    <row r="92" spans="1:89" ht="29" customHeight="1">
      <c r="A92"/>
      <c r="AC92"/>
      <c r="AD92"/>
      <c r="CK92" s="2"/>
    </row>
    <row r="93" spans="1:89" ht="29" customHeight="1">
      <c r="A93"/>
      <c r="AC93"/>
      <c r="AD93"/>
      <c r="CK93" s="2"/>
    </row>
    <row r="94" spans="1:89" ht="29" customHeight="1">
      <c r="A94"/>
      <c r="AC94"/>
      <c r="AD94"/>
      <c r="CK94" s="2"/>
    </row>
    <row r="95" spans="1:89" ht="29" customHeight="1">
      <c r="A95"/>
      <c r="AC95"/>
      <c r="AD95"/>
      <c r="CK95" s="2"/>
    </row>
    <row r="96" spans="1:89" ht="29" customHeight="1">
      <c r="A96"/>
      <c r="AC96"/>
      <c r="AD96"/>
      <c r="CK96" s="2"/>
    </row>
    <row r="97" spans="1:89" ht="29" customHeight="1">
      <c r="A97"/>
      <c r="AC97"/>
      <c r="AD97"/>
      <c r="CK97" s="2"/>
    </row>
    <row r="98" spans="1:89" ht="29" customHeight="1">
      <c r="A98"/>
      <c r="AC98"/>
      <c r="AD98"/>
      <c r="CK98" s="2"/>
    </row>
    <row r="99" spans="1:89" ht="29" customHeight="1">
      <c r="A99"/>
      <c r="AC99"/>
      <c r="AD99"/>
      <c r="CK99" s="2"/>
    </row>
    <row r="100" spans="1:89" ht="29" customHeight="1">
      <c r="A100"/>
      <c r="AC100"/>
      <c r="AD100"/>
      <c r="CK100" s="2"/>
    </row>
    <row r="101" spans="1:89" ht="29" customHeight="1">
      <c r="A101"/>
      <c r="AC101"/>
      <c r="AD101"/>
      <c r="CK101" s="2"/>
    </row>
    <row r="102" spans="1:89" ht="29" customHeight="1">
      <c r="A102"/>
      <c r="AC102"/>
      <c r="AD102"/>
      <c r="CK102" s="2"/>
    </row>
    <row r="103" spans="1:89" ht="29" customHeight="1">
      <c r="A103"/>
      <c r="AC103"/>
      <c r="AD103"/>
      <c r="CK103" s="2"/>
    </row>
    <row r="104" spans="1:89" ht="29" customHeight="1">
      <c r="A104"/>
      <c r="AC104"/>
      <c r="AD104"/>
      <c r="CK104" s="2"/>
    </row>
    <row r="105" spans="1:89" ht="29" customHeight="1">
      <c r="A105"/>
      <c r="AC105"/>
      <c r="AD105"/>
      <c r="CK105" s="2"/>
    </row>
    <row r="106" spans="1:89" ht="29" customHeight="1">
      <c r="A106"/>
      <c r="AC106"/>
      <c r="AD106"/>
      <c r="CK106" s="2"/>
    </row>
    <row r="107" spans="1:89" ht="29" customHeight="1">
      <c r="A107"/>
      <c r="AC107"/>
      <c r="AD107"/>
      <c r="CK107" s="2"/>
    </row>
    <row r="108" spans="1:89" ht="29" customHeight="1">
      <c r="A108"/>
      <c r="AC108"/>
      <c r="AD108"/>
      <c r="CK108" s="2"/>
    </row>
    <row r="109" spans="1:89" ht="29" customHeight="1">
      <c r="A109"/>
      <c r="AC109"/>
      <c r="AD109"/>
      <c r="CK109" s="2"/>
    </row>
    <row r="110" spans="1:89" ht="29" customHeight="1">
      <c r="A110"/>
      <c r="AC110"/>
      <c r="AD110"/>
      <c r="CK110" s="2"/>
    </row>
    <row r="111" spans="1:89" ht="29" customHeight="1">
      <c r="A111"/>
      <c r="AC111"/>
      <c r="AD111"/>
      <c r="CK111" s="2"/>
    </row>
    <row r="112" spans="1:89" ht="29" customHeight="1">
      <c r="A112"/>
      <c r="AC112"/>
      <c r="AD112"/>
      <c r="CK112" s="2"/>
    </row>
    <row r="113" spans="1:89" ht="29" customHeight="1">
      <c r="A113"/>
      <c r="AC113"/>
      <c r="AD113"/>
      <c r="CK113" s="2"/>
    </row>
    <row r="114" spans="1:89" ht="29" customHeight="1">
      <c r="A114"/>
      <c r="AC114"/>
      <c r="AD114"/>
      <c r="CK114" s="2"/>
    </row>
    <row r="115" spans="1:89" ht="29" customHeight="1">
      <c r="A115"/>
      <c r="AC115"/>
      <c r="AD115"/>
      <c r="CK115" s="2"/>
    </row>
    <row r="116" spans="1:89" ht="29" customHeight="1">
      <c r="A116"/>
      <c r="AC116"/>
      <c r="AD116"/>
      <c r="CK116" s="2"/>
    </row>
    <row r="117" spans="1:89" ht="29" customHeight="1">
      <c r="A117"/>
      <c r="AC117"/>
      <c r="AD117"/>
      <c r="CK117" s="2"/>
    </row>
    <row r="118" spans="1:89" ht="29" customHeight="1">
      <c r="A118"/>
      <c r="AC118"/>
      <c r="AD118"/>
      <c r="CK118" s="2"/>
    </row>
    <row r="119" spans="1:89" ht="29" customHeight="1">
      <c r="A119"/>
      <c r="AC119"/>
      <c r="AD119"/>
      <c r="CK119" s="2"/>
    </row>
    <row r="120" spans="1:89" ht="29" customHeight="1">
      <c r="A120"/>
      <c r="AC120"/>
      <c r="AD120"/>
      <c r="CK120" s="2"/>
    </row>
    <row r="121" spans="1:89" ht="29" customHeight="1">
      <c r="A121"/>
      <c r="AC121"/>
      <c r="AD121"/>
      <c r="CK121" s="2"/>
    </row>
    <row r="122" spans="1:89" ht="29" customHeight="1">
      <c r="A122"/>
      <c r="AC122"/>
      <c r="AD122"/>
      <c r="CK122" s="2"/>
    </row>
    <row r="123" spans="1:89" ht="29" customHeight="1">
      <c r="A123"/>
      <c r="AC123"/>
      <c r="AD123"/>
      <c r="CK123" s="2"/>
    </row>
    <row r="124" spans="1:89" ht="29" customHeight="1">
      <c r="A124"/>
      <c r="AC124"/>
      <c r="AD124"/>
      <c r="CK124" s="2"/>
    </row>
    <row r="125" spans="1:89" ht="29" customHeight="1">
      <c r="A125"/>
      <c r="AC125"/>
      <c r="AD125"/>
      <c r="CK125" s="2"/>
    </row>
    <row r="126" spans="1:89" ht="29" customHeight="1">
      <c r="A126"/>
      <c r="AC126"/>
      <c r="AD126"/>
      <c r="CK126" s="2"/>
    </row>
    <row r="127" spans="1:89" ht="29" customHeight="1">
      <c r="A127"/>
      <c r="AC127"/>
      <c r="AD127"/>
      <c r="CK127" s="2"/>
    </row>
    <row r="128" spans="1:89" ht="29" customHeight="1">
      <c r="A128"/>
      <c r="AC128"/>
      <c r="AD128"/>
      <c r="CK128" s="2"/>
    </row>
    <row r="129" spans="1:89" ht="29" customHeight="1">
      <c r="A129"/>
      <c r="AC129"/>
      <c r="AD129"/>
      <c r="CK129" s="2"/>
    </row>
    <row r="130" spans="1:89" ht="29" customHeight="1">
      <c r="A130"/>
      <c r="AC130"/>
      <c r="AD130"/>
      <c r="CK130" s="2"/>
    </row>
    <row r="131" spans="1:89" ht="29" customHeight="1">
      <c r="A131"/>
      <c r="AC131"/>
      <c r="AD131"/>
      <c r="CK131" s="2"/>
    </row>
    <row r="132" spans="1:89" ht="29" customHeight="1">
      <c r="A132"/>
      <c r="AC132"/>
      <c r="AD132"/>
      <c r="CK132" s="2"/>
    </row>
    <row r="133" spans="1:89" ht="29" customHeight="1">
      <c r="A133"/>
      <c r="AC133"/>
      <c r="AD133"/>
      <c r="CK133" s="2"/>
    </row>
    <row r="134" spans="1:89" ht="29" customHeight="1">
      <c r="A134"/>
      <c r="AC134"/>
      <c r="AD134"/>
      <c r="CK134" s="2"/>
    </row>
    <row r="135" spans="1:89" ht="29" customHeight="1">
      <c r="A135"/>
      <c r="AC135"/>
      <c r="AD135"/>
      <c r="CK135" s="2"/>
    </row>
    <row r="136" spans="1:89" ht="29" customHeight="1">
      <c r="A136"/>
      <c r="AC136"/>
      <c r="AD136"/>
      <c r="CK136" s="2"/>
    </row>
    <row r="137" spans="1:89" ht="29" customHeight="1">
      <c r="A137"/>
      <c r="AC137"/>
      <c r="AD137"/>
      <c r="CK137" s="2"/>
    </row>
    <row r="138" spans="1:89" ht="29" customHeight="1">
      <c r="A138"/>
      <c r="AC138"/>
      <c r="AD138"/>
      <c r="CK138" s="2"/>
    </row>
    <row r="139" spans="1:89" ht="29" customHeight="1">
      <c r="A139"/>
      <c r="AC139"/>
      <c r="AD139"/>
      <c r="CK139" s="2"/>
    </row>
    <row r="140" spans="1:89" ht="29" customHeight="1">
      <c r="A140"/>
      <c r="AC140"/>
      <c r="AD140"/>
      <c r="CK140" s="2"/>
    </row>
    <row r="141" spans="1:89" ht="29" customHeight="1">
      <c r="A141"/>
      <c r="AC141"/>
      <c r="AD141"/>
      <c r="CK141" s="2"/>
    </row>
    <row r="142" spans="1:89" ht="29" customHeight="1">
      <c r="A142"/>
      <c r="AC142"/>
      <c r="AD142"/>
      <c r="CK142" s="2"/>
    </row>
    <row r="143" spans="1:89" ht="29" customHeight="1">
      <c r="A143"/>
      <c r="AC143"/>
      <c r="AD143"/>
      <c r="CK143" s="2"/>
    </row>
    <row r="144" spans="1:89" ht="29" customHeight="1">
      <c r="A144"/>
      <c r="AC144"/>
      <c r="AD144"/>
      <c r="CK144" s="2"/>
    </row>
    <row r="145" spans="1:89" ht="29" customHeight="1">
      <c r="A145"/>
      <c r="AC145"/>
      <c r="AD145"/>
      <c r="CK145" s="2"/>
    </row>
    <row r="146" spans="1:89" ht="29" customHeight="1">
      <c r="A146"/>
      <c r="AC146"/>
      <c r="AD146"/>
      <c r="CK146" s="2"/>
    </row>
    <row r="147" spans="1:89" ht="29" customHeight="1">
      <c r="A147"/>
      <c r="AC147"/>
      <c r="AD147"/>
      <c r="CK147" s="2"/>
    </row>
    <row r="148" spans="1:89" ht="29" customHeight="1">
      <c r="A148"/>
      <c r="AC148"/>
      <c r="AD148"/>
      <c r="CK148" s="2"/>
    </row>
    <row r="149" spans="1:89" ht="29" customHeight="1">
      <c r="A149"/>
      <c r="AC149"/>
      <c r="AD149"/>
      <c r="CK149" s="2"/>
    </row>
    <row r="150" spans="1:89" ht="29" customHeight="1">
      <c r="A150"/>
      <c r="AC150"/>
      <c r="AD150"/>
      <c r="CK150" s="2"/>
    </row>
    <row r="151" spans="1:89" ht="29" customHeight="1">
      <c r="A151"/>
      <c r="AC151"/>
      <c r="AD151"/>
      <c r="CK151" s="2"/>
    </row>
    <row r="152" spans="1:89" ht="29" customHeight="1">
      <c r="A152"/>
      <c r="AC152"/>
      <c r="AD152"/>
      <c r="CK152" s="2"/>
    </row>
    <row r="153" spans="1:89" ht="29" customHeight="1">
      <c r="A153"/>
      <c r="AC153"/>
      <c r="AD153"/>
      <c r="CK153" s="2"/>
    </row>
    <row r="154" spans="1:89" ht="29" customHeight="1">
      <c r="A154"/>
      <c r="AC154"/>
      <c r="AD154"/>
      <c r="CK154" s="2"/>
    </row>
    <row r="155" spans="1:89" ht="29" customHeight="1">
      <c r="A155"/>
      <c r="AC155"/>
      <c r="AD155"/>
      <c r="CK155" s="2"/>
    </row>
    <row r="156" spans="1:89" ht="29" customHeight="1">
      <c r="A156"/>
      <c r="AC156"/>
      <c r="AD156"/>
      <c r="CK156" s="2"/>
    </row>
    <row r="157" spans="1:89" ht="29" customHeight="1">
      <c r="A157"/>
      <c r="AC157"/>
      <c r="AD157"/>
      <c r="CK157" s="2"/>
    </row>
    <row r="158" spans="1:89" ht="29" customHeight="1">
      <c r="A158"/>
      <c r="AC158"/>
      <c r="AD158"/>
      <c r="CK158" s="2"/>
    </row>
    <row r="159" spans="1:89" ht="29" customHeight="1">
      <c r="A159"/>
      <c r="AC159"/>
      <c r="AD159"/>
      <c r="CK159" s="2"/>
    </row>
    <row r="160" spans="1:89" ht="29" customHeight="1">
      <c r="A160"/>
      <c r="AC160"/>
      <c r="AD160"/>
      <c r="CK160" s="2"/>
    </row>
    <row r="161" spans="1:89" ht="29" customHeight="1">
      <c r="A161"/>
      <c r="AC161"/>
      <c r="AD161"/>
      <c r="CK161" s="2"/>
    </row>
    <row r="162" spans="1:89" ht="29" customHeight="1">
      <c r="A162"/>
      <c r="AC162"/>
      <c r="AD162"/>
      <c r="CK162" s="2"/>
    </row>
    <row r="163" spans="1:89" ht="29" customHeight="1">
      <c r="A163"/>
      <c r="AC163"/>
      <c r="AD163"/>
      <c r="CK163" s="2"/>
    </row>
    <row r="164" spans="1:89" ht="29" customHeight="1">
      <c r="A164"/>
      <c r="AC164"/>
      <c r="AD164"/>
      <c r="CK164" s="2"/>
    </row>
    <row r="165" spans="1:89" ht="29" customHeight="1">
      <c r="A165"/>
      <c r="AC165"/>
      <c r="AD165"/>
      <c r="CK165" s="2"/>
    </row>
    <row r="166" spans="1:89" ht="29" customHeight="1">
      <c r="A166"/>
      <c r="AC166"/>
      <c r="AD166"/>
      <c r="CK166" s="2"/>
    </row>
    <row r="167" spans="1:89" ht="29" customHeight="1">
      <c r="A167"/>
      <c r="AC167"/>
      <c r="AD167"/>
      <c r="CK167" s="2"/>
    </row>
    <row r="168" spans="1:89" ht="29" customHeight="1">
      <c r="A168"/>
      <c r="AC168"/>
      <c r="AD168"/>
      <c r="CK168" s="2"/>
    </row>
    <row r="169" spans="1:89" ht="29" customHeight="1">
      <c r="A169"/>
      <c r="AC169"/>
      <c r="AD169"/>
      <c r="CK169" s="2"/>
    </row>
    <row r="170" spans="1:89" ht="29" customHeight="1">
      <c r="A170"/>
      <c r="AC170"/>
      <c r="AD170"/>
      <c r="CK170" s="2"/>
    </row>
    <row r="171" spans="1:89" ht="29" customHeight="1">
      <c r="A171"/>
      <c r="AC171"/>
      <c r="AD171"/>
      <c r="CK171" s="2"/>
    </row>
    <row r="172" spans="1:89" ht="29" customHeight="1">
      <c r="A172"/>
      <c r="AC172"/>
      <c r="AD172"/>
      <c r="CK172" s="2"/>
    </row>
    <row r="173" spans="1:89" ht="29" customHeight="1">
      <c r="A173"/>
      <c r="AC173"/>
      <c r="AD173"/>
      <c r="CK173" s="2"/>
    </row>
    <row r="174" spans="1:89" ht="29" customHeight="1">
      <c r="A174"/>
      <c r="AC174"/>
      <c r="AD174"/>
      <c r="CK174" s="2"/>
    </row>
    <row r="175" spans="1:89" ht="29" customHeight="1">
      <c r="A175"/>
      <c r="AC175"/>
      <c r="AD175"/>
      <c r="CK175" s="2"/>
    </row>
    <row r="176" spans="1:89" ht="29" customHeight="1">
      <c r="A176"/>
      <c r="AC176"/>
      <c r="AD176"/>
      <c r="CK176" s="2"/>
    </row>
    <row r="177" spans="1:89" ht="29" customHeight="1">
      <c r="A177"/>
      <c r="AC177"/>
      <c r="AD177"/>
      <c r="CK177" s="2"/>
    </row>
    <row r="178" spans="1:89" ht="29" customHeight="1">
      <c r="A178"/>
      <c r="AC178"/>
      <c r="AD178"/>
      <c r="CK178" s="2"/>
    </row>
    <row r="179" spans="1:89" ht="29" customHeight="1">
      <c r="A179"/>
      <c r="AC179"/>
      <c r="AD179"/>
      <c r="CK179" s="2"/>
    </row>
    <row r="180" spans="1:89" ht="29" customHeight="1">
      <c r="A180"/>
      <c r="AC180"/>
      <c r="AD180"/>
      <c r="CK180" s="2"/>
    </row>
    <row r="181" spans="1:89" ht="29" customHeight="1">
      <c r="A181"/>
      <c r="AC181"/>
      <c r="AD181"/>
      <c r="CK181" s="2"/>
    </row>
    <row r="182" spans="1:89" ht="29" customHeight="1">
      <c r="A182"/>
      <c r="AC182"/>
      <c r="AD182"/>
      <c r="CK182" s="2"/>
    </row>
    <row r="183" spans="1:89" ht="29" customHeight="1">
      <c r="A183"/>
      <c r="AC183"/>
      <c r="AD183"/>
      <c r="CK183" s="2"/>
    </row>
    <row r="184" spans="1:89" ht="29" customHeight="1">
      <c r="A184"/>
      <c r="AC184"/>
      <c r="AD184"/>
      <c r="CK184" s="2"/>
    </row>
    <row r="185" spans="1:89" ht="29" customHeight="1">
      <c r="A185"/>
      <c r="AC185"/>
      <c r="AD185"/>
      <c r="CK185" s="2"/>
    </row>
    <row r="186" spans="1:89" ht="29" customHeight="1">
      <c r="A186"/>
      <c r="AC186"/>
      <c r="AD186"/>
      <c r="CK186" s="2"/>
    </row>
    <row r="187" spans="1:89" ht="29" customHeight="1">
      <c r="A187"/>
      <c r="AC187"/>
      <c r="AD187"/>
      <c r="CK187" s="2"/>
    </row>
    <row r="188" spans="1:89" ht="29" customHeight="1">
      <c r="A188"/>
      <c r="AC188"/>
      <c r="AD188"/>
      <c r="CK188" s="2"/>
    </row>
    <row r="189" spans="1:89" ht="29" customHeight="1">
      <c r="A189"/>
      <c r="AC189"/>
      <c r="AD189"/>
      <c r="CK189" s="2"/>
    </row>
    <row r="190" spans="1:89" ht="29" customHeight="1">
      <c r="A190"/>
      <c r="AC190"/>
      <c r="AD190"/>
      <c r="CK190" s="2"/>
    </row>
    <row r="191" spans="1:89" ht="29" customHeight="1">
      <c r="A191"/>
      <c r="AC191"/>
      <c r="AD191"/>
      <c r="CK191" s="2"/>
    </row>
    <row r="192" spans="1:89" ht="29" customHeight="1">
      <c r="A192"/>
      <c r="AC192"/>
      <c r="AD192"/>
      <c r="CK192" s="2"/>
    </row>
    <row r="193" spans="1:89" ht="29" customHeight="1">
      <c r="A193"/>
      <c r="AC193"/>
      <c r="AD193"/>
      <c r="CK193" s="2"/>
    </row>
    <row r="194" spans="1:89" ht="29" customHeight="1">
      <c r="A194"/>
      <c r="AC194"/>
      <c r="AD194"/>
      <c r="CK194" s="2"/>
    </row>
    <row r="195" spans="1:89" ht="29" customHeight="1">
      <c r="A195"/>
      <c r="AC195"/>
      <c r="AD195"/>
      <c r="CK195" s="2"/>
    </row>
    <row r="196" spans="1:89" ht="29" customHeight="1">
      <c r="A196"/>
      <c r="AC196"/>
      <c r="AD196"/>
      <c r="CK196" s="2"/>
    </row>
    <row r="197" spans="1:89" ht="29" customHeight="1">
      <c r="A197"/>
      <c r="AC197"/>
      <c r="AD197"/>
      <c r="CK197" s="2"/>
    </row>
    <row r="198" spans="1:89" ht="29" customHeight="1">
      <c r="A198"/>
      <c r="AC198"/>
      <c r="AD198"/>
      <c r="CK198" s="2"/>
    </row>
    <row r="199" spans="1:89" ht="29" customHeight="1">
      <c r="A199"/>
      <c r="AC199"/>
      <c r="AD199"/>
      <c r="CK199" s="2"/>
    </row>
    <row r="200" spans="1:89" ht="29" customHeight="1">
      <c r="A200"/>
      <c r="AC200"/>
      <c r="AD200"/>
      <c r="CK200" s="2"/>
    </row>
    <row r="201" spans="1:89" ht="29" customHeight="1">
      <c r="A201"/>
      <c r="AC201"/>
      <c r="AD201"/>
      <c r="CK201" s="2"/>
    </row>
    <row r="202" spans="1:89" ht="29" customHeight="1">
      <c r="A202"/>
      <c r="AC202"/>
      <c r="AD202"/>
      <c r="CK202" s="2"/>
    </row>
    <row r="203" spans="1:89" ht="29" customHeight="1">
      <c r="A203"/>
      <c r="AC203"/>
      <c r="AD203"/>
      <c r="CK203" s="2"/>
    </row>
    <row r="204" spans="1:89" ht="29" customHeight="1">
      <c r="A204"/>
      <c r="AC204"/>
      <c r="AD204"/>
      <c r="CK204" s="2"/>
    </row>
    <row r="205" spans="1:89" ht="29" customHeight="1">
      <c r="A205"/>
      <c r="AC205"/>
      <c r="AD205"/>
      <c r="CK205" s="2"/>
    </row>
    <row r="206" spans="1:89" ht="29" customHeight="1">
      <c r="A206"/>
      <c r="AC206"/>
      <c r="AD206"/>
      <c r="CK206" s="2"/>
    </row>
    <row r="207" spans="1:89" ht="29" customHeight="1">
      <c r="A207"/>
      <c r="AC207"/>
      <c r="AD207"/>
      <c r="CK207" s="2"/>
    </row>
    <row r="208" spans="1:89" ht="29" customHeight="1">
      <c r="A208"/>
      <c r="AC208"/>
      <c r="AD208"/>
      <c r="CK208" s="2"/>
    </row>
    <row r="209" spans="1:89" ht="29" customHeight="1">
      <c r="A209"/>
      <c r="AC209"/>
      <c r="AD209"/>
      <c r="CK209" s="2"/>
    </row>
    <row r="210" spans="1:89" ht="29" customHeight="1">
      <c r="A210"/>
      <c r="AC210"/>
      <c r="AD210"/>
      <c r="CK210" s="2"/>
    </row>
    <row r="211" spans="1:89" ht="29" customHeight="1">
      <c r="A211"/>
      <c r="AC211"/>
      <c r="AD211"/>
      <c r="CK211" s="2"/>
    </row>
    <row r="212" spans="1:89" ht="29" customHeight="1">
      <c r="A212"/>
      <c r="AC212"/>
      <c r="AD212"/>
      <c r="CK212" s="2"/>
    </row>
    <row r="213" spans="1:89" ht="29" customHeight="1">
      <c r="A213"/>
      <c r="AC213"/>
      <c r="AD213"/>
      <c r="CK213" s="2"/>
    </row>
    <row r="214" spans="1:89" ht="29" customHeight="1">
      <c r="A214"/>
      <c r="AC214"/>
      <c r="AD214"/>
      <c r="CK214" s="2"/>
    </row>
    <row r="215" spans="1:89" ht="29" customHeight="1">
      <c r="A215"/>
      <c r="AC215"/>
      <c r="AD215"/>
      <c r="CK215" s="2"/>
    </row>
    <row r="216" spans="1:89" ht="29" customHeight="1">
      <c r="A216"/>
      <c r="AC216"/>
      <c r="AD216"/>
      <c r="CK216" s="2"/>
    </row>
    <row r="217" spans="1:89" ht="29" customHeight="1">
      <c r="A217"/>
      <c r="AC217"/>
      <c r="AD217"/>
      <c r="CK217" s="2"/>
    </row>
    <row r="218" spans="1:89" ht="29" customHeight="1">
      <c r="A218"/>
      <c r="AC218"/>
      <c r="AD218"/>
      <c r="CK218" s="2"/>
    </row>
    <row r="219" spans="1:89" ht="29" customHeight="1">
      <c r="A219"/>
      <c r="AC219"/>
      <c r="AD219"/>
      <c r="CK219" s="2"/>
    </row>
    <row r="220" spans="1:89" ht="29" customHeight="1">
      <c r="A220"/>
      <c r="AC220"/>
      <c r="AD220"/>
      <c r="CK220" s="2"/>
    </row>
    <row r="221" spans="1:89" ht="29" customHeight="1">
      <c r="A221"/>
      <c r="AC221"/>
      <c r="AD221"/>
      <c r="CK221" s="2"/>
    </row>
    <row r="222" spans="1:89" ht="29" customHeight="1">
      <c r="A222"/>
      <c r="AC222"/>
      <c r="AD222"/>
      <c r="CK222" s="2"/>
    </row>
    <row r="223" spans="1:89" ht="29" customHeight="1">
      <c r="A223"/>
      <c r="AC223"/>
      <c r="AD223"/>
      <c r="CK223" s="2"/>
    </row>
    <row r="224" spans="1:89" ht="29" customHeight="1">
      <c r="A224"/>
      <c r="AC224"/>
      <c r="AD224"/>
      <c r="CK224" s="2"/>
    </row>
    <row r="225" spans="1:89" ht="29" customHeight="1">
      <c r="A225"/>
      <c r="AC225"/>
      <c r="AD225"/>
      <c r="CK225" s="2"/>
    </row>
    <row r="226" spans="1:89" ht="29" customHeight="1">
      <c r="A226"/>
      <c r="AC226"/>
      <c r="AD226"/>
      <c r="CK226" s="2"/>
    </row>
    <row r="227" spans="1:89" ht="29" customHeight="1">
      <c r="A227"/>
      <c r="AC227"/>
      <c r="AD227"/>
      <c r="CK227" s="2"/>
    </row>
    <row r="228" spans="1:89" ht="29" customHeight="1">
      <c r="A228"/>
      <c r="AC228"/>
      <c r="AD228"/>
      <c r="CK228" s="2"/>
    </row>
    <row r="229" spans="1:89" ht="29" customHeight="1">
      <c r="A229"/>
      <c r="AC229"/>
      <c r="AD229"/>
      <c r="CK229" s="2"/>
    </row>
    <row r="230" spans="1:89" ht="29" customHeight="1">
      <c r="A230"/>
      <c r="AC230"/>
      <c r="AD230"/>
      <c r="CK230" s="2"/>
    </row>
    <row r="231" spans="1:89" ht="29" customHeight="1">
      <c r="A231"/>
      <c r="AC231"/>
      <c r="AD231"/>
      <c r="CK231" s="2"/>
    </row>
    <row r="232" spans="1:89" ht="29" customHeight="1">
      <c r="A232"/>
      <c r="AC232"/>
      <c r="AD232"/>
      <c r="CK232" s="2"/>
    </row>
    <row r="233" spans="1:89" ht="29" customHeight="1">
      <c r="A233"/>
      <c r="AC233"/>
      <c r="AD233"/>
      <c r="CK233" s="2"/>
    </row>
    <row r="234" spans="1:89" ht="29" customHeight="1">
      <c r="A234"/>
      <c r="AC234"/>
      <c r="AD234"/>
      <c r="CK234" s="2"/>
    </row>
    <row r="235" spans="1:89" ht="29" customHeight="1">
      <c r="A235"/>
      <c r="AC235"/>
      <c r="AD235"/>
      <c r="CK235" s="2"/>
    </row>
    <row r="236" spans="1:89" ht="29" customHeight="1">
      <c r="A236"/>
      <c r="AC236"/>
      <c r="AD236"/>
      <c r="CK236" s="2"/>
    </row>
    <row r="237" spans="1:89" ht="29" customHeight="1">
      <c r="A237"/>
      <c r="AC237"/>
      <c r="AD237"/>
      <c r="CK237" s="2"/>
    </row>
    <row r="238" spans="1:89" ht="29" customHeight="1">
      <c r="A238"/>
      <c r="AC238"/>
      <c r="AD238"/>
      <c r="CK238" s="2"/>
    </row>
    <row r="239" spans="1:89" ht="29" customHeight="1">
      <c r="A239"/>
      <c r="AC239"/>
      <c r="AD239"/>
      <c r="CK239" s="2"/>
    </row>
    <row r="240" spans="1:89" ht="29" customHeight="1">
      <c r="A240"/>
      <c r="AC240"/>
      <c r="AD240"/>
      <c r="CK240" s="2"/>
    </row>
    <row r="241" spans="1:89" ht="29" customHeight="1">
      <c r="A241"/>
      <c r="AC241"/>
      <c r="AD241"/>
      <c r="CK241" s="2"/>
    </row>
    <row r="242" spans="1:89" ht="29" customHeight="1">
      <c r="A242"/>
      <c r="AC242"/>
      <c r="AD242"/>
      <c r="CK242" s="2"/>
    </row>
    <row r="243" spans="1:89" ht="29" customHeight="1">
      <c r="A243"/>
      <c r="AC243"/>
      <c r="AD243"/>
      <c r="CK243" s="2"/>
    </row>
    <row r="244" spans="1:89" ht="29" customHeight="1">
      <c r="A244"/>
      <c r="AC244"/>
      <c r="AD244"/>
      <c r="CK244" s="2"/>
    </row>
    <row r="245" spans="1:89" ht="29" customHeight="1">
      <c r="A245"/>
      <c r="AC245"/>
      <c r="AD245"/>
      <c r="CK245" s="2"/>
    </row>
    <row r="246" spans="1:89" ht="29" customHeight="1">
      <c r="A246"/>
      <c r="AC246"/>
      <c r="AD246"/>
      <c r="CK246" s="2"/>
    </row>
    <row r="247" spans="1:89" ht="29" customHeight="1">
      <c r="A247"/>
      <c r="AC247"/>
      <c r="AD247"/>
      <c r="CK247" s="2"/>
    </row>
    <row r="248" spans="1:89" ht="29" customHeight="1">
      <c r="A248"/>
      <c r="AC248"/>
      <c r="AD248"/>
      <c r="CK248" s="2"/>
    </row>
    <row r="249" spans="1:89" ht="29" customHeight="1">
      <c r="A249"/>
      <c r="AC249"/>
      <c r="AD249"/>
      <c r="CK249" s="2"/>
    </row>
    <row r="250" spans="1:89" ht="29" customHeight="1">
      <c r="A250"/>
      <c r="AC250"/>
      <c r="AD250"/>
      <c r="CK250" s="2"/>
    </row>
    <row r="251" spans="1:89" ht="29" customHeight="1">
      <c r="A251"/>
      <c r="AC251"/>
      <c r="AD251"/>
      <c r="CK251" s="2"/>
    </row>
    <row r="252" spans="1:89" ht="29" customHeight="1">
      <c r="A252"/>
      <c r="AC252"/>
      <c r="AD252"/>
      <c r="CK252" s="2"/>
    </row>
    <row r="253" spans="1:89" ht="29" customHeight="1">
      <c r="A253"/>
      <c r="AC253"/>
      <c r="AD253"/>
      <c r="CK253" s="2"/>
    </row>
    <row r="254" spans="1:89" ht="29" customHeight="1">
      <c r="A254"/>
      <c r="AC254"/>
      <c r="AD254"/>
      <c r="CK254" s="2"/>
    </row>
    <row r="255" spans="1:89" ht="29" customHeight="1">
      <c r="A255"/>
      <c r="AC255"/>
      <c r="AD255"/>
      <c r="CK255" s="2"/>
    </row>
    <row r="256" spans="1:89" ht="29" customHeight="1">
      <c r="A256"/>
      <c r="AC256"/>
      <c r="AD256"/>
      <c r="CK256" s="2"/>
    </row>
    <row r="257" spans="1:89" ht="29" customHeight="1">
      <c r="A257"/>
      <c r="AC257"/>
      <c r="AD257"/>
      <c r="CK257" s="2"/>
    </row>
    <row r="258" spans="1:89" ht="29" customHeight="1">
      <c r="A258"/>
      <c r="AC258"/>
      <c r="AD258"/>
      <c r="CK258" s="2"/>
    </row>
    <row r="259" spans="1:89" ht="29" customHeight="1">
      <c r="A259"/>
      <c r="AC259"/>
      <c r="AD259"/>
      <c r="CK259" s="2"/>
    </row>
    <row r="260" spans="1:89" ht="29" customHeight="1">
      <c r="A260"/>
      <c r="AC260"/>
      <c r="AD260"/>
      <c r="CK260" s="2"/>
    </row>
    <row r="261" spans="1:89" ht="29" customHeight="1">
      <c r="A261"/>
      <c r="AC261"/>
      <c r="AD261"/>
      <c r="CK261" s="2"/>
    </row>
    <row r="262" spans="1:89" ht="29" customHeight="1">
      <c r="A262"/>
      <c r="AC262"/>
      <c r="AD262"/>
      <c r="CK262" s="2"/>
    </row>
    <row r="263" spans="1:89" ht="29" customHeight="1">
      <c r="A263"/>
      <c r="AC263"/>
      <c r="AD263"/>
      <c r="CK263" s="2"/>
    </row>
    <row r="264" spans="1:89" ht="29" customHeight="1">
      <c r="A264"/>
      <c r="AC264"/>
      <c r="AD264"/>
      <c r="CK264" s="2"/>
    </row>
    <row r="265" spans="1:89" ht="29" customHeight="1">
      <c r="A265"/>
      <c r="AC265"/>
      <c r="AD265"/>
      <c r="CK265" s="2"/>
    </row>
    <row r="266" spans="1:89" ht="29" customHeight="1">
      <c r="A266"/>
      <c r="AC266"/>
      <c r="AD266"/>
      <c r="CK266" s="2"/>
    </row>
    <row r="267" spans="1:89" ht="29" customHeight="1">
      <c r="A267"/>
      <c r="AC267"/>
      <c r="AD267"/>
      <c r="CK267" s="2"/>
    </row>
    <row r="268" spans="1:89" ht="29" customHeight="1">
      <c r="A268"/>
      <c r="AC268"/>
      <c r="AD268"/>
      <c r="CK268" s="2"/>
    </row>
    <row r="269" spans="1:89" ht="29" customHeight="1">
      <c r="A269"/>
      <c r="AC269"/>
      <c r="AD269"/>
      <c r="CK269" s="2"/>
    </row>
    <row r="270" spans="1:89" ht="29" customHeight="1">
      <c r="A270"/>
      <c r="AC270"/>
      <c r="AD270"/>
      <c r="CK270" s="2"/>
    </row>
    <row r="271" spans="1:89" ht="29" customHeight="1">
      <c r="A271"/>
      <c r="AC271"/>
      <c r="AD271"/>
      <c r="CK271" s="2"/>
    </row>
    <row r="272" spans="1:89" ht="29" customHeight="1">
      <c r="A272"/>
      <c r="AC272"/>
      <c r="AD272"/>
      <c r="CK272" s="2"/>
    </row>
    <row r="273" spans="1:89" ht="29" customHeight="1">
      <c r="A273"/>
      <c r="AC273"/>
      <c r="AD273"/>
      <c r="CK273" s="2"/>
    </row>
    <row r="274" spans="1:89" ht="29" customHeight="1">
      <c r="A274"/>
      <c r="AC274"/>
      <c r="AD274"/>
      <c r="CK274" s="2"/>
    </row>
    <row r="275" spans="1:89" ht="29" customHeight="1">
      <c r="A275"/>
      <c r="AC275"/>
      <c r="AD275"/>
      <c r="CK275" s="2"/>
    </row>
    <row r="276" spans="1:89" ht="29" customHeight="1">
      <c r="A276"/>
      <c r="AC276"/>
      <c r="AD276"/>
      <c r="CK276" s="2"/>
    </row>
    <row r="277" spans="1:89" ht="29" customHeight="1">
      <c r="A277"/>
      <c r="AC277"/>
      <c r="AD277"/>
      <c r="CK277" s="2"/>
    </row>
    <row r="278" spans="1:89" ht="29" customHeight="1">
      <c r="A278"/>
      <c r="AC278"/>
      <c r="AD278"/>
      <c r="CK278" s="2"/>
    </row>
    <row r="279" spans="1:89" ht="29" customHeight="1">
      <c r="A279"/>
      <c r="AC279"/>
      <c r="AD279"/>
      <c r="CK279" s="2"/>
    </row>
    <row r="280" spans="1:89" ht="29" customHeight="1">
      <c r="A280"/>
      <c r="AC280"/>
      <c r="AD280"/>
      <c r="CK280" s="2"/>
    </row>
    <row r="281" spans="1:89" ht="29" customHeight="1">
      <c r="A281"/>
      <c r="AC281"/>
      <c r="AD281"/>
      <c r="CK281" s="2"/>
    </row>
    <row r="282" spans="1:89" ht="29" customHeight="1">
      <c r="A282"/>
      <c r="AC282"/>
      <c r="AD282"/>
      <c r="CK282" s="2"/>
    </row>
    <row r="283" spans="1:89" ht="29" customHeight="1">
      <c r="A283"/>
      <c r="AC283"/>
      <c r="AD283"/>
      <c r="CK283" s="2"/>
    </row>
    <row r="284" spans="1:89" ht="29" customHeight="1">
      <c r="A284"/>
      <c r="AC284"/>
      <c r="AD284"/>
      <c r="CK284" s="2"/>
    </row>
    <row r="285" spans="1:89" ht="29" customHeight="1">
      <c r="A285"/>
      <c r="AC285"/>
      <c r="AD285"/>
      <c r="CK285" s="2"/>
    </row>
    <row r="286" spans="1:89" ht="29" customHeight="1">
      <c r="A286"/>
      <c r="AC286"/>
      <c r="AD286"/>
      <c r="CK286" s="2"/>
    </row>
    <row r="287" spans="1:89" ht="29" customHeight="1">
      <c r="A287"/>
      <c r="AC287"/>
      <c r="AD287"/>
      <c r="CK287" s="2"/>
    </row>
    <row r="288" spans="1:89" ht="29" customHeight="1">
      <c r="A288"/>
      <c r="AC288"/>
      <c r="AD288"/>
      <c r="CK288" s="2"/>
    </row>
    <row r="289" spans="1:89" ht="29" customHeight="1">
      <c r="A289"/>
      <c r="AC289"/>
      <c r="AD289"/>
      <c r="CK289" s="2"/>
    </row>
    <row r="290" spans="1:89" ht="29" customHeight="1">
      <c r="A290"/>
      <c r="AC290"/>
      <c r="AD290"/>
      <c r="CK290" s="2"/>
    </row>
    <row r="291" spans="1:89" ht="29" customHeight="1">
      <c r="A291"/>
      <c r="AC291"/>
      <c r="AD291"/>
      <c r="CK291" s="2"/>
    </row>
    <row r="292" spans="1:89" ht="29" customHeight="1">
      <c r="A292"/>
      <c r="AC292"/>
      <c r="AD292"/>
      <c r="CK292" s="2"/>
    </row>
    <row r="293" spans="1:89" ht="29" customHeight="1">
      <c r="A293"/>
      <c r="AC293"/>
      <c r="AD293"/>
      <c r="CK293" s="2"/>
    </row>
    <row r="294" spans="1:89" ht="29" customHeight="1">
      <c r="A294"/>
      <c r="AC294"/>
      <c r="AD294"/>
      <c r="CK294" s="2"/>
    </row>
    <row r="295" spans="1:89" ht="29" customHeight="1">
      <c r="A295"/>
      <c r="AC295"/>
      <c r="AD295"/>
      <c r="CK295" s="2"/>
    </row>
    <row r="296" spans="1:89" ht="29" customHeight="1">
      <c r="A296"/>
      <c r="AC296"/>
      <c r="AD296"/>
      <c r="CK296" s="2"/>
    </row>
    <row r="297" spans="1:89" ht="29" customHeight="1">
      <c r="A297"/>
      <c r="AC297"/>
      <c r="AD297"/>
      <c r="CK297" s="2"/>
    </row>
    <row r="298" spans="1:89" ht="29" customHeight="1">
      <c r="A298"/>
      <c r="AC298"/>
      <c r="AD298"/>
      <c r="CK298" s="2"/>
    </row>
    <row r="299" spans="1:89" ht="29" customHeight="1">
      <c r="A299"/>
      <c r="AC299"/>
      <c r="AD299"/>
      <c r="CK299" s="2"/>
    </row>
    <row r="300" spans="1:89" ht="29" customHeight="1">
      <c r="A300"/>
      <c r="AC300"/>
      <c r="AD300"/>
      <c r="CK300" s="2"/>
    </row>
    <row r="301" spans="1:89" ht="29" customHeight="1">
      <c r="A301"/>
      <c r="AC301"/>
      <c r="AD301"/>
      <c r="CK301" s="2"/>
    </row>
    <row r="302" spans="1:89" ht="29" customHeight="1">
      <c r="A302"/>
      <c r="AC302"/>
      <c r="AD302"/>
      <c r="CK302" s="2"/>
    </row>
    <row r="303" spans="1:89" ht="29" customHeight="1">
      <c r="A303"/>
      <c r="AC303"/>
      <c r="AD303"/>
      <c r="CK303" s="2"/>
    </row>
    <row r="304" spans="1:89" ht="29" customHeight="1">
      <c r="A304"/>
      <c r="AC304"/>
      <c r="AD304"/>
      <c r="CK304" s="2"/>
    </row>
    <row r="305" spans="1:89" ht="29" customHeight="1">
      <c r="A305"/>
      <c r="AC305"/>
      <c r="AD305"/>
      <c r="CK305" s="2"/>
    </row>
    <row r="306" spans="1:89" ht="29" customHeight="1">
      <c r="A306"/>
      <c r="AC306"/>
      <c r="AD306"/>
      <c r="CK306" s="2"/>
    </row>
    <row r="307" spans="1:89" ht="29" customHeight="1">
      <c r="A307"/>
      <c r="AC307"/>
      <c r="AD307"/>
      <c r="CK307" s="2"/>
    </row>
    <row r="308" spans="1:89" ht="29" customHeight="1">
      <c r="A308"/>
      <c r="AC308"/>
      <c r="AD308"/>
      <c r="CK308" s="2"/>
    </row>
    <row r="309" spans="1:89" ht="29" customHeight="1">
      <c r="A309"/>
      <c r="AC309"/>
      <c r="AD309"/>
      <c r="CK309" s="2"/>
    </row>
    <row r="310" spans="1:89" ht="29" customHeight="1">
      <c r="A310"/>
      <c r="AC310"/>
      <c r="AD310"/>
      <c r="CK310" s="2"/>
    </row>
    <row r="311" spans="1:89" ht="29" customHeight="1">
      <c r="A311"/>
      <c r="AC311"/>
      <c r="AD311"/>
      <c r="CK311" s="2"/>
    </row>
    <row r="312" spans="1:89" ht="29" customHeight="1">
      <c r="A312"/>
      <c r="AC312"/>
      <c r="AD312"/>
      <c r="CK312" s="2"/>
    </row>
    <row r="313" spans="1:89" ht="29" customHeight="1">
      <c r="A313"/>
      <c r="AC313"/>
      <c r="AD313"/>
      <c r="CK313" s="2"/>
    </row>
    <row r="314" spans="1:89" ht="29" customHeight="1">
      <c r="A314"/>
      <c r="AC314"/>
      <c r="AD314"/>
      <c r="CK314" s="2"/>
    </row>
    <row r="315" spans="1:89" ht="29" customHeight="1">
      <c r="A315"/>
      <c r="AC315"/>
      <c r="AD315"/>
      <c r="CK315" s="2"/>
    </row>
    <row r="316" spans="1:89" ht="29" customHeight="1">
      <c r="A316"/>
      <c r="AC316"/>
      <c r="AD316"/>
      <c r="CK316" s="2"/>
    </row>
    <row r="317" spans="1:89" ht="29" customHeight="1">
      <c r="A317"/>
      <c r="AC317"/>
      <c r="AD317"/>
      <c r="CK317" s="2"/>
    </row>
    <row r="318" spans="1:89" ht="29" customHeight="1">
      <c r="A318"/>
      <c r="AC318"/>
      <c r="AD318"/>
      <c r="CK318" s="2"/>
    </row>
    <row r="319" spans="1:89" ht="29" customHeight="1">
      <c r="A319"/>
      <c r="AC319"/>
      <c r="AD319"/>
      <c r="CK319" s="2"/>
    </row>
    <row r="320" spans="1:89" ht="29" customHeight="1">
      <c r="A320"/>
      <c r="AC320"/>
      <c r="AD320"/>
      <c r="CK320" s="2"/>
    </row>
    <row r="321" spans="1:89" ht="29" customHeight="1">
      <c r="A321"/>
      <c r="AC321"/>
      <c r="AD321"/>
      <c r="CK321" s="2"/>
    </row>
    <row r="322" spans="1:89" ht="29" customHeight="1">
      <c r="A322"/>
      <c r="AC322"/>
      <c r="AD322"/>
      <c r="CK322" s="2"/>
    </row>
    <row r="323" spans="1:89" ht="29" customHeight="1">
      <c r="A323"/>
      <c r="AC323"/>
      <c r="AD323"/>
      <c r="CK323" s="2"/>
    </row>
    <row r="324" spans="1:89" ht="29" customHeight="1">
      <c r="A324"/>
      <c r="AC324"/>
      <c r="AD324"/>
      <c r="CK324" s="2"/>
    </row>
    <row r="325" spans="1:89" ht="29" customHeight="1">
      <c r="A325"/>
      <c r="AC325"/>
      <c r="AD325"/>
      <c r="CK325" s="2"/>
    </row>
    <row r="326" spans="1:89" ht="29" customHeight="1">
      <c r="A326"/>
      <c r="AC326"/>
      <c r="AD326"/>
      <c r="CK326" s="2"/>
    </row>
    <row r="327" spans="1:89" ht="29" customHeight="1">
      <c r="A327"/>
      <c r="AC327"/>
      <c r="AD327"/>
      <c r="CK327" s="2"/>
    </row>
    <row r="328" spans="1:89" ht="29" customHeight="1">
      <c r="A328"/>
      <c r="AC328"/>
      <c r="AD328"/>
      <c r="CK328" s="2"/>
    </row>
    <row r="329" spans="1:89" ht="29" customHeight="1">
      <c r="A329"/>
      <c r="AC329"/>
      <c r="AD329"/>
      <c r="CK329" s="2"/>
    </row>
    <row r="330" spans="1:89" ht="29" customHeight="1">
      <c r="A330"/>
      <c r="AC330"/>
      <c r="AD330"/>
      <c r="CK330" s="2"/>
    </row>
    <row r="331" spans="1:89" ht="29" customHeight="1">
      <c r="A331"/>
      <c r="AC331"/>
      <c r="AD331"/>
      <c r="CK331" s="2"/>
    </row>
    <row r="332" spans="1:89" ht="29" customHeight="1">
      <c r="A332"/>
      <c r="AC332"/>
      <c r="AD332"/>
      <c r="CK332" s="2"/>
    </row>
    <row r="333" spans="1:89" ht="29" customHeight="1">
      <c r="A333"/>
      <c r="AC333"/>
      <c r="AD333"/>
      <c r="CK333" s="2"/>
    </row>
    <row r="334" spans="1:89" ht="29" customHeight="1">
      <c r="A334"/>
      <c r="AC334"/>
      <c r="AD334"/>
      <c r="CK334" s="2"/>
    </row>
    <row r="335" spans="1:89" ht="29" customHeight="1">
      <c r="A335"/>
      <c r="AC335"/>
      <c r="AD335"/>
      <c r="CK335" s="2"/>
    </row>
    <row r="336" spans="1:89" ht="29" customHeight="1">
      <c r="A336"/>
      <c r="AC336"/>
      <c r="AD336"/>
      <c r="CK336" s="2"/>
    </row>
    <row r="337" spans="1:89" ht="29" customHeight="1">
      <c r="A337"/>
      <c r="AC337"/>
      <c r="AD337"/>
      <c r="CK337" s="2"/>
    </row>
    <row r="338" spans="1:89" ht="29" customHeight="1">
      <c r="A338"/>
      <c r="AC338"/>
      <c r="AD338"/>
      <c r="CK338" s="2"/>
    </row>
    <row r="339" spans="1:89" ht="29" customHeight="1">
      <c r="A339"/>
      <c r="AC339"/>
      <c r="AD339"/>
      <c r="CK339" s="2"/>
    </row>
    <row r="340" spans="1:89" ht="29" customHeight="1">
      <c r="A340"/>
      <c r="AC340"/>
      <c r="AD340"/>
      <c r="CK340" s="2"/>
    </row>
    <row r="341" spans="1:89" ht="29" customHeight="1">
      <c r="A341"/>
      <c r="AC341"/>
      <c r="AD341"/>
      <c r="CK341" s="2"/>
    </row>
    <row r="342" spans="1:89" ht="29" customHeight="1">
      <c r="A342"/>
      <c r="AC342"/>
      <c r="AD342"/>
      <c r="CK342" s="2"/>
    </row>
    <row r="343" spans="1:89" ht="29" customHeight="1">
      <c r="A343"/>
      <c r="AC343"/>
      <c r="AD343"/>
      <c r="CK343" s="2"/>
    </row>
    <row r="344" spans="1:89" ht="29" customHeight="1">
      <c r="A344"/>
      <c r="AC344"/>
      <c r="AD344"/>
      <c r="CK344" s="2"/>
    </row>
    <row r="345" spans="1:89" ht="29" customHeight="1">
      <c r="A345"/>
      <c r="AC345"/>
      <c r="AD345"/>
      <c r="CK345" s="2"/>
    </row>
    <row r="346" spans="1:89" ht="29" customHeight="1">
      <c r="A346"/>
      <c r="AC346"/>
      <c r="AD346"/>
      <c r="CK346" s="2"/>
    </row>
    <row r="347" spans="1:89" ht="29" customHeight="1">
      <c r="A347"/>
      <c r="AC347"/>
      <c r="AD347"/>
      <c r="CK347" s="2"/>
    </row>
    <row r="348" spans="1:89" ht="29" customHeight="1">
      <c r="A348"/>
      <c r="AC348"/>
      <c r="AD348"/>
      <c r="CK348" s="2"/>
    </row>
    <row r="349" spans="1:89" ht="29" customHeight="1">
      <c r="A349"/>
      <c r="AC349"/>
      <c r="AD349"/>
      <c r="CK349" s="2"/>
    </row>
    <row r="350" spans="1:89" ht="29" customHeight="1">
      <c r="A350"/>
      <c r="AC350"/>
      <c r="AD350"/>
      <c r="CK350" s="2"/>
    </row>
    <row r="351" spans="1:89" ht="29" customHeight="1">
      <c r="A351"/>
      <c r="AC351"/>
      <c r="AD351"/>
      <c r="CK351" s="2"/>
    </row>
    <row r="352" spans="1:89" ht="29" customHeight="1">
      <c r="A352"/>
      <c r="AC352"/>
      <c r="AD352"/>
      <c r="CK352" s="2"/>
    </row>
    <row r="353" spans="1:89" ht="29" customHeight="1">
      <c r="A353"/>
      <c r="AC353"/>
      <c r="AD353"/>
      <c r="CK353" s="2"/>
    </row>
    <row r="354" spans="1:89" ht="29" customHeight="1">
      <c r="A354"/>
      <c r="AC354"/>
      <c r="AD354"/>
      <c r="CK354" s="2"/>
    </row>
    <row r="355" spans="1:89" ht="29" customHeight="1">
      <c r="A355"/>
      <c r="AC355"/>
      <c r="AD355"/>
      <c r="CK355" s="2"/>
    </row>
    <row r="356" spans="1:89" ht="29" customHeight="1">
      <c r="A356"/>
      <c r="AC356"/>
      <c r="AD356"/>
      <c r="CK356" s="2"/>
    </row>
    <row r="357" spans="1:89" ht="29" customHeight="1">
      <c r="A357"/>
      <c r="AC357"/>
      <c r="AD357"/>
      <c r="CK357" s="2"/>
    </row>
    <row r="358" spans="1:89" ht="29" customHeight="1">
      <c r="A358"/>
      <c r="AC358"/>
      <c r="AD358"/>
      <c r="CK358" s="2"/>
    </row>
    <row r="359" spans="1:89" ht="29" customHeight="1">
      <c r="A359"/>
      <c r="AC359"/>
      <c r="AD359"/>
      <c r="CK359" s="2"/>
    </row>
    <row r="360" spans="1:89" ht="29" customHeight="1">
      <c r="A360"/>
      <c r="AC360"/>
      <c r="AD360"/>
      <c r="CK360" s="2"/>
    </row>
    <row r="361" spans="1:89" ht="29" customHeight="1">
      <c r="A361"/>
      <c r="AC361"/>
      <c r="AD361"/>
      <c r="CK361" s="2"/>
    </row>
    <row r="362" spans="1:89" ht="29" customHeight="1">
      <c r="A362"/>
      <c r="AC362"/>
      <c r="AD362"/>
      <c r="CK362" s="2"/>
    </row>
    <row r="363" spans="1:89" ht="29" customHeight="1">
      <c r="A363"/>
      <c r="AC363"/>
      <c r="AD363"/>
      <c r="CK363" s="2"/>
    </row>
    <row r="364" spans="1:89" ht="29" customHeight="1">
      <c r="A364"/>
      <c r="AC364"/>
      <c r="AD364"/>
      <c r="CK364" s="2"/>
    </row>
    <row r="365" spans="1:89" ht="29" customHeight="1">
      <c r="A365"/>
      <c r="AC365"/>
      <c r="AD365"/>
      <c r="CK365" s="2"/>
    </row>
    <row r="366" spans="1:89" ht="29" customHeight="1">
      <c r="A366"/>
      <c r="AC366"/>
      <c r="AD366"/>
      <c r="CK366" s="2"/>
    </row>
    <row r="367" spans="1:89" ht="29" customHeight="1">
      <c r="A367"/>
      <c r="AC367"/>
      <c r="AD367"/>
      <c r="CK367" s="2"/>
    </row>
    <row r="368" spans="1:89" ht="29" customHeight="1">
      <c r="A368"/>
      <c r="AC368"/>
      <c r="AD368"/>
      <c r="CK368" s="2"/>
    </row>
    <row r="369" spans="1:89" ht="29" customHeight="1">
      <c r="A369"/>
      <c r="AC369"/>
      <c r="AD369"/>
      <c r="CK369" s="2"/>
    </row>
    <row r="370" spans="1:89" ht="29" customHeight="1">
      <c r="A370"/>
      <c r="AC370"/>
      <c r="AD370"/>
      <c r="CK370" s="2"/>
    </row>
    <row r="371" spans="1:89" ht="29" customHeight="1">
      <c r="A371"/>
      <c r="AC371"/>
      <c r="AD371"/>
      <c r="CK371" s="2"/>
    </row>
    <row r="372" spans="1:89" ht="29" customHeight="1">
      <c r="A372"/>
      <c r="AC372"/>
      <c r="AD372"/>
      <c r="CK372" s="2"/>
    </row>
    <row r="373" spans="1:89" ht="29" customHeight="1">
      <c r="A373"/>
      <c r="AC373"/>
      <c r="AD373"/>
      <c r="CK373" s="2"/>
    </row>
    <row r="374" spans="1:89" ht="29" customHeight="1">
      <c r="A374"/>
      <c r="AC374"/>
      <c r="AD374"/>
      <c r="CK374" s="2"/>
    </row>
    <row r="375" spans="1:89" ht="29" customHeight="1">
      <c r="A375"/>
      <c r="AC375"/>
      <c r="AD375"/>
      <c r="CK375" s="2"/>
    </row>
    <row r="376" spans="1:89" ht="29" customHeight="1">
      <c r="A376"/>
      <c r="AC376"/>
      <c r="AD376"/>
      <c r="CK376" s="2"/>
    </row>
    <row r="377" spans="1:89" ht="29" customHeight="1">
      <c r="A377"/>
      <c r="AC377"/>
      <c r="AD377"/>
      <c r="CK377" s="2"/>
    </row>
    <row r="378" spans="1:89" ht="29" customHeight="1">
      <c r="A378"/>
      <c r="AC378"/>
      <c r="AD378"/>
      <c r="CK378" s="2"/>
    </row>
    <row r="379" spans="1:89" ht="29" customHeight="1">
      <c r="A379"/>
      <c r="AC379"/>
      <c r="AD379"/>
      <c r="CK379" s="2"/>
    </row>
    <row r="380" spans="1:89" ht="29" customHeight="1">
      <c r="A380"/>
      <c r="AC380"/>
      <c r="AD380"/>
      <c r="CK380" s="2"/>
    </row>
    <row r="381" spans="1:89" ht="29" customHeight="1">
      <c r="A381"/>
      <c r="AC381"/>
      <c r="AD381"/>
      <c r="CK381" s="2"/>
    </row>
    <row r="382" spans="1:89" ht="29" customHeight="1">
      <c r="A382"/>
      <c r="AC382"/>
      <c r="AD382"/>
      <c r="CK382" s="2"/>
    </row>
    <row r="383" spans="1:89" ht="29" customHeight="1">
      <c r="A383"/>
      <c r="AC383"/>
      <c r="AD383"/>
      <c r="CK383" s="2"/>
    </row>
    <row r="384" spans="1:89" ht="29" customHeight="1">
      <c r="A384"/>
      <c r="AC384"/>
      <c r="AD384"/>
      <c r="CK384" s="2"/>
    </row>
    <row r="385" spans="1:89" ht="29" customHeight="1">
      <c r="A385"/>
      <c r="AC385"/>
      <c r="AD385"/>
      <c r="CK385" s="2"/>
    </row>
    <row r="386" spans="1:89" ht="29" customHeight="1">
      <c r="A386"/>
      <c r="AC386"/>
      <c r="AD386"/>
      <c r="CK386" s="2"/>
    </row>
    <row r="387" spans="1:89" ht="29" customHeight="1">
      <c r="A387"/>
      <c r="AC387"/>
      <c r="AD387"/>
      <c r="CK387" s="2"/>
    </row>
    <row r="388" spans="1:89" ht="29" customHeight="1">
      <c r="A388"/>
      <c r="AC388"/>
      <c r="AD388"/>
      <c r="CK388" s="2"/>
    </row>
    <row r="389" spans="1:89" ht="29" customHeight="1">
      <c r="A389"/>
      <c r="AC389"/>
      <c r="AD389"/>
      <c r="CK389" s="2"/>
    </row>
    <row r="390" spans="1:89" ht="29" customHeight="1">
      <c r="A390"/>
      <c r="AC390"/>
      <c r="AD390"/>
      <c r="CK390" s="2"/>
    </row>
    <row r="391" spans="1:89" ht="29" customHeight="1">
      <c r="A391"/>
      <c r="AC391"/>
      <c r="AD391"/>
      <c r="CK391" s="2"/>
    </row>
    <row r="392" spans="1:89" ht="29" customHeight="1">
      <c r="A392"/>
      <c r="AC392"/>
      <c r="AD392"/>
      <c r="CK392" s="2"/>
    </row>
    <row r="393" spans="1:89" ht="29" customHeight="1">
      <c r="A393"/>
      <c r="AC393"/>
      <c r="AD393"/>
      <c r="CK393" s="2"/>
    </row>
    <row r="394" spans="1:89" ht="29" customHeight="1">
      <c r="A394"/>
      <c r="AC394"/>
      <c r="AD394"/>
      <c r="CK394" s="2"/>
    </row>
    <row r="395" spans="1:89" ht="29" customHeight="1">
      <c r="A395"/>
      <c r="AC395"/>
      <c r="AD395"/>
      <c r="CK395" s="2"/>
    </row>
    <row r="396" spans="1:89" ht="29" customHeight="1">
      <c r="A396"/>
      <c r="AC396"/>
      <c r="AD396"/>
      <c r="CK396" s="2"/>
    </row>
    <row r="397" spans="1:89" ht="29" customHeight="1">
      <c r="A397"/>
      <c r="AC397"/>
      <c r="AD397"/>
      <c r="CK397" s="2"/>
    </row>
    <row r="398" spans="1:89" ht="29" customHeight="1">
      <c r="A398"/>
      <c r="AC398"/>
      <c r="AD398"/>
      <c r="CK398" s="2"/>
    </row>
    <row r="399" spans="1:89" ht="29" customHeight="1">
      <c r="A399"/>
      <c r="AC399"/>
      <c r="AD399"/>
      <c r="CK399" s="2"/>
    </row>
    <row r="400" spans="1:89" ht="29" customHeight="1">
      <c r="A400"/>
      <c r="AC400"/>
      <c r="AD400"/>
      <c r="CK400" s="2"/>
    </row>
    <row r="401" spans="1:89" ht="29" customHeight="1">
      <c r="A401"/>
      <c r="AC401"/>
      <c r="AD401"/>
      <c r="CK401" s="2"/>
    </row>
    <row r="402" spans="1:89" ht="29" customHeight="1">
      <c r="A402"/>
      <c r="AC402"/>
      <c r="AD402"/>
      <c r="CK402" s="2"/>
    </row>
    <row r="403" spans="1:89" ht="29" customHeight="1">
      <c r="A403"/>
      <c r="AC403"/>
      <c r="AD403"/>
      <c r="CK403" s="2"/>
    </row>
    <row r="404" spans="1:89" ht="29" customHeight="1">
      <c r="A404"/>
      <c r="AC404"/>
      <c r="AD404"/>
      <c r="CK404" s="2"/>
    </row>
    <row r="405" spans="1:89" ht="29" customHeight="1">
      <c r="A405"/>
      <c r="AC405"/>
      <c r="AD405"/>
      <c r="CK405" s="2"/>
    </row>
    <row r="406" spans="1:89" ht="29" customHeight="1">
      <c r="A406"/>
      <c r="AC406"/>
      <c r="AD406"/>
      <c r="CK406" s="2"/>
    </row>
    <row r="407" spans="1:89" ht="29" customHeight="1">
      <c r="A407"/>
      <c r="AC407"/>
      <c r="AD407"/>
      <c r="CK407" s="2"/>
    </row>
    <row r="408" spans="1:89" ht="29" customHeight="1">
      <c r="A408"/>
      <c r="AC408"/>
      <c r="AD408"/>
      <c r="CK408" s="2"/>
    </row>
    <row r="409" spans="1:89" ht="29" customHeight="1">
      <c r="A409"/>
      <c r="AC409"/>
      <c r="AD409"/>
      <c r="CK409" s="2"/>
    </row>
    <row r="410" spans="1:89" ht="29" customHeight="1">
      <c r="A410"/>
      <c r="AC410"/>
      <c r="AD410"/>
      <c r="CK410" s="2"/>
    </row>
    <row r="411" spans="1:89" ht="29" customHeight="1">
      <c r="A411"/>
      <c r="AC411"/>
      <c r="AD411"/>
      <c r="CK411" s="2"/>
    </row>
    <row r="412" spans="1:89" ht="29" customHeight="1">
      <c r="A412"/>
      <c r="AC412"/>
      <c r="AD412"/>
      <c r="CK412" s="2"/>
    </row>
    <row r="413" spans="1:89" ht="29" customHeight="1">
      <c r="A413"/>
      <c r="AC413"/>
      <c r="AD413"/>
      <c r="CK413" s="2"/>
    </row>
    <row r="414" spans="1:89" ht="29" customHeight="1">
      <c r="A414"/>
      <c r="AC414"/>
      <c r="AD414"/>
      <c r="CK414" s="2"/>
    </row>
    <row r="415" spans="1:89" ht="29" customHeight="1">
      <c r="A415"/>
      <c r="AC415"/>
      <c r="AD415"/>
      <c r="CK415" s="2"/>
    </row>
    <row r="416" spans="1:89" ht="29" customHeight="1">
      <c r="A416"/>
      <c r="AC416"/>
      <c r="AD416"/>
      <c r="CK416" s="2"/>
    </row>
    <row r="417" spans="1:89" ht="29" customHeight="1">
      <c r="A417"/>
      <c r="AC417"/>
      <c r="AD417"/>
      <c r="CK417" s="2"/>
    </row>
    <row r="418" spans="1:89" ht="29" customHeight="1">
      <c r="A418"/>
      <c r="AC418"/>
      <c r="AD418"/>
      <c r="CK418" s="2"/>
    </row>
    <row r="419" spans="1:89" ht="29" customHeight="1">
      <c r="A419"/>
      <c r="AC419"/>
      <c r="AD419"/>
      <c r="CK419" s="2"/>
    </row>
    <row r="420" spans="1:89" ht="29" customHeight="1">
      <c r="A420"/>
      <c r="AC420"/>
      <c r="AD420"/>
      <c r="CK420" s="2"/>
    </row>
    <row r="421" spans="1:89" ht="29" customHeight="1">
      <c r="A421"/>
      <c r="AC421"/>
      <c r="AD421"/>
      <c r="CK421" s="2"/>
    </row>
    <row r="422" spans="1:89" ht="29" customHeight="1">
      <c r="A422"/>
      <c r="AC422"/>
      <c r="AD422"/>
      <c r="CK422" s="2"/>
    </row>
    <row r="423" spans="1:89" ht="29" customHeight="1">
      <c r="A423"/>
      <c r="AC423"/>
      <c r="AD423"/>
      <c r="CK423" s="2"/>
    </row>
    <row r="424" spans="1:89" ht="29" customHeight="1">
      <c r="A424"/>
      <c r="AC424"/>
      <c r="AD424"/>
      <c r="CK424" s="2"/>
    </row>
    <row r="425" spans="1:89" ht="29" customHeight="1">
      <c r="A425"/>
      <c r="AC425"/>
      <c r="AD425"/>
      <c r="CK425" s="2"/>
    </row>
    <row r="426" spans="1:89" ht="29" customHeight="1">
      <c r="A426"/>
      <c r="AC426"/>
      <c r="AD426"/>
      <c r="CK426" s="2"/>
    </row>
    <row r="427" spans="1:89" ht="29" customHeight="1">
      <c r="A427"/>
      <c r="AC427"/>
      <c r="AD427"/>
      <c r="CK427" s="2"/>
    </row>
    <row r="428" spans="1:89" ht="29" customHeight="1">
      <c r="A428"/>
      <c r="AC428"/>
      <c r="AD428"/>
      <c r="CK428" s="2"/>
    </row>
    <row r="429" spans="1:89" ht="29" customHeight="1">
      <c r="A429"/>
      <c r="AC429"/>
      <c r="AD429"/>
      <c r="CK429" s="2"/>
    </row>
    <row r="430" spans="1:89" ht="29" customHeight="1">
      <c r="A430"/>
      <c r="AC430"/>
      <c r="AD430"/>
      <c r="CK430" s="2"/>
    </row>
    <row r="431" spans="1:89" ht="29" customHeight="1">
      <c r="A431"/>
      <c r="AC431"/>
      <c r="AD431"/>
      <c r="CK431" s="2"/>
    </row>
    <row r="432" spans="1:89" ht="29" customHeight="1">
      <c r="A432"/>
      <c r="AC432"/>
      <c r="AD432"/>
      <c r="CK432" s="2"/>
    </row>
    <row r="433" spans="1:89" ht="29" customHeight="1">
      <c r="A433"/>
      <c r="AC433"/>
      <c r="AD433"/>
      <c r="CK433" s="2"/>
    </row>
    <row r="434" spans="1:89" ht="29" customHeight="1">
      <c r="A434"/>
      <c r="AC434"/>
      <c r="AD434"/>
      <c r="CK434" s="2"/>
    </row>
    <row r="435" spans="1:89" ht="29" customHeight="1">
      <c r="A435"/>
      <c r="AC435"/>
      <c r="AD435"/>
      <c r="CK435" s="2"/>
    </row>
    <row r="436" spans="1:89" ht="29" customHeight="1">
      <c r="A436"/>
      <c r="AC436"/>
      <c r="AD436"/>
      <c r="CK436" s="2"/>
    </row>
    <row r="437" spans="1:89" ht="29" customHeight="1">
      <c r="A437"/>
      <c r="AC437"/>
      <c r="AD437"/>
      <c r="CK437" s="2"/>
    </row>
    <row r="438" spans="1:89" ht="29" customHeight="1">
      <c r="A438"/>
      <c r="AC438"/>
      <c r="AD438"/>
      <c r="CK438" s="2"/>
    </row>
    <row r="439" spans="1:89" ht="29" customHeight="1">
      <c r="A439"/>
      <c r="AC439"/>
      <c r="AD439"/>
      <c r="CK439" s="2"/>
    </row>
    <row r="440" spans="1:89" ht="29" customHeight="1">
      <c r="A440"/>
      <c r="AC440"/>
      <c r="AD440"/>
      <c r="CK440" s="2"/>
    </row>
    <row r="441" spans="1:89" ht="29" customHeight="1">
      <c r="A441"/>
      <c r="AC441"/>
      <c r="AD441"/>
      <c r="CK441" s="2"/>
    </row>
    <row r="442" spans="1:89" ht="29" customHeight="1">
      <c r="A442"/>
      <c r="AC442"/>
      <c r="AD442"/>
      <c r="CK442" s="2"/>
    </row>
    <row r="443" spans="1:89" ht="29" customHeight="1">
      <c r="A443"/>
      <c r="AC443"/>
      <c r="AD443"/>
      <c r="CK443" s="2"/>
    </row>
    <row r="444" spans="1:89" ht="29" customHeight="1">
      <c r="A444"/>
      <c r="AC444"/>
      <c r="AD444"/>
      <c r="CK444" s="2"/>
    </row>
    <row r="445" spans="1:89" ht="29" customHeight="1">
      <c r="A445"/>
      <c r="AC445"/>
      <c r="AD445"/>
      <c r="CK445" s="2"/>
    </row>
    <row r="446" spans="1:89" ht="29" customHeight="1">
      <c r="A446"/>
      <c r="AC446"/>
      <c r="AD446"/>
      <c r="CK446" s="2"/>
    </row>
    <row r="447" spans="1:89" ht="29" customHeight="1">
      <c r="A447"/>
      <c r="AC447"/>
      <c r="AD447"/>
      <c r="CK447" s="2"/>
    </row>
    <row r="448" spans="1:89" ht="29" customHeight="1">
      <c r="A448"/>
      <c r="AC448"/>
      <c r="AD448"/>
      <c r="CK448" s="2"/>
    </row>
    <row r="449" spans="1:89" ht="29" customHeight="1">
      <c r="A449"/>
      <c r="AC449"/>
      <c r="AD449"/>
      <c r="CK449" s="2"/>
    </row>
    <row r="450" spans="1:89" ht="29" customHeight="1">
      <c r="A450"/>
      <c r="AC450"/>
      <c r="AD450"/>
      <c r="CK450" s="2"/>
    </row>
    <row r="451" spans="1:89" ht="29" customHeight="1">
      <c r="A451"/>
      <c r="AC451"/>
      <c r="AD451"/>
      <c r="CK451" s="2"/>
    </row>
    <row r="452" spans="1:89" ht="29" customHeight="1">
      <c r="A452"/>
      <c r="AC452"/>
      <c r="AD452"/>
      <c r="CK452" s="2"/>
    </row>
    <row r="453" spans="1:89" ht="29" customHeight="1">
      <c r="A453"/>
      <c r="AC453"/>
      <c r="AD453"/>
      <c r="CK453" s="2"/>
    </row>
    <row r="454" spans="1:89" ht="29" customHeight="1">
      <c r="A454"/>
      <c r="AC454"/>
      <c r="AD454"/>
      <c r="CK454" s="2"/>
    </row>
    <row r="455" spans="1:89" ht="29" customHeight="1">
      <c r="A455"/>
      <c r="AC455"/>
      <c r="AD455"/>
      <c r="CK455" s="2"/>
    </row>
    <row r="456" spans="1:89" ht="29" customHeight="1">
      <c r="A456"/>
      <c r="AC456"/>
      <c r="AD456"/>
      <c r="CK456" s="2"/>
    </row>
    <row r="457" spans="1:89" ht="29" customHeight="1">
      <c r="A457"/>
      <c r="AC457"/>
      <c r="AD457"/>
      <c r="CK457" s="2"/>
    </row>
    <row r="458" spans="1:89" ht="29" customHeight="1">
      <c r="A458"/>
      <c r="AC458"/>
      <c r="AD458"/>
      <c r="CK458" s="2"/>
    </row>
    <row r="459" spans="1:89" ht="29" customHeight="1">
      <c r="A459"/>
      <c r="AC459"/>
      <c r="AD459"/>
      <c r="CK459" s="2"/>
    </row>
    <row r="460" spans="1:89" ht="29" customHeight="1">
      <c r="A460"/>
      <c r="AC460"/>
      <c r="AD460"/>
      <c r="CK460" s="2"/>
    </row>
    <row r="461" spans="1:89" ht="29" customHeight="1">
      <c r="A461"/>
      <c r="AC461"/>
      <c r="AD461"/>
      <c r="CK461" s="2"/>
    </row>
    <row r="462" spans="1:89" ht="29" customHeight="1">
      <c r="A462"/>
      <c r="AC462"/>
      <c r="AD462"/>
      <c r="CK462" s="2"/>
    </row>
    <row r="463" spans="1:89" ht="29" customHeight="1">
      <c r="A463"/>
      <c r="AC463"/>
      <c r="AD463"/>
      <c r="CK463" s="2"/>
    </row>
    <row r="464" spans="1:89" ht="29" customHeight="1">
      <c r="A464"/>
      <c r="AC464"/>
      <c r="AD464"/>
      <c r="CK464" s="2"/>
    </row>
    <row r="465" spans="1:89" ht="29" customHeight="1">
      <c r="A465"/>
      <c r="AC465"/>
      <c r="AD465"/>
      <c r="CK465" s="2"/>
    </row>
    <row r="466" spans="1:89" ht="29" customHeight="1">
      <c r="A466"/>
      <c r="AC466"/>
      <c r="AD466"/>
      <c r="CK466" s="2"/>
    </row>
    <row r="467" spans="1:89" ht="29" customHeight="1">
      <c r="A467"/>
      <c r="AC467"/>
      <c r="AD467"/>
      <c r="CK467" s="2"/>
    </row>
    <row r="468" spans="1:89" ht="29" customHeight="1">
      <c r="A468"/>
      <c r="AC468"/>
      <c r="AD468"/>
      <c r="CK468" s="2"/>
    </row>
    <row r="469" spans="1:89" ht="29" customHeight="1">
      <c r="A469"/>
      <c r="AC469"/>
      <c r="AD469"/>
      <c r="CK469" s="2"/>
    </row>
    <row r="470" spans="1:89" ht="29" customHeight="1">
      <c r="A470"/>
      <c r="AC470"/>
      <c r="AD470"/>
      <c r="CK470" s="2"/>
    </row>
    <row r="471" spans="1:89" ht="29" customHeight="1">
      <c r="A471"/>
      <c r="AC471"/>
      <c r="AD471"/>
      <c r="CK471" s="2"/>
    </row>
    <row r="472" spans="1:89" ht="29" customHeight="1">
      <c r="A472"/>
      <c r="AC472"/>
      <c r="AD472"/>
      <c r="CK472" s="2"/>
    </row>
    <row r="473" spans="1:89" ht="29" customHeight="1">
      <c r="A473"/>
      <c r="AC473"/>
      <c r="AD473"/>
      <c r="CK473" s="2"/>
    </row>
    <row r="474" spans="1:89" ht="29" customHeight="1">
      <c r="A474"/>
      <c r="AC474"/>
      <c r="AD474"/>
      <c r="CK474" s="2"/>
    </row>
    <row r="475" spans="1:89" ht="29" customHeight="1">
      <c r="A475"/>
      <c r="AC475"/>
      <c r="AD475"/>
      <c r="CK475" s="2"/>
    </row>
    <row r="476" spans="1:89" ht="29" customHeight="1">
      <c r="A476"/>
      <c r="AC476"/>
      <c r="AD476"/>
      <c r="CK476" s="2"/>
    </row>
    <row r="477" spans="1:89" ht="29" customHeight="1">
      <c r="A477"/>
      <c r="AC477"/>
      <c r="AD477"/>
      <c r="CK477" s="2"/>
    </row>
    <row r="478" spans="1:89" ht="29" customHeight="1">
      <c r="A478"/>
      <c r="AC478"/>
      <c r="AD478"/>
      <c r="CK478" s="2"/>
    </row>
    <row r="479" spans="1:89" ht="29" customHeight="1">
      <c r="A479"/>
      <c r="AC479"/>
      <c r="AD479"/>
      <c r="CK479" s="2"/>
    </row>
    <row r="480" spans="1:89" ht="29" customHeight="1">
      <c r="A480"/>
      <c r="AC480"/>
      <c r="AD480"/>
      <c r="CK480" s="2"/>
    </row>
    <row r="481" spans="1:89" ht="29" customHeight="1">
      <c r="A481"/>
      <c r="AC481"/>
      <c r="AD481"/>
      <c r="CK481" s="2"/>
    </row>
    <row r="482" spans="1:89" ht="29" customHeight="1">
      <c r="A482"/>
      <c r="AC482"/>
      <c r="AD482"/>
      <c r="CK482" s="2"/>
    </row>
    <row r="483" spans="1:89" ht="29" customHeight="1">
      <c r="A483"/>
      <c r="AC483"/>
      <c r="AD483"/>
      <c r="CK483" s="2"/>
    </row>
    <row r="484" spans="1:89" ht="29" customHeight="1">
      <c r="A484"/>
      <c r="AC484"/>
      <c r="AD484"/>
      <c r="CK484" s="2"/>
    </row>
    <row r="485" spans="1:89" ht="29" customHeight="1">
      <c r="A485"/>
      <c r="AC485"/>
      <c r="AD485"/>
      <c r="CK485" s="2"/>
    </row>
    <row r="486" spans="1:89" ht="29" customHeight="1">
      <c r="A486"/>
      <c r="AC486"/>
      <c r="AD486"/>
      <c r="CK486" s="2"/>
    </row>
    <row r="487" spans="1:89" ht="29" customHeight="1">
      <c r="A487"/>
      <c r="AC487"/>
      <c r="AD487"/>
      <c r="CK487" s="2"/>
    </row>
    <row r="488" spans="1:89" ht="29" customHeight="1">
      <c r="A488"/>
      <c r="AC488"/>
      <c r="AD488"/>
      <c r="CK488" s="2"/>
    </row>
    <row r="489" spans="1:89" ht="29" customHeight="1">
      <c r="A489"/>
      <c r="AC489"/>
      <c r="AD489"/>
      <c r="CK489" s="2"/>
    </row>
    <row r="490" spans="1:89" ht="29" customHeight="1">
      <c r="A490"/>
      <c r="AC490"/>
      <c r="AD490"/>
      <c r="CK490" s="2"/>
    </row>
    <row r="491" spans="1:89" ht="29" customHeight="1">
      <c r="A491"/>
      <c r="AC491"/>
      <c r="AD491"/>
      <c r="CK491" s="2"/>
    </row>
    <row r="492" spans="1:89" ht="29" customHeight="1">
      <c r="A492"/>
      <c r="AC492"/>
      <c r="AD492"/>
      <c r="CK492" s="2"/>
    </row>
    <row r="493" spans="1:89" ht="29" customHeight="1">
      <c r="A493"/>
      <c r="AC493"/>
      <c r="AD493"/>
      <c r="CK493" s="2"/>
    </row>
    <row r="494" spans="1:89" ht="29" customHeight="1">
      <c r="A494"/>
      <c r="AC494"/>
      <c r="AD494"/>
      <c r="CK494" s="2"/>
    </row>
    <row r="495" spans="1:89" ht="29" customHeight="1">
      <c r="A495"/>
      <c r="AC495"/>
      <c r="AD495"/>
      <c r="CK495" s="2"/>
    </row>
    <row r="496" spans="1:89" ht="29" customHeight="1">
      <c r="A496"/>
      <c r="AC496"/>
      <c r="AD496"/>
      <c r="CK496" s="2"/>
    </row>
    <row r="497" spans="1:89" ht="29" customHeight="1">
      <c r="A497"/>
      <c r="AC497"/>
      <c r="AD497"/>
      <c r="CK497" s="2"/>
    </row>
    <row r="498" spans="1:89" ht="29" customHeight="1">
      <c r="A498"/>
      <c r="AC498"/>
      <c r="AD498"/>
      <c r="CK498" s="2"/>
    </row>
    <row r="499" spans="1:89" ht="29" customHeight="1">
      <c r="A499"/>
      <c r="AC499"/>
      <c r="AD499"/>
      <c r="CK499" s="2"/>
    </row>
    <row r="500" spans="1:89" ht="29" customHeight="1">
      <c r="A500"/>
      <c r="AC500"/>
      <c r="AD500"/>
      <c r="CK500" s="2"/>
    </row>
    <row r="501" spans="1:89" ht="29" customHeight="1">
      <c r="A501"/>
      <c r="AC501"/>
      <c r="AD501"/>
      <c r="CK501" s="2"/>
    </row>
    <row r="502" spans="1:89" ht="29" customHeight="1">
      <c r="A502"/>
      <c r="AC502"/>
      <c r="AD502"/>
      <c r="CK502" s="2"/>
    </row>
    <row r="503" spans="1:89" ht="29" customHeight="1">
      <c r="A503"/>
      <c r="AC503"/>
      <c r="AD503"/>
      <c r="CK503" s="2"/>
    </row>
    <row r="504" spans="1:89" ht="29" customHeight="1">
      <c r="A504"/>
      <c r="AC504"/>
      <c r="AD504"/>
      <c r="CK504" s="2"/>
    </row>
    <row r="505" spans="1:89" ht="29" customHeight="1">
      <c r="A505"/>
      <c r="AC505"/>
      <c r="AD505"/>
      <c r="CK505" s="2"/>
    </row>
    <row r="506" spans="1:89" ht="29" customHeight="1">
      <c r="A506"/>
      <c r="AC506"/>
      <c r="AD506"/>
      <c r="CK506" s="2"/>
    </row>
    <row r="507" spans="1:89" ht="29" customHeight="1">
      <c r="A507"/>
      <c r="AC507"/>
      <c r="AD507"/>
      <c r="CK507" s="2"/>
    </row>
    <row r="508" spans="1:89" ht="29" customHeight="1">
      <c r="A508"/>
      <c r="AC508"/>
      <c r="AD508"/>
      <c r="CK508" s="2"/>
    </row>
    <row r="509" spans="1:89" ht="29" customHeight="1">
      <c r="A509"/>
      <c r="AC509"/>
      <c r="AD509"/>
      <c r="CK509" s="2"/>
    </row>
    <row r="510" spans="1:89" ht="29" customHeight="1">
      <c r="A510"/>
      <c r="AC510"/>
      <c r="AD510"/>
      <c r="CK510" s="2"/>
    </row>
    <row r="511" spans="1:89" ht="29" customHeight="1">
      <c r="A511"/>
      <c r="AC511"/>
      <c r="AD511"/>
      <c r="CK511" s="2"/>
    </row>
    <row r="512" spans="1:89" ht="29" customHeight="1">
      <c r="A512"/>
      <c r="AC512"/>
      <c r="AD512"/>
      <c r="CK512" s="2"/>
    </row>
    <row r="513" spans="1:89" ht="29" customHeight="1">
      <c r="A513"/>
      <c r="AC513"/>
      <c r="AD513"/>
      <c r="CK513" s="2"/>
    </row>
    <row r="514" spans="1:89" ht="29" customHeight="1">
      <c r="A514"/>
      <c r="AC514"/>
      <c r="AD514"/>
      <c r="CK514" s="2"/>
    </row>
    <row r="515" spans="1:89" ht="29" customHeight="1">
      <c r="A515"/>
      <c r="AC515"/>
      <c r="AD515"/>
      <c r="CK515" s="2"/>
    </row>
    <row r="516" spans="1:89" ht="29" customHeight="1">
      <c r="A516"/>
      <c r="AC516"/>
      <c r="AD516"/>
      <c r="CK516" s="2"/>
    </row>
    <row r="517" spans="1:89" ht="29" customHeight="1">
      <c r="A517"/>
      <c r="AC517"/>
      <c r="AD517"/>
      <c r="CK517" s="2"/>
    </row>
    <row r="518" spans="1:89" ht="29" customHeight="1">
      <c r="A518"/>
      <c r="AC518"/>
      <c r="AD518"/>
      <c r="CK518" s="2"/>
    </row>
    <row r="519" spans="1:89" ht="29" customHeight="1">
      <c r="A519"/>
      <c r="AC519"/>
      <c r="AD519"/>
      <c r="CK519" s="2"/>
    </row>
    <row r="520" spans="1:89" ht="29" customHeight="1">
      <c r="A520"/>
      <c r="AC520"/>
      <c r="AD520"/>
      <c r="CK520" s="2"/>
    </row>
    <row r="521" spans="1:89" ht="29" customHeight="1">
      <c r="A521"/>
      <c r="AC521"/>
      <c r="AD521"/>
      <c r="CK521" s="2"/>
    </row>
    <row r="522" spans="1:89" ht="29" customHeight="1">
      <c r="A522"/>
      <c r="AC522"/>
      <c r="AD522"/>
      <c r="CK522" s="2"/>
    </row>
    <row r="523" spans="1:89" ht="29" customHeight="1">
      <c r="A523"/>
      <c r="AC523"/>
      <c r="AD523"/>
      <c r="CK523" s="2"/>
    </row>
    <row r="524" spans="1:89" ht="29" customHeight="1">
      <c r="A524"/>
      <c r="AC524"/>
      <c r="AD524"/>
      <c r="CK524" s="2"/>
    </row>
    <row r="525" spans="1:89" ht="29" customHeight="1">
      <c r="A525"/>
      <c r="AC525"/>
      <c r="AD525"/>
      <c r="CK525" s="2"/>
    </row>
    <row r="526" spans="1:89" ht="29" customHeight="1">
      <c r="A526"/>
      <c r="AC526"/>
      <c r="AD526"/>
      <c r="CK526" s="2"/>
    </row>
    <row r="527" spans="1:89" ht="29" customHeight="1">
      <c r="A527"/>
      <c r="AC527"/>
      <c r="AD527"/>
      <c r="CK527" s="2"/>
    </row>
    <row r="528" spans="1:89" ht="29" customHeight="1">
      <c r="A528"/>
      <c r="AC528"/>
      <c r="AD528"/>
      <c r="CK528" s="2"/>
    </row>
    <row r="529" spans="1:89" ht="29" customHeight="1">
      <c r="A529"/>
      <c r="AC529"/>
      <c r="AD529"/>
      <c r="CK529" s="2"/>
    </row>
    <row r="530" spans="1:89" ht="29" customHeight="1">
      <c r="A530"/>
      <c r="AC530"/>
      <c r="AD530"/>
      <c r="CK530" s="2"/>
    </row>
    <row r="531" spans="1:89" ht="29" customHeight="1">
      <c r="A531"/>
      <c r="AC531"/>
      <c r="AD531"/>
      <c r="CK531" s="2"/>
    </row>
    <row r="532" spans="1:89" ht="29" customHeight="1">
      <c r="A532"/>
      <c r="AC532"/>
      <c r="AD532"/>
      <c r="CK532" s="2"/>
    </row>
    <row r="533" spans="1:89" ht="29" customHeight="1">
      <c r="A533"/>
      <c r="AC533"/>
      <c r="AD533"/>
      <c r="CK533" s="2"/>
    </row>
    <row r="534" spans="1:89" ht="29" customHeight="1">
      <c r="A534"/>
      <c r="AC534"/>
      <c r="AD534"/>
      <c r="CK534" s="2"/>
    </row>
    <row r="535" spans="1:89" ht="29" customHeight="1">
      <c r="A535"/>
      <c r="AC535"/>
      <c r="AD535"/>
      <c r="CK535" s="2"/>
    </row>
    <row r="536" spans="1:89" ht="29" customHeight="1">
      <c r="A536"/>
      <c r="AC536"/>
      <c r="AD536"/>
      <c r="CK536" s="2"/>
    </row>
    <row r="537" spans="1:89" ht="29" customHeight="1">
      <c r="A537"/>
      <c r="AC537"/>
      <c r="AD537"/>
      <c r="CK537" s="2"/>
    </row>
    <row r="538" spans="1:89" ht="29" customHeight="1">
      <c r="A538"/>
      <c r="AC538"/>
      <c r="AD538"/>
      <c r="CK538" s="2"/>
    </row>
    <row r="539" spans="1:89" ht="29" customHeight="1">
      <c r="A539"/>
      <c r="AC539"/>
      <c r="AD539"/>
      <c r="CK539" s="2"/>
    </row>
    <row r="540" spans="1:89" ht="29" customHeight="1">
      <c r="A540"/>
      <c r="AC540"/>
      <c r="AD540"/>
      <c r="CK540" s="2"/>
    </row>
    <row r="541" spans="1:89" ht="29" customHeight="1">
      <c r="A541"/>
      <c r="AC541"/>
      <c r="AD541"/>
      <c r="CK541" s="2"/>
    </row>
    <row r="542" spans="1:89" ht="29" customHeight="1">
      <c r="A542"/>
      <c r="AC542"/>
      <c r="AD542"/>
      <c r="CK542" s="2"/>
    </row>
    <row r="543" spans="1:89" ht="29" customHeight="1">
      <c r="A543"/>
      <c r="AC543"/>
      <c r="AD543"/>
      <c r="CK543" s="2"/>
    </row>
    <row r="544" spans="1:89" ht="29" customHeight="1">
      <c r="A544"/>
      <c r="AC544"/>
      <c r="AD544"/>
      <c r="CK544" s="2"/>
    </row>
    <row r="545" spans="1:89" ht="29" customHeight="1">
      <c r="A545"/>
      <c r="AC545"/>
      <c r="AD545"/>
      <c r="CK545" s="2"/>
    </row>
    <row r="546" spans="1:89" ht="29" customHeight="1">
      <c r="A546"/>
      <c r="AC546"/>
      <c r="AD546"/>
      <c r="CK546" s="2"/>
    </row>
    <row r="547" spans="1:89" ht="29" customHeight="1">
      <c r="A547"/>
      <c r="AC547"/>
      <c r="AD547"/>
      <c r="CK547" s="2"/>
    </row>
    <row r="548" spans="1:89" ht="29" customHeight="1">
      <c r="A548"/>
      <c r="AC548"/>
      <c r="AD548"/>
      <c r="CK548" s="2"/>
    </row>
    <row r="549" spans="1:89" ht="29" customHeight="1">
      <c r="A549"/>
      <c r="AC549"/>
      <c r="AD549"/>
      <c r="CK549" s="2"/>
    </row>
    <row r="550" spans="1:89" ht="29" customHeight="1">
      <c r="A550"/>
      <c r="AC550"/>
      <c r="AD550"/>
      <c r="CK550" s="2"/>
    </row>
    <row r="551" spans="1:89" ht="29" customHeight="1">
      <c r="A551"/>
      <c r="AC551"/>
      <c r="AD551"/>
      <c r="CK551" s="2"/>
    </row>
    <row r="552" spans="1:89" ht="29" customHeight="1">
      <c r="A552"/>
      <c r="AC552"/>
      <c r="AD552"/>
      <c r="CK552" s="2"/>
    </row>
    <row r="553" spans="1:89" ht="29" customHeight="1">
      <c r="A553"/>
      <c r="AC553"/>
      <c r="AD553"/>
      <c r="CK553" s="2"/>
    </row>
    <row r="554" spans="1:89" ht="29" customHeight="1">
      <c r="A554"/>
      <c r="AC554"/>
      <c r="AD554"/>
      <c r="CK554" s="2"/>
    </row>
    <row r="555" spans="1:89" ht="29" customHeight="1">
      <c r="A555"/>
      <c r="AC555"/>
      <c r="AD555"/>
      <c r="CK555" s="2"/>
    </row>
    <row r="556" spans="1:89" ht="29" customHeight="1">
      <c r="A556"/>
      <c r="AC556"/>
      <c r="AD556"/>
      <c r="CK556" s="2"/>
    </row>
    <row r="557" spans="1:89" ht="29" customHeight="1">
      <c r="A557"/>
      <c r="AC557"/>
      <c r="AD557"/>
      <c r="CK557" s="2"/>
    </row>
    <row r="558" spans="1:89" ht="29" customHeight="1">
      <c r="A558"/>
      <c r="AC558"/>
      <c r="AD558"/>
      <c r="CK558" s="2"/>
    </row>
    <row r="559" spans="1:89" ht="29" customHeight="1">
      <c r="A559"/>
      <c r="AC559"/>
      <c r="AD559"/>
      <c r="CK559" s="2"/>
    </row>
    <row r="560" spans="1:89" ht="29" customHeight="1">
      <c r="A560"/>
      <c r="AC560"/>
      <c r="AD560"/>
      <c r="CK560" s="2"/>
    </row>
    <row r="561" spans="1:89" ht="29" customHeight="1">
      <c r="A561"/>
      <c r="AC561"/>
      <c r="AD561"/>
      <c r="CK561" s="2"/>
    </row>
    <row r="562" spans="1:89" ht="29" customHeight="1">
      <c r="A562"/>
      <c r="AC562"/>
      <c r="AD562"/>
      <c r="CK562" s="2"/>
    </row>
    <row r="563" spans="1:89" ht="29" customHeight="1">
      <c r="A563"/>
      <c r="AC563"/>
      <c r="AD563"/>
      <c r="CK563" s="2"/>
    </row>
    <row r="564" spans="1:89" ht="29" customHeight="1">
      <c r="A564"/>
      <c r="AC564"/>
      <c r="AD564"/>
      <c r="CK564" s="2"/>
    </row>
    <row r="565" spans="1:89" ht="29" customHeight="1">
      <c r="A565"/>
      <c r="AC565"/>
      <c r="AD565"/>
      <c r="CK565" s="2"/>
    </row>
    <row r="566" spans="1:89" ht="29" customHeight="1">
      <c r="A566"/>
      <c r="AC566"/>
      <c r="AD566"/>
      <c r="CK566" s="2"/>
    </row>
    <row r="567" spans="1:89" ht="29" customHeight="1">
      <c r="A567"/>
      <c r="AC567"/>
      <c r="AD567"/>
      <c r="CK567" s="2"/>
    </row>
    <row r="568" spans="1:89" ht="29" customHeight="1">
      <c r="A568"/>
      <c r="AC568"/>
      <c r="AD568"/>
      <c r="CK568" s="2"/>
    </row>
    <row r="569" spans="1:89" ht="29" customHeight="1">
      <c r="A569"/>
      <c r="AC569"/>
      <c r="AD569"/>
      <c r="CK569" s="2"/>
    </row>
    <row r="570" spans="1:89" ht="29" customHeight="1">
      <c r="A570"/>
      <c r="AC570"/>
      <c r="AD570"/>
      <c r="CK570" s="2"/>
    </row>
    <row r="571" spans="1:89" ht="29" customHeight="1">
      <c r="A571"/>
      <c r="AC571"/>
      <c r="AD571"/>
      <c r="CK571" s="2"/>
    </row>
    <row r="572" spans="1:89" ht="29" customHeight="1">
      <c r="A572"/>
      <c r="AC572"/>
      <c r="AD572"/>
      <c r="CK572" s="2"/>
    </row>
    <row r="573" spans="1:89" ht="29" customHeight="1">
      <c r="A573"/>
      <c r="AC573"/>
      <c r="AD573"/>
      <c r="CK573" s="2"/>
    </row>
    <row r="574" spans="1:89" ht="29" customHeight="1">
      <c r="A574"/>
      <c r="AC574"/>
      <c r="AD574"/>
      <c r="CK574" s="2"/>
    </row>
    <row r="575" spans="1:89" ht="29" customHeight="1">
      <c r="A575"/>
      <c r="AC575"/>
      <c r="AD575"/>
      <c r="CK575" s="2"/>
    </row>
    <row r="576" spans="1:89" ht="29" customHeight="1">
      <c r="A576"/>
      <c r="AC576"/>
      <c r="AD576"/>
      <c r="CK576" s="2"/>
    </row>
    <row r="577" spans="1:89" ht="29" customHeight="1">
      <c r="A577"/>
      <c r="AC577"/>
      <c r="AD577"/>
      <c r="CK577" s="2"/>
    </row>
    <row r="578" spans="1:89" ht="29" customHeight="1">
      <c r="A578"/>
      <c r="AC578"/>
      <c r="AD578"/>
      <c r="CK578" s="2"/>
    </row>
    <row r="579" spans="1:89" ht="29" customHeight="1">
      <c r="A579"/>
      <c r="AC579"/>
      <c r="AD579"/>
      <c r="CK579" s="2"/>
    </row>
    <row r="580" spans="1:89" ht="29" customHeight="1">
      <c r="A580"/>
      <c r="AC580"/>
      <c r="AD580"/>
      <c r="CK580" s="2"/>
    </row>
    <row r="581" spans="1:89" ht="29" customHeight="1">
      <c r="A581"/>
      <c r="AC581"/>
      <c r="AD581"/>
      <c r="CK581" s="2"/>
    </row>
    <row r="582" spans="1:89" ht="29" customHeight="1">
      <c r="A582"/>
      <c r="AC582"/>
      <c r="AD582"/>
      <c r="CK582" s="2"/>
    </row>
    <row r="583" spans="1:89" ht="29" customHeight="1">
      <c r="A583"/>
      <c r="AC583"/>
      <c r="AD583"/>
      <c r="CK583" s="2"/>
    </row>
    <row r="584" spans="1:89" ht="29" customHeight="1">
      <c r="A584"/>
      <c r="AC584"/>
      <c r="AD584"/>
      <c r="CK584" s="2"/>
    </row>
    <row r="585" spans="1:89" ht="29" customHeight="1">
      <c r="A585"/>
      <c r="AC585"/>
      <c r="AD585"/>
      <c r="CK585" s="2"/>
    </row>
    <row r="586" spans="1:89" ht="29" customHeight="1">
      <c r="A586"/>
      <c r="AC586"/>
      <c r="AD586"/>
      <c r="CK586" s="2"/>
    </row>
    <row r="587" spans="1:89" ht="29" customHeight="1">
      <c r="A587"/>
      <c r="AC587"/>
      <c r="AD587"/>
      <c r="CK587" s="2"/>
    </row>
    <row r="588" spans="1:89" ht="29" customHeight="1">
      <c r="A588"/>
      <c r="AC588"/>
      <c r="AD588"/>
      <c r="CK588" s="2"/>
    </row>
    <row r="589" spans="1:89" ht="29" customHeight="1">
      <c r="A589"/>
      <c r="AC589"/>
      <c r="AD589"/>
      <c r="CK589" s="2"/>
    </row>
    <row r="590" spans="1:89" ht="29" customHeight="1">
      <c r="A590"/>
      <c r="AC590"/>
      <c r="AD590"/>
      <c r="CK590" s="2"/>
    </row>
    <row r="591" spans="1:89" ht="29" customHeight="1">
      <c r="A591"/>
      <c r="AC591"/>
      <c r="AD591"/>
      <c r="CK591" s="2"/>
    </row>
    <row r="592" spans="1:89" ht="29" customHeight="1">
      <c r="A592"/>
      <c r="AC592"/>
      <c r="AD592"/>
      <c r="CK592" s="2"/>
    </row>
    <row r="593" spans="1:89" ht="29" customHeight="1">
      <c r="A593"/>
      <c r="AC593"/>
      <c r="AD593"/>
      <c r="CK593" s="2"/>
    </row>
    <row r="594" spans="1:89" ht="29" customHeight="1">
      <c r="A594"/>
      <c r="AC594"/>
      <c r="AD594"/>
      <c r="CK594" s="2"/>
    </row>
    <row r="595" spans="1:89" ht="29" customHeight="1">
      <c r="A595"/>
      <c r="AC595"/>
      <c r="AD595"/>
      <c r="CK595" s="2"/>
    </row>
    <row r="596" spans="1:89" ht="29" customHeight="1">
      <c r="A596"/>
      <c r="AC596"/>
      <c r="AD596"/>
      <c r="CK596" s="2"/>
    </row>
    <row r="597" spans="1:89" ht="29" customHeight="1">
      <c r="A597"/>
      <c r="AC597"/>
      <c r="AD597"/>
      <c r="CK597" s="2"/>
    </row>
    <row r="598" spans="1:89" ht="29" customHeight="1">
      <c r="A598"/>
      <c r="AC598"/>
      <c r="AD598"/>
      <c r="CK598" s="2"/>
    </row>
    <row r="599" spans="1:89" ht="29" customHeight="1">
      <c r="A599"/>
      <c r="AC599"/>
      <c r="AD599"/>
      <c r="CK599" s="2"/>
    </row>
    <row r="600" spans="1:89" ht="29" customHeight="1">
      <c r="A600"/>
      <c r="AC600"/>
      <c r="AD600"/>
      <c r="CK600" s="2"/>
    </row>
    <row r="601" spans="1:89" ht="29" customHeight="1">
      <c r="A601"/>
      <c r="AC601"/>
      <c r="AD601"/>
      <c r="CK601" s="2"/>
    </row>
    <row r="602" spans="1:89" ht="29" customHeight="1">
      <c r="A602"/>
      <c r="AC602"/>
      <c r="AD602"/>
      <c r="CK602" s="2"/>
    </row>
    <row r="603" spans="1:89" ht="29" customHeight="1">
      <c r="A603"/>
      <c r="AC603"/>
      <c r="AD603"/>
      <c r="CK603" s="2"/>
    </row>
    <row r="604" spans="1:89" ht="29" customHeight="1">
      <c r="A604"/>
      <c r="AC604"/>
      <c r="AD604"/>
      <c r="CK604" s="2"/>
    </row>
    <row r="605" spans="1:89" ht="29" customHeight="1">
      <c r="A605"/>
      <c r="AC605"/>
      <c r="AD605"/>
      <c r="CK605" s="2"/>
    </row>
    <row r="606" spans="1:89" ht="29" customHeight="1">
      <c r="A606"/>
      <c r="AC606"/>
      <c r="AD606"/>
      <c r="CK606" s="2"/>
    </row>
    <row r="607" spans="1:89" ht="29" customHeight="1">
      <c r="A607"/>
      <c r="AC607"/>
      <c r="AD607"/>
      <c r="CK607" s="2"/>
    </row>
    <row r="608" spans="1:89" ht="29" customHeight="1">
      <c r="A608"/>
      <c r="AC608"/>
      <c r="AD608"/>
      <c r="CK608" s="2"/>
    </row>
    <row r="609" spans="1:89" ht="29" customHeight="1">
      <c r="A609"/>
      <c r="AC609"/>
      <c r="AD609"/>
      <c r="CK609" s="2"/>
    </row>
    <row r="610" spans="1:89" ht="29" customHeight="1">
      <c r="A610"/>
      <c r="AC610"/>
      <c r="AD610"/>
      <c r="CK610" s="2"/>
    </row>
    <row r="611" spans="1:89" ht="29" customHeight="1">
      <c r="A611"/>
      <c r="AC611"/>
      <c r="AD611"/>
      <c r="CK611" s="2"/>
    </row>
    <row r="612" spans="1:89" ht="29" customHeight="1">
      <c r="A612"/>
      <c r="AC612"/>
      <c r="AD612"/>
      <c r="CK612" s="2"/>
    </row>
    <row r="613" spans="1:89" ht="29" customHeight="1">
      <c r="A613"/>
      <c r="AC613"/>
      <c r="AD613"/>
      <c r="CK613" s="2"/>
    </row>
    <row r="614" spans="1:89" ht="29" customHeight="1">
      <c r="A614"/>
      <c r="AC614"/>
      <c r="AD614"/>
      <c r="CK614" s="2"/>
    </row>
    <row r="615" spans="1:89" ht="29" customHeight="1">
      <c r="A615"/>
      <c r="AC615"/>
      <c r="AD615"/>
      <c r="CK615" s="2"/>
    </row>
    <row r="616" spans="1:89" ht="29" customHeight="1">
      <c r="A616"/>
      <c r="AC616"/>
      <c r="AD616"/>
      <c r="CK616" s="2"/>
    </row>
    <row r="617" spans="1:89" ht="29" customHeight="1">
      <c r="A617"/>
      <c r="AC617"/>
      <c r="AD617"/>
      <c r="CK617" s="2"/>
    </row>
    <row r="618" spans="1:89" ht="29" customHeight="1">
      <c r="A618"/>
      <c r="AC618"/>
      <c r="AD618"/>
      <c r="CK618" s="2"/>
    </row>
    <row r="619" spans="1:89" ht="29" customHeight="1">
      <c r="A619"/>
      <c r="AC619"/>
      <c r="AD619"/>
      <c r="CK619" s="2"/>
    </row>
    <row r="620" spans="1:89" ht="29" customHeight="1">
      <c r="A620"/>
      <c r="AC620"/>
      <c r="AD620"/>
      <c r="CK620" s="2"/>
    </row>
    <row r="621" spans="1:89" ht="29" customHeight="1">
      <c r="A621"/>
      <c r="AC621"/>
      <c r="AD621"/>
      <c r="CK621" s="2"/>
    </row>
    <row r="622" spans="1:89" ht="29" customHeight="1">
      <c r="A622"/>
      <c r="AC622"/>
      <c r="AD622"/>
      <c r="CK622" s="2"/>
    </row>
    <row r="623" spans="1:89" ht="29" customHeight="1">
      <c r="A623"/>
      <c r="AC623"/>
      <c r="AD623"/>
      <c r="CK623" s="2"/>
    </row>
    <row r="624" spans="1:89" ht="29" customHeight="1">
      <c r="A624"/>
      <c r="AC624"/>
      <c r="AD624"/>
      <c r="CK624" s="2"/>
    </row>
    <row r="625" spans="1:89" ht="29" customHeight="1">
      <c r="A625"/>
      <c r="AC625"/>
      <c r="AD625"/>
      <c r="CK625" s="2"/>
    </row>
    <row r="626" spans="1:89" ht="29" customHeight="1">
      <c r="A626"/>
      <c r="AC626"/>
      <c r="AD626"/>
      <c r="CK626" s="2"/>
    </row>
    <row r="627" spans="1:89" ht="29" customHeight="1">
      <c r="A627"/>
      <c r="AC627"/>
      <c r="AD627"/>
      <c r="CK627" s="2"/>
    </row>
    <row r="628" spans="1:89" ht="29" customHeight="1">
      <c r="A628"/>
      <c r="AC628"/>
      <c r="AD628"/>
      <c r="CK628" s="2"/>
    </row>
    <row r="629" spans="1:89" ht="29" customHeight="1">
      <c r="A629"/>
      <c r="AC629"/>
      <c r="AD629"/>
      <c r="CK629" s="2"/>
    </row>
    <row r="630" spans="1:89" ht="29" customHeight="1">
      <c r="A630"/>
      <c r="AC630"/>
      <c r="AD630"/>
      <c r="CK630" s="2"/>
    </row>
    <row r="631" spans="1:89" ht="29" customHeight="1">
      <c r="A631"/>
      <c r="AC631"/>
      <c r="AD631"/>
      <c r="CK631" s="2"/>
    </row>
    <row r="632" spans="1:89" ht="29" customHeight="1">
      <c r="A632"/>
      <c r="AC632"/>
      <c r="AD632"/>
      <c r="CK632" s="2"/>
    </row>
    <row r="633" spans="1:89" ht="29" customHeight="1">
      <c r="A633"/>
      <c r="AC633"/>
      <c r="AD633"/>
      <c r="CK633" s="2"/>
    </row>
    <row r="634" spans="1:89" ht="29" customHeight="1">
      <c r="A634"/>
      <c r="AC634"/>
      <c r="AD634"/>
      <c r="CK634" s="2"/>
    </row>
    <row r="635" spans="1:89" ht="29" customHeight="1">
      <c r="A635"/>
      <c r="AC635"/>
      <c r="AD635"/>
      <c r="CK635" s="2"/>
    </row>
    <row r="636" spans="1:89" ht="29" customHeight="1">
      <c r="A636"/>
      <c r="AC636"/>
      <c r="AD636"/>
      <c r="CK636" s="2"/>
    </row>
    <row r="637" spans="1:89" ht="29" customHeight="1">
      <c r="A637"/>
      <c r="AC637"/>
      <c r="AD637"/>
      <c r="CK637" s="2"/>
    </row>
    <row r="638" spans="1:89" ht="29" customHeight="1">
      <c r="A638"/>
      <c r="AC638"/>
      <c r="AD638"/>
      <c r="CK638" s="2"/>
    </row>
    <row r="639" spans="1:89" ht="29" customHeight="1">
      <c r="A639"/>
      <c r="AC639"/>
      <c r="AD639"/>
      <c r="CK639" s="2"/>
    </row>
    <row r="640" spans="1:89" ht="29" customHeight="1">
      <c r="A640"/>
      <c r="AC640"/>
      <c r="AD640"/>
      <c r="CK640" s="2"/>
    </row>
    <row r="641" spans="1:89" ht="29" customHeight="1">
      <c r="A641"/>
      <c r="AC641"/>
      <c r="AD641"/>
      <c r="CK641" s="2"/>
    </row>
    <row r="642" spans="1:89" ht="29" customHeight="1">
      <c r="A642"/>
      <c r="AC642"/>
      <c r="AD642"/>
      <c r="CK642" s="2"/>
    </row>
    <row r="643" spans="1:89" ht="29" customHeight="1">
      <c r="A643"/>
      <c r="AC643"/>
      <c r="AD643"/>
      <c r="CK643" s="2"/>
    </row>
    <row r="644" spans="1:89" ht="29" customHeight="1">
      <c r="A644"/>
      <c r="AC644"/>
      <c r="AD644"/>
      <c r="CK644" s="2"/>
    </row>
    <row r="645" spans="1:89" ht="29" customHeight="1">
      <c r="A645"/>
      <c r="AC645"/>
      <c r="AD645"/>
      <c r="CK645" s="2"/>
    </row>
    <row r="646" spans="1:89" ht="29" customHeight="1">
      <c r="A646"/>
      <c r="AC646"/>
      <c r="AD646"/>
      <c r="CK646" s="2"/>
    </row>
    <row r="647" spans="1:89" ht="29" customHeight="1">
      <c r="A647"/>
      <c r="AC647"/>
      <c r="AD647"/>
      <c r="CK647" s="2"/>
    </row>
    <row r="648" spans="1:89" ht="29" customHeight="1">
      <c r="A648"/>
      <c r="AC648"/>
      <c r="AD648"/>
      <c r="CK648" s="2"/>
    </row>
    <row r="649" spans="1:89" ht="29" customHeight="1">
      <c r="A649"/>
      <c r="AC649"/>
      <c r="AD649"/>
      <c r="CK649" s="2"/>
    </row>
    <row r="650" spans="1:89" ht="29" customHeight="1">
      <c r="A650"/>
      <c r="AC650"/>
      <c r="AD650"/>
      <c r="CK650" s="2"/>
    </row>
    <row r="651" spans="1:89" ht="29" customHeight="1">
      <c r="A651"/>
      <c r="AC651"/>
      <c r="AD651"/>
      <c r="CK651" s="2"/>
    </row>
    <row r="652" spans="1:89" ht="29" customHeight="1">
      <c r="A652"/>
      <c r="AC652"/>
      <c r="AD652"/>
      <c r="CK652" s="2"/>
    </row>
    <row r="653" spans="1:89" ht="29" customHeight="1">
      <c r="A653"/>
      <c r="AC653"/>
      <c r="AD653"/>
      <c r="CK653" s="2"/>
    </row>
    <row r="654" spans="1:89" ht="29" customHeight="1">
      <c r="A654"/>
      <c r="AC654"/>
      <c r="AD654"/>
      <c r="CK654" s="2"/>
    </row>
    <row r="655" spans="1:89" ht="29" customHeight="1">
      <c r="A655"/>
      <c r="AC655"/>
      <c r="AD655"/>
      <c r="CK655" s="2"/>
    </row>
    <row r="656" spans="1:89" ht="29" customHeight="1">
      <c r="A656"/>
      <c r="AC656"/>
      <c r="AD656"/>
      <c r="CK656" s="2"/>
    </row>
    <row r="657" spans="1:89" ht="29" customHeight="1">
      <c r="A657"/>
      <c r="AC657"/>
      <c r="AD657"/>
      <c r="CK657" s="2"/>
    </row>
    <row r="658" spans="1:89" ht="29" customHeight="1">
      <c r="A658"/>
      <c r="AC658"/>
      <c r="AD658"/>
      <c r="CK658" s="2"/>
    </row>
    <row r="659" spans="1:89" ht="29" customHeight="1">
      <c r="A659"/>
      <c r="AC659"/>
      <c r="AD659"/>
      <c r="CK659" s="2"/>
    </row>
    <row r="660" spans="1:89" ht="29" customHeight="1">
      <c r="A660"/>
      <c r="AC660"/>
      <c r="AD660"/>
      <c r="CK660" s="2"/>
    </row>
    <row r="661" spans="1:89" ht="29" customHeight="1">
      <c r="A661"/>
      <c r="AC661"/>
      <c r="AD661"/>
      <c r="CK661" s="2"/>
    </row>
    <row r="662" spans="1:89" ht="29" customHeight="1">
      <c r="A662"/>
      <c r="AC662"/>
      <c r="AD662"/>
      <c r="CK662" s="2"/>
    </row>
    <row r="663" spans="1:89" ht="29" customHeight="1">
      <c r="A663"/>
      <c r="AC663"/>
      <c r="AD663"/>
      <c r="CK663" s="2"/>
    </row>
    <row r="664" spans="1:89" ht="29" customHeight="1">
      <c r="A664"/>
      <c r="AC664"/>
      <c r="AD664"/>
      <c r="CK664" s="2"/>
    </row>
    <row r="665" spans="1:89" ht="29" customHeight="1">
      <c r="A665"/>
      <c r="AC665"/>
      <c r="AD665"/>
      <c r="CK665" s="2"/>
    </row>
    <row r="666" spans="1:89" ht="29" customHeight="1">
      <c r="A666"/>
      <c r="AC666"/>
      <c r="AD666"/>
      <c r="CK666" s="2"/>
    </row>
    <row r="667" spans="1:89" ht="29" customHeight="1">
      <c r="A667"/>
      <c r="AC667"/>
      <c r="AD667"/>
      <c r="CK667" s="2"/>
    </row>
    <row r="668" spans="1:89" ht="29" customHeight="1">
      <c r="A668"/>
      <c r="AC668"/>
      <c r="AD668"/>
      <c r="CK668" s="2"/>
    </row>
    <row r="669" spans="1:89" ht="29" customHeight="1">
      <c r="A669"/>
      <c r="AC669"/>
      <c r="AD669"/>
      <c r="CK669" s="2"/>
    </row>
    <row r="670" spans="1:89" ht="29" customHeight="1">
      <c r="A670"/>
      <c r="AC670"/>
      <c r="AD670"/>
      <c r="CK670" s="2"/>
    </row>
    <row r="671" spans="1:89" ht="29" customHeight="1">
      <c r="A671"/>
      <c r="AC671"/>
      <c r="AD671"/>
      <c r="CK671" s="2"/>
    </row>
    <row r="672" spans="1:89" ht="29" customHeight="1">
      <c r="A672"/>
      <c r="AC672"/>
      <c r="AD672"/>
      <c r="CK672" s="2"/>
    </row>
    <row r="673" spans="1:89" ht="29" customHeight="1">
      <c r="A673"/>
      <c r="AC673"/>
      <c r="AD673"/>
      <c r="CK673" s="2"/>
    </row>
    <row r="674" spans="1:89" ht="29" customHeight="1">
      <c r="A674"/>
      <c r="AC674"/>
      <c r="AD674"/>
      <c r="CK674" s="2"/>
    </row>
    <row r="675" spans="1:89" ht="29" customHeight="1">
      <c r="A675"/>
      <c r="AC675"/>
      <c r="AD675"/>
      <c r="CK675" s="2"/>
    </row>
    <row r="676" spans="1:89" ht="29" customHeight="1">
      <c r="A676"/>
      <c r="AC676"/>
      <c r="AD676"/>
      <c r="CK676" s="2"/>
    </row>
    <row r="677" spans="1:89" ht="29" customHeight="1">
      <c r="A677"/>
      <c r="AC677"/>
      <c r="AD677"/>
      <c r="CK677" s="2"/>
    </row>
    <row r="678" spans="1:89" ht="29" customHeight="1">
      <c r="A678"/>
      <c r="AC678"/>
      <c r="AD678"/>
      <c r="CK678" s="2"/>
    </row>
    <row r="679" spans="1:89" ht="29" customHeight="1">
      <c r="A679"/>
      <c r="AC679"/>
      <c r="AD679"/>
      <c r="CK679" s="2"/>
    </row>
    <row r="680" spans="1:89" ht="29" customHeight="1">
      <c r="A680"/>
      <c r="AC680"/>
      <c r="AD680"/>
      <c r="CK680" s="2"/>
    </row>
    <row r="681" spans="1:89" ht="29" customHeight="1">
      <c r="A681"/>
      <c r="AC681"/>
      <c r="AD681"/>
      <c r="CK681" s="2"/>
    </row>
    <row r="682" spans="1:89" ht="29" customHeight="1">
      <c r="A682"/>
      <c r="AC682"/>
      <c r="AD682"/>
      <c r="CK682" s="2"/>
    </row>
    <row r="683" spans="1:89" ht="29" customHeight="1">
      <c r="A683"/>
      <c r="AC683"/>
      <c r="AD683"/>
      <c r="CK683" s="2"/>
    </row>
    <row r="684" spans="1:89" ht="29" customHeight="1">
      <c r="A684"/>
      <c r="AC684"/>
      <c r="AD684"/>
      <c r="CK684" s="2"/>
    </row>
    <row r="685" spans="1:89" ht="29" customHeight="1">
      <c r="A685"/>
      <c r="AC685"/>
      <c r="AD685"/>
      <c r="CK685" s="2"/>
    </row>
    <row r="686" spans="1:89" ht="29" customHeight="1">
      <c r="A686"/>
      <c r="AC686"/>
      <c r="AD686"/>
      <c r="CK686" s="2"/>
    </row>
    <row r="687" spans="1:89" ht="29" customHeight="1">
      <c r="A687"/>
      <c r="AC687"/>
      <c r="AD687"/>
      <c r="CK687" s="2"/>
    </row>
    <row r="688" spans="1:89" ht="29" customHeight="1">
      <c r="A688"/>
      <c r="AC688"/>
      <c r="AD688"/>
      <c r="CK688" s="2"/>
    </row>
    <row r="689" spans="1:89" ht="29" customHeight="1">
      <c r="A689"/>
      <c r="AC689"/>
      <c r="AD689"/>
      <c r="CK689" s="2"/>
    </row>
    <row r="690" spans="1:89" ht="29" customHeight="1">
      <c r="A690"/>
      <c r="AC690"/>
      <c r="AD690"/>
      <c r="CK690" s="2"/>
    </row>
    <row r="691" spans="1:89" ht="29" customHeight="1">
      <c r="A691"/>
      <c r="AC691"/>
      <c r="AD691"/>
      <c r="CK691" s="2"/>
    </row>
    <row r="692" spans="1:89" ht="29" customHeight="1">
      <c r="A692"/>
      <c r="AC692"/>
      <c r="AD692"/>
      <c r="CK692" s="2"/>
    </row>
    <row r="693" spans="1:89" ht="29" customHeight="1">
      <c r="A693"/>
      <c r="AC693"/>
      <c r="AD693"/>
      <c r="CK693" s="2"/>
    </row>
    <row r="694" spans="1:89" ht="29" customHeight="1">
      <c r="A694"/>
      <c r="AC694"/>
      <c r="AD694"/>
      <c r="CK694" s="2"/>
    </row>
    <row r="695" spans="1:89" ht="29" customHeight="1">
      <c r="A695"/>
      <c r="AC695"/>
      <c r="AD695"/>
      <c r="CK695" s="2"/>
    </row>
    <row r="696" spans="1:89" ht="29" customHeight="1">
      <c r="A696"/>
      <c r="AC696"/>
      <c r="AD696"/>
      <c r="CK696" s="2"/>
    </row>
    <row r="697" spans="1:89" ht="29" customHeight="1">
      <c r="A697"/>
      <c r="AC697"/>
      <c r="AD697"/>
      <c r="CK697" s="2"/>
    </row>
    <row r="698" spans="1:89" ht="29" customHeight="1">
      <c r="A698"/>
      <c r="AC698"/>
      <c r="AD698"/>
      <c r="CK698" s="2"/>
    </row>
    <row r="699" spans="1:89" ht="29" customHeight="1">
      <c r="A699"/>
      <c r="AC699"/>
      <c r="AD699"/>
      <c r="CK699" s="2"/>
    </row>
    <row r="700" spans="1:89" ht="29" customHeight="1">
      <c r="A700"/>
      <c r="AC700"/>
      <c r="AD700"/>
      <c r="CK700" s="2"/>
    </row>
    <row r="701" spans="1:89" ht="29" customHeight="1">
      <c r="A701"/>
      <c r="AC701"/>
      <c r="AD701"/>
      <c r="CK701" s="2"/>
    </row>
    <row r="702" spans="1:89" ht="29" customHeight="1">
      <c r="A702"/>
      <c r="AC702"/>
      <c r="AD702"/>
      <c r="CK702" s="2"/>
    </row>
    <row r="703" spans="1:89" ht="29" customHeight="1">
      <c r="A703"/>
      <c r="AC703"/>
      <c r="AD703"/>
      <c r="CK703" s="2"/>
    </row>
    <row r="704" spans="1:89" ht="29" customHeight="1">
      <c r="A704"/>
      <c r="AC704"/>
      <c r="AD704"/>
      <c r="CK704" s="2"/>
    </row>
    <row r="705" spans="1:89" ht="29" customHeight="1">
      <c r="A705"/>
      <c r="AC705"/>
      <c r="AD705"/>
      <c r="CK705" s="2"/>
    </row>
    <row r="706" spans="1:89" ht="29" customHeight="1">
      <c r="A706"/>
      <c r="AC706"/>
      <c r="AD706"/>
      <c r="CK706" s="2"/>
    </row>
    <row r="707" spans="1:89" ht="29" customHeight="1">
      <c r="A707"/>
      <c r="AC707"/>
      <c r="AD707"/>
      <c r="CK707" s="2"/>
    </row>
    <row r="708" spans="1:89" ht="29" customHeight="1">
      <c r="A708"/>
      <c r="AC708"/>
      <c r="AD708"/>
      <c r="CK708" s="2"/>
    </row>
    <row r="709" spans="1:89" ht="29" customHeight="1">
      <c r="A709"/>
      <c r="AC709"/>
      <c r="AD709"/>
      <c r="CK709" s="2"/>
    </row>
    <row r="710" spans="1:89" ht="29" customHeight="1">
      <c r="A710"/>
      <c r="AC710"/>
      <c r="AD710"/>
      <c r="CK710" s="2"/>
    </row>
    <row r="711" spans="1:89" ht="29" customHeight="1">
      <c r="A711"/>
      <c r="AC711"/>
      <c r="AD711"/>
      <c r="CK711" s="2"/>
    </row>
    <row r="712" spans="1:89" ht="29" customHeight="1">
      <c r="A712"/>
      <c r="AC712"/>
      <c r="AD712"/>
      <c r="CK712" s="2"/>
    </row>
    <row r="713" spans="1:89" ht="29" customHeight="1">
      <c r="A713"/>
      <c r="AC713"/>
      <c r="AD713"/>
      <c r="CK713" s="2"/>
    </row>
    <row r="714" spans="1:89" ht="29" customHeight="1">
      <c r="A714"/>
      <c r="AC714"/>
      <c r="AD714"/>
      <c r="CK714" s="2"/>
    </row>
    <row r="715" spans="1:89" ht="29" customHeight="1">
      <c r="A715"/>
      <c r="AC715"/>
      <c r="AD715"/>
      <c r="CK715" s="2"/>
    </row>
    <row r="716" spans="1:89" ht="29" customHeight="1">
      <c r="A716"/>
      <c r="AC716"/>
      <c r="AD716"/>
      <c r="CK716" s="2"/>
    </row>
    <row r="717" spans="1:89" ht="29" customHeight="1">
      <c r="A717"/>
      <c r="AC717"/>
      <c r="AD717"/>
      <c r="CK717" s="2"/>
    </row>
    <row r="718" spans="1:89" ht="29" customHeight="1">
      <c r="A718"/>
      <c r="AC718"/>
      <c r="AD718"/>
      <c r="CK718" s="2"/>
    </row>
    <row r="719" spans="1:89" ht="29" customHeight="1">
      <c r="A719"/>
      <c r="AC719"/>
      <c r="AD719"/>
      <c r="CK719" s="2"/>
    </row>
    <row r="720" spans="1:89" ht="29" customHeight="1">
      <c r="A720"/>
      <c r="AC720"/>
      <c r="AD720"/>
      <c r="CK720" s="2"/>
    </row>
    <row r="721" spans="1:89" ht="29" customHeight="1">
      <c r="A721"/>
      <c r="AC721"/>
      <c r="AD721"/>
      <c r="CK721" s="2"/>
    </row>
    <row r="722" spans="1:89" ht="29" customHeight="1">
      <c r="A722"/>
      <c r="AC722"/>
      <c r="AD722"/>
      <c r="CK722" s="2"/>
    </row>
    <row r="723" spans="1:89" ht="29" customHeight="1">
      <c r="A723"/>
      <c r="AC723"/>
      <c r="AD723"/>
      <c r="CK723" s="2"/>
    </row>
    <row r="724" spans="1:89" ht="29" customHeight="1">
      <c r="A724"/>
      <c r="AC724"/>
      <c r="AD724"/>
      <c r="CK724" s="2"/>
    </row>
    <row r="725" spans="1:89" ht="29" customHeight="1">
      <c r="A725"/>
      <c r="AC725"/>
      <c r="AD725"/>
      <c r="CK725" s="2"/>
    </row>
    <row r="726" spans="1:89" ht="29" customHeight="1">
      <c r="A726"/>
      <c r="AC726"/>
      <c r="AD726"/>
      <c r="CK726" s="2"/>
    </row>
    <row r="727" spans="1:89" ht="29" customHeight="1">
      <c r="A727"/>
      <c r="AC727"/>
      <c r="AD727"/>
      <c r="CK727" s="2"/>
    </row>
    <row r="728" spans="1:89" ht="29" customHeight="1">
      <c r="A728"/>
      <c r="AC728"/>
      <c r="AD728"/>
      <c r="CK728" s="2"/>
    </row>
    <row r="729" spans="1:89" ht="29" customHeight="1">
      <c r="A729"/>
      <c r="AC729"/>
      <c r="AD729"/>
      <c r="CK729" s="2"/>
    </row>
    <row r="730" spans="1:89" ht="29" customHeight="1">
      <c r="A730"/>
      <c r="AC730"/>
      <c r="AD730"/>
      <c r="CK730" s="2"/>
    </row>
    <row r="731" spans="1:89" ht="29" customHeight="1">
      <c r="A731"/>
      <c r="AC731"/>
      <c r="AD731"/>
      <c r="CK731" s="2"/>
    </row>
    <row r="732" spans="1:89" ht="29" customHeight="1">
      <c r="A732"/>
      <c r="AC732"/>
      <c r="AD732"/>
      <c r="CK732" s="2"/>
    </row>
    <row r="733" spans="1:89" ht="29" customHeight="1">
      <c r="A733"/>
      <c r="AC733"/>
      <c r="AD733"/>
      <c r="CK733" s="2"/>
    </row>
    <row r="734" spans="1:89" ht="29" customHeight="1">
      <c r="A734"/>
      <c r="AC734"/>
      <c r="AD734"/>
      <c r="CK734" s="2"/>
    </row>
    <row r="735" spans="1:89" ht="29" customHeight="1">
      <c r="A735"/>
      <c r="AC735"/>
      <c r="AD735"/>
      <c r="CK735" s="2"/>
    </row>
    <row r="736" spans="1:89" ht="29" customHeight="1">
      <c r="A736"/>
      <c r="AC736"/>
      <c r="AD736"/>
      <c r="CK736" s="2"/>
    </row>
    <row r="737" spans="1:89" ht="29" customHeight="1">
      <c r="A737"/>
      <c r="AC737"/>
      <c r="AD737"/>
      <c r="CK737" s="2"/>
    </row>
    <row r="738" spans="1:89" ht="29" customHeight="1">
      <c r="A738"/>
      <c r="AC738"/>
      <c r="AD738"/>
      <c r="CK738" s="2"/>
    </row>
    <row r="739" spans="1:89" ht="29" customHeight="1">
      <c r="A739"/>
      <c r="AC739"/>
      <c r="AD739"/>
      <c r="CK739" s="2"/>
    </row>
    <row r="740" spans="1:89" ht="29" customHeight="1">
      <c r="A740"/>
      <c r="AC740"/>
      <c r="AD740"/>
      <c r="CK740" s="2"/>
    </row>
    <row r="741" spans="1:89" ht="29" customHeight="1">
      <c r="A741"/>
      <c r="AC741"/>
      <c r="AD741"/>
      <c r="CK741" s="2"/>
    </row>
    <row r="742" spans="1:89" ht="29" customHeight="1">
      <c r="A742"/>
      <c r="AC742"/>
      <c r="AD742"/>
      <c r="CK742" s="2"/>
    </row>
    <row r="743" spans="1:89" ht="29" customHeight="1">
      <c r="A743"/>
      <c r="AC743"/>
      <c r="AD743"/>
      <c r="CK743" s="2"/>
    </row>
    <row r="744" spans="1:89" ht="29" customHeight="1">
      <c r="A744"/>
      <c r="AC744"/>
      <c r="AD744"/>
      <c r="CK744" s="2"/>
    </row>
    <row r="745" spans="1:89" ht="29" customHeight="1">
      <c r="A745"/>
      <c r="AC745"/>
      <c r="AD745"/>
      <c r="CK745" s="2"/>
    </row>
    <row r="746" spans="1:89" ht="29" customHeight="1">
      <c r="A746"/>
      <c r="AC746"/>
      <c r="AD746"/>
      <c r="CK746" s="2"/>
    </row>
    <row r="747" spans="1:89" ht="29" customHeight="1">
      <c r="A747"/>
      <c r="AC747"/>
      <c r="AD747"/>
      <c r="CK747" s="2"/>
    </row>
    <row r="748" spans="1:89" ht="29" customHeight="1">
      <c r="A748"/>
      <c r="AC748"/>
      <c r="AD748"/>
      <c r="CK748" s="2"/>
    </row>
    <row r="749" spans="1:89" ht="29" customHeight="1">
      <c r="A749"/>
      <c r="AC749"/>
      <c r="AD749"/>
      <c r="CK749" s="2"/>
    </row>
    <row r="750" spans="1:89" ht="29" customHeight="1">
      <c r="A750"/>
      <c r="AC750"/>
      <c r="AD750"/>
      <c r="CK750" s="2"/>
    </row>
    <row r="751" spans="1:89" ht="29" customHeight="1">
      <c r="A751"/>
      <c r="AC751"/>
      <c r="AD751"/>
      <c r="CK751" s="2"/>
    </row>
    <row r="752" spans="1:89" ht="29" customHeight="1">
      <c r="A752"/>
      <c r="AC752"/>
      <c r="AD752"/>
      <c r="CK752" s="2"/>
    </row>
    <row r="753" spans="1:89" ht="29" customHeight="1">
      <c r="A753"/>
      <c r="AC753"/>
      <c r="AD753"/>
      <c r="CK753" s="2"/>
    </row>
    <row r="754" spans="1:89" ht="29" customHeight="1">
      <c r="A754"/>
      <c r="AC754"/>
      <c r="AD754"/>
      <c r="CK754" s="2"/>
    </row>
    <row r="755" spans="1:89" ht="29" customHeight="1">
      <c r="A755"/>
      <c r="AC755"/>
      <c r="AD755"/>
      <c r="CK755" s="2"/>
    </row>
    <row r="756" spans="1:89" ht="29" customHeight="1">
      <c r="A756"/>
      <c r="AC756"/>
      <c r="AD756"/>
      <c r="CK756" s="2"/>
    </row>
    <row r="757" spans="1:89" ht="29" customHeight="1">
      <c r="A757"/>
      <c r="AC757"/>
      <c r="AD757"/>
      <c r="CK757" s="2"/>
    </row>
    <row r="758" spans="1:89" ht="29" customHeight="1">
      <c r="A758"/>
      <c r="AC758"/>
      <c r="AD758"/>
      <c r="CK758" s="2"/>
    </row>
    <row r="759" spans="1:89" ht="29" customHeight="1">
      <c r="A759"/>
      <c r="AC759"/>
      <c r="AD759"/>
      <c r="CK759" s="2"/>
    </row>
    <row r="760" spans="1:89" ht="29" customHeight="1">
      <c r="A760"/>
      <c r="AC760"/>
      <c r="AD760"/>
      <c r="CK760" s="2"/>
    </row>
    <row r="761" spans="1:89" ht="29" customHeight="1">
      <c r="A761"/>
      <c r="AC761"/>
      <c r="AD761"/>
      <c r="CK761" s="2"/>
    </row>
    <row r="762" spans="1:89" ht="29" customHeight="1">
      <c r="A762"/>
      <c r="AC762"/>
      <c r="AD762"/>
      <c r="CK762" s="2"/>
    </row>
    <row r="763" spans="1:89" ht="29" customHeight="1">
      <c r="A763"/>
      <c r="AC763"/>
      <c r="AD763"/>
      <c r="CK763" s="2"/>
    </row>
    <row r="764" spans="1:89" ht="29" customHeight="1">
      <c r="A764"/>
      <c r="AC764"/>
      <c r="AD764"/>
      <c r="CK764" s="2"/>
    </row>
    <row r="765" spans="1:89" ht="29" customHeight="1">
      <c r="A765"/>
      <c r="AC765"/>
      <c r="AD765"/>
      <c r="CK765" s="2"/>
    </row>
    <row r="766" spans="1:89" ht="29" customHeight="1">
      <c r="A766"/>
      <c r="AC766"/>
      <c r="AD766"/>
      <c r="CK766" s="2"/>
    </row>
    <row r="767" spans="1:89" ht="29" customHeight="1">
      <c r="A767"/>
      <c r="AC767"/>
      <c r="AD767"/>
      <c r="CK767" s="2"/>
    </row>
    <row r="768" spans="1:89" ht="29" customHeight="1">
      <c r="A768"/>
      <c r="AC768"/>
      <c r="AD768"/>
      <c r="CK768" s="2"/>
    </row>
    <row r="769" spans="1:89" ht="29" customHeight="1">
      <c r="A769"/>
      <c r="AC769"/>
      <c r="AD769"/>
      <c r="CK769" s="2"/>
    </row>
    <row r="770" spans="1:89" ht="29" customHeight="1">
      <c r="A770"/>
      <c r="AC770"/>
      <c r="AD770"/>
      <c r="CK770" s="2"/>
    </row>
    <row r="771" spans="1:89" ht="29" customHeight="1">
      <c r="A771"/>
      <c r="AC771"/>
      <c r="AD771"/>
      <c r="CK771" s="2"/>
    </row>
    <row r="772" spans="1:89" ht="29" customHeight="1">
      <c r="A772"/>
      <c r="AC772"/>
      <c r="AD772"/>
      <c r="CK772" s="2"/>
    </row>
    <row r="773" spans="1:89" ht="29" customHeight="1">
      <c r="A773"/>
      <c r="AC773"/>
      <c r="AD773"/>
      <c r="CK773" s="2"/>
    </row>
    <row r="774" spans="1:89" ht="29" customHeight="1">
      <c r="A774"/>
      <c r="AC774"/>
      <c r="AD774"/>
      <c r="CK774" s="2"/>
    </row>
    <row r="775" spans="1:89" ht="29" customHeight="1">
      <c r="A775"/>
      <c r="AC775"/>
      <c r="AD775"/>
      <c r="CK775" s="2"/>
    </row>
    <row r="776" spans="1:89" ht="29" customHeight="1">
      <c r="A776"/>
      <c r="AC776"/>
      <c r="AD776"/>
      <c r="CK776" s="2"/>
    </row>
    <row r="777" spans="1:89" ht="29" customHeight="1">
      <c r="A777"/>
      <c r="AC777"/>
      <c r="AD777"/>
      <c r="CK777" s="2"/>
    </row>
    <row r="778" spans="1:89" ht="29" customHeight="1">
      <c r="A778"/>
      <c r="AC778"/>
      <c r="AD778"/>
      <c r="CK778" s="2"/>
    </row>
    <row r="779" spans="1:89" ht="29" customHeight="1">
      <c r="A779"/>
      <c r="AC779"/>
      <c r="AD779"/>
      <c r="CK779" s="2"/>
    </row>
    <row r="780" spans="1:89" ht="29" customHeight="1">
      <c r="A780"/>
      <c r="AC780"/>
      <c r="AD780"/>
      <c r="CK780" s="2"/>
    </row>
    <row r="781" spans="1:89" ht="29" customHeight="1">
      <c r="A781"/>
      <c r="AC781"/>
      <c r="AD781"/>
      <c r="CK781" s="2"/>
    </row>
    <row r="782" spans="1:89" ht="29" customHeight="1">
      <c r="A782"/>
      <c r="AC782"/>
      <c r="AD782"/>
      <c r="CK782" s="2"/>
    </row>
    <row r="783" spans="1:89" ht="29" customHeight="1">
      <c r="A783"/>
      <c r="AC783"/>
      <c r="AD783"/>
      <c r="CK783" s="2"/>
    </row>
    <row r="784" spans="1:89" ht="29" customHeight="1">
      <c r="A784"/>
      <c r="AC784"/>
      <c r="AD784"/>
      <c r="CK784" s="2"/>
    </row>
    <row r="785" spans="1:89" ht="29" customHeight="1">
      <c r="A785"/>
      <c r="AC785"/>
      <c r="AD785"/>
      <c r="CK785" s="2"/>
    </row>
    <row r="786" spans="1:89" ht="29" customHeight="1">
      <c r="A786"/>
      <c r="AC786"/>
      <c r="AD786"/>
      <c r="CK786" s="2"/>
    </row>
    <row r="787" spans="1:89" ht="29" customHeight="1">
      <c r="A787"/>
      <c r="AC787"/>
      <c r="AD787"/>
      <c r="CK787" s="2"/>
    </row>
    <row r="788" spans="1:89" ht="29" customHeight="1">
      <c r="A788"/>
      <c r="AC788"/>
      <c r="AD788"/>
      <c r="CK788" s="2"/>
    </row>
    <row r="789" spans="1:89" ht="29" customHeight="1">
      <c r="A789"/>
      <c r="AC789"/>
      <c r="AD789"/>
      <c r="CK789" s="2"/>
    </row>
    <row r="790" spans="1:89" ht="29" customHeight="1">
      <c r="A790"/>
      <c r="AC790"/>
      <c r="AD790"/>
      <c r="CK790" s="2"/>
    </row>
    <row r="791" spans="1:89" ht="29" customHeight="1">
      <c r="A791"/>
      <c r="AC791"/>
      <c r="AD791"/>
      <c r="CK791" s="2"/>
    </row>
    <row r="792" spans="1:89" ht="29" customHeight="1">
      <c r="A792"/>
      <c r="AC792"/>
      <c r="AD792"/>
      <c r="CK792" s="2"/>
    </row>
    <row r="793" spans="1:89" ht="29" customHeight="1">
      <c r="A793"/>
      <c r="AC793"/>
      <c r="AD793"/>
      <c r="CK793" s="2"/>
    </row>
    <row r="794" spans="1:89" ht="29" customHeight="1">
      <c r="A794"/>
      <c r="AC794"/>
      <c r="AD794"/>
      <c r="CK794" s="2"/>
    </row>
    <row r="795" spans="1:89" ht="29" customHeight="1">
      <c r="A795"/>
      <c r="AC795"/>
      <c r="AD795"/>
      <c r="CK795" s="2"/>
    </row>
    <row r="796" spans="1:89" ht="29" customHeight="1">
      <c r="A796"/>
      <c r="AC796"/>
      <c r="AD796"/>
      <c r="CK796" s="2"/>
    </row>
    <row r="797" spans="1:89" ht="29" customHeight="1">
      <c r="A797"/>
      <c r="AC797"/>
      <c r="AD797"/>
      <c r="CK797" s="2"/>
    </row>
    <row r="798" spans="1:89" ht="29" customHeight="1">
      <c r="A798"/>
      <c r="AC798"/>
      <c r="AD798"/>
      <c r="CK798" s="2"/>
    </row>
    <row r="799" spans="1:89" ht="29" customHeight="1">
      <c r="A799"/>
      <c r="AC799"/>
      <c r="AD799"/>
      <c r="CK799" s="2"/>
    </row>
    <row r="800" spans="1:89" ht="29" customHeight="1">
      <c r="A800"/>
      <c r="AC800"/>
      <c r="AD800"/>
      <c r="CK800" s="2"/>
    </row>
    <row r="801" spans="1:89" ht="29" customHeight="1">
      <c r="A801"/>
      <c r="AC801"/>
      <c r="AD801"/>
      <c r="CK801" s="2"/>
    </row>
    <row r="802" spans="1:89" ht="29" customHeight="1">
      <c r="A802"/>
      <c r="AC802"/>
      <c r="AD802"/>
      <c r="CK802" s="2"/>
    </row>
    <row r="803" spans="1:89" ht="29" customHeight="1">
      <c r="A803"/>
      <c r="AC803"/>
      <c r="AD803"/>
      <c r="CK803" s="2"/>
    </row>
    <row r="804" spans="1:89" ht="29" customHeight="1">
      <c r="A804"/>
      <c r="AC804"/>
      <c r="AD804"/>
      <c r="CK804" s="2"/>
    </row>
    <row r="805" spans="1:89" ht="29" customHeight="1">
      <c r="A805"/>
      <c r="AC805"/>
      <c r="AD805"/>
      <c r="CK805" s="2"/>
    </row>
    <row r="806" spans="1:89" ht="29" customHeight="1">
      <c r="A806"/>
      <c r="AC806"/>
      <c r="AD806"/>
      <c r="CK806" s="2"/>
    </row>
    <row r="807" spans="1:89" ht="29" customHeight="1">
      <c r="A807"/>
      <c r="AC807"/>
      <c r="AD807"/>
      <c r="CK807" s="2"/>
    </row>
    <row r="808" spans="1:89" ht="29" customHeight="1">
      <c r="A808"/>
      <c r="AC808"/>
      <c r="AD808"/>
      <c r="CK808" s="2"/>
    </row>
    <row r="809" spans="1:89" ht="29" customHeight="1">
      <c r="A809"/>
      <c r="AC809"/>
      <c r="AD809"/>
      <c r="CK809" s="2"/>
    </row>
    <row r="810" spans="1:89" ht="29" customHeight="1">
      <c r="A810"/>
      <c r="AC810"/>
      <c r="AD810"/>
      <c r="CK810" s="2"/>
    </row>
    <row r="811" spans="1:89" ht="29" customHeight="1">
      <c r="A811"/>
      <c r="AC811"/>
      <c r="AD811"/>
      <c r="CK811" s="2"/>
    </row>
    <row r="812" spans="1:89" ht="29" customHeight="1">
      <c r="A812"/>
      <c r="AC812"/>
      <c r="AD812"/>
      <c r="CK812" s="2"/>
    </row>
    <row r="813" spans="1:89" ht="29" customHeight="1">
      <c r="A813"/>
      <c r="AC813"/>
      <c r="AD813"/>
      <c r="CK813" s="2"/>
    </row>
    <row r="814" spans="1:89" ht="29" customHeight="1">
      <c r="A814"/>
      <c r="AC814"/>
      <c r="AD814"/>
      <c r="CK814" s="2"/>
    </row>
    <row r="815" spans="1:89" ht="29" customHeight="1">
      <c r="A815"/>
      <c r="AC815"/>
      <c r="AD815"/>
      <c r="CK815" s="2"/>
    </row>
    <row r="816" spans="1:89" ht="29" customHeight="1">
      <c r="A816"/>
      <c r="AC816"/>
      <c r="AD816"/>
      <c r="CK816" s="2"/>
    </row>
    <row r="817" spans="1:89" ht="29" customHeight="1">
      <c r="A817"/>
      <c r="AC817"/>
      <c r="AD817"/>
      <c r="CK817" s="2"/>
    </row>
    <row r="818" spans="1:89" ht="29" customHeight="1">
      <c r="A818"/>
      <c r="AC818"/>
      <c r="AD818"/>
      <c r="CK818" s="2"/>
    </row>
    <row r="819" spans="1:89" ht="29" customHeight="1">
      <c r="A819"/>
      <c r="AC819"/>
      <c r="AD819"/>
      <c r="CK819" s="2"/>
    </row>
    <row r="820" spans="1:89" ht="29" customHeight="1">
      <c r="A820"/>
      <c r="AC820"/>
      <c r="AD820"/>
      <c r="CK820" s="2"/>
    </row>
    <row r="821" spans="1:89" ht="29" customHeight="1">
      <c r="A821"/>
      <c r="AC821"/>
      <c r="AD821"/>
      <c r="CK821" s="2"/>
    </row>
    <row r="822" spans="1:89" ht="29" customHeight="1">
      <c r="A822"/>
      <c r="AC822"/>
      <c r="AD822"/>
      <c r="CK822" s="2"/>
    </row>
    <row r="823" spans="1:89" ht="29" customHeight="1">
      <c r="A823"/>
      <c r="AC823"/>
      <c r="AD823"/>
      <c r="CK823" s="2"/>
    </row>
    <row r="824" spans="1:89" ht="29" customHeight="1">
      <c r="A824"/>
      <c r="AC824"/>
      <c r="AD824"/>
      <c r="CK824" s="2"/>
    </row>
    <row r="825" spans="1:89" ht="29" customHeight="1">
      <c r="A825"/>
      <c r="AC825"/>
      <c r="AD825"/>
      <c r="CK825" s="2"/>
    </row>
    <row r="826" spans="1:89" ht="29" customHeight="1">
      <c r="A826"/>
      <c r="AC826"/>
      <c r="AD826"/>
      <c r="CK826" s="2"/>
    </row>
    <row r="827" spans="1:89" ht="29" customHeight="1">
      <c r="A827"/>
      <c r="AC827"/>
      <c r="AD827"/>
      <c r="CK827" s="2"/>
    </row>
    <row r="828" spans="1:89" ht="29" customHeight="1">
      <c r="A828"/>
      <c r="AC828"/>
      <c r="AD828"/>
      <c r="CK828" s="2"/>
    </row>
    <row r="829" spans="1:89" ht="29" customHeight="1">
      <c r="A829"/>
      <c r="AC829"/>
      <c r="AD829"/>
      <c r="CK829" s="2"/>
    </row>
    <row r="830" spans="1:89" ht="29" customHeight="1">
      <c r="A830"/>
      <c r="AC830"/>
      <c r="AD830"/>
      <c r="CK830" s="2"/>
    </row>
    <row r="831" spans="1:89" ht="29" customHeight="1">
      <c r="A831"/>
      <c r="AC831"/>
      <c r="AD831"/>
      <c r="CK831" s="2"/>
    </row>
    <row r="832" spans="1:89" ht="29" customHeight="1">
      <c r="A832"/>
      <c r="AC832"/>
      <c r="AD832"/>
      <c r="CK832" s="2"/>
    </row>
    <row r="833" spans="1:89" ht="29" customHeight="1">
      <c r="A833"/>
      <c r="AC833"/>
      <c r="AD833"/>
      <c r="CK833" s="2"/>
    </row>
    <row r="834" spans="1:89" ht="29" customHeight="1">
      <c r="A834"/>
      <c r="AC834"/>
      <c r="AD834"/>
      <c r="CK834" s="2"/>
    </row>
    <row r="835" spans="1:89" ht="29" customHeight="1">
      <c r="A835"/>
      <c r="AC835"/>
      <c r="AD835"/>
      <c r="CK835" s="2"/>
    </row>
    <row r="836" spans="1:89" ht="29" customHeight="1">
      <c r="A836"/>
      <c r="AC836"/>
      <c r="AD836"/>
      <c r="CK836" s="2"/>
    </row>
    <row r="837" spans="1:89" ht="29" customHeight="1">
      <c r="A837"/>
      <c r="AC837"/>
      <c r="AD837"/>
      <c r="CK837" s="2"/>
    </row>
    <row r="838" spans="1:89" ht="29" customHeight="1">
      <c r="A838"/>
      <c r="AC838"/>
      <c r="AD838"/>
      <c r="CK838" s="2"/>
    </row>
    <row r="839" spans="1:89" ht="29" customHeight="1">
      <c r="A839"/>
      <c r="AC839"/>
      <c r="AD839"/>
      <c r="CK839" s="2"/>
    </row>
    <row r="840" spans="1:89" ht="29" customHeight="1">
      <c r="A840"/>
      <c r="AC840"/>
      <c r="AD840"/>
      <c r="CK840" s="2"/>
    </row>
    <row r="841" spans="1:89" ht="29" customHeight="1">
      <c r="A841"/>
      <c r="AC841"/>
      <c r="AD841"/>
      <c r="CK841" s="2"/>
    </row>
    <row r="842" spans="1:89" ht="29" customHeight="1">
      <c r="A842"/>
      <c r="AC842"/>
      <c r="AD842"/>
      <c r="CK842" s="2"/>
    </row>
    <row r="843" spans="1:89" ht="29" customHeight="1">
      <c r="A843"/>
      <c r="AC843"/>
      <c r="AD843"/>
      <c r="CK843" s="2"/>
    </row>
    <row r="844" spans="1:89" ht="29" customHeight="1">
      <c r="A844"/>
      <c r="AC844"/>
      <c r="AD844"/>
      <c r="CK844" s="2"/>
    </row>
    <row r="845" spans="1:89" ht="29" customHeight="1">
      <c r="A845"/>
      <c r="AC845"/>
      <c r="AD845"/>
      <c r="CK845" s="2"/>
    </row>
    <row r="846" spans="1:89" ht="29" customHeight="1">
      <c r="A846"/>
      <c r="AC846"/>
      <c r="AD846"/>
      <c r="CK846" s="2"/>
    </row>
    <row r="847" spans="1:89" ht="29" customHeight="1">
      <c r="A847"/>
      <c r="AC847"/>
      <c r="AD847"/>
      <c r="CK847" s="2"/>
    </row>
    <row r="848" spans="1:89" ht="29" customHeight="1">
      <c r="A848"/>
      <c r="AC848"/>
      <c r="AD848"/>
      <c r="CK848" s="2"/>
    </row>
    <row r="849" spans="1:89" ht="29" customHeight="1">
      <c r="A849"/>
      <c r="AC849"/>
      <c r="AD849"/>
      <c r="CK849" s="2"/>
    </row>
    <row r="850" spans="1:89" ht="29" customHeight="1">
      <c r="A850"/>
      <c r="AC850"/>
      <c r="AD850"/>
      <c r="CK850" s="2"/>
    </row>
    <row r="851" spans="1:89" ht="29" customHeight="1">
      <c r="A851"/>
      <c r="AC851"/>
      <c r="AD851"/>
      <c r="CK851" s="2"/>
    </row>
    <row r="852" spans="1:89" ht="29" customHeight="1">
      <c r="A852"/>
      <c r="AC852"/>
      <c r="AD852"/>
      <c r="CK852" s="2"/>
    </row>
    <row r="853" spans="1:89" ht="29" customHeight="1">
      <c r="A853"/>
      <c r="AC853"/>
      <c r="AD853"/>
      <c r="CK853" s="2"/>
    </row>
    <row r="854" spans="1:89" ht="29" customHeight="1">
      <c r="A854"/>
      <c r="AC854"/>
      <c r="AD854"/>
      <c r="CK854" s="2"/>
    </row>
    <row r="855" spans="1:89" ht="29" customHeight="1">
      <c r="A855"/>
      <c r="AC855"/>
      <c r="AD855"/>
      <c r="CK855" s="2"/>
    </row>
    <row r="856" spans="1:89" ht="29" customHeight="1">
      <c r="A856"/>
      <c r="AC856"/>
      <c r="AD856"/>
      <c r="CK856" s="2"/>
    </row>
    <row r="857" spans="1:89" ht="29" customHeight="1">
      <c r="A857"/>
      <c r="AC857"/>
      <c r="AD857"/>
      <c r="CK857" s="2"/>
    </row>
    <row r="858" spans="1:89" ht="29" customHeight="1">
      <c r="A858"/>
      <c r="AC858"/>
      <c r="AD858"/>
      <c r="CK858" s="2"/>
    </row>
    <row r="859" spans="1:89" ht="29" customHeight="1">
      <c r="A859"/>
      <c r="AC859"/>
      <c r="AD859"/>
      <c r="CK859" s="2"/>
    </row>
    <row r="860" spans="1:89" ht="29" customHeight="1">
      <c r="A860"/>
      <c r="AC860"/>
      <c r="AD860"/>
      <c r="CK860" s="2"/>
    </row>
    <row r="861" spans="1:89" ht="29" customHeight="1">
      <c r="A861"/>
      <c r="AC861"/>
      <c r="AD861"/>
      <c r="CK861" s="2"/>
    </row>
    <row r="862" spans="1:89" ht="29" customHeight="1">
      <c r="A862"/>
      <c r="AC862"/>
      <c r="AD862"/>
      <c r="CK862" s="2"/>
    </row>
    <row r="863" spans="1:89" ht="29" customHeight="1">
      <c r="A863"/>
      <c r="AC863"/>
      <c r="AD863"/>
      <c r="CK863" s="2"/>
    </row>
    <row r="864" spans="1:89" ht="29" customHeight="1">
      <c r="A864"/>
      <c r="AC864"/>
      <c r="AD864"/>
      <c r="CK864" s="2"/>
    </row>
    <row r="865" spans="1:89" ht="29" customHeight="1">
      <c r="A865"/>
      <c r="AC865"/>
      <c r="AD865"/>
      <c r="CK865" s="2"/>
    </row>
    <row r="866" spans="1:89" ht="29" customHeight="1">
      <c r="A866"/>
      <c r="AC866"/>
      <c r="AD866"/>
      <c r="CK866" s="2"/>
    </row>
    <row r="867" spans="1:89" ht="29" customHeight="1">
      <c r="A867"/>
      <c r="AC867"/>
      <c r="AD867"/>
      <c r="CK867" s="2"/>
    </row>
    <row r="868" spans="1:89" ht="29" customHeight="1">
      <c r="A868"/>
      <c r="AC868"/>
      <c r="AD868"/>
      <c r="CK868" s="2"/>
    </row>
    <row r="869" spans="1:89" ht="29" customHeight="1">
      <c r="A869"/>
      <c r="AC869"/>
      <c r="AD869"/>
      <c r="CK869" s="2"/>
    </row>
    <row r="870" spans="1:89" ht="29" customHeight="1">
      <c r="A870"/>
      <c r="AC870"/>
      <c r="AD870"/>
      <c r="CK870" s="2"/>
    </row>
    <row r="871" spans="1:89" ht="29" customHeight="1">
      <c r="A871"/>
      <c r="AC871"/>
      <c r="AD871"/>
      <c r="CK871" s="2"/>
    </row>
    <row r="872" spans="1:89" ht="29" customHeight="1">
      <c r="A872"/>
      <c r="AC872"/>
      <c r="AD872"/>
      <c r="CK872" s="2"/>
    </row>
    <row r="873" spans="1:89" ht="29" customHeight="1">
      <c r="A873"/>
      <c r="AC873"/>
      <c r="AD873"/>
      <c r="CK873" s="2"/>
    </row>
    <row r="874" spans="1:89" ht="29" customHeight="1">
      <c r="A874"/>
      <c r="AC874"/>
      <c r="AD874"/>
      <c r="CK874" s="2"/>
    </row>
    <row r="875" spans="1:89" ht="29" customHeight="1">
      <c r="A875"/>
      <c r="AC875"/>
      <c r="AD875"/>
      <c r="CK875" s="2"/>
    </row>
    <row r="876" spans="1:89" ht="29" customHeight="1">
      <c r="A876"/>
      <c r="AC876"/>
      <c r="AD876"/>
      <c r="CK876" s="2"/>
    </row>
    <row r="877" spans="1:89" ht="29" customHeight="1">
      <c r="A877"/>
      <c r="AC877"/>
      <c r="AD877"/>
      <c r="CK877" s="2"/>
    </row>
    <row r="878" spans="1:89" ht="29" customHeight="1">
      <c r="A878"/>
      <c r="AC878"/>
      <c r="AD878"/>
      <c r="CK878" s="2"/>
    </row>
    <row r="879" spans="1:89" ht="29" customHeight="1">
      <c r="A879"/>
      <c r="AC879"/>
      <c r="AD879"/>
      <c r="CK879" s="2"/>
    </row>
    <row r="880" spans="1:89" ht="29" customHeight="1">
      <c r="A880"/>
      <c r="AC880"/>
      <c r="AD880"/>
      <c r="CK880" s="2"/>
    </row>
    <row r="881" spans="1:89" ht="29" customHeight="1">
      <c r="A881"/>
      <c r="AC881"/>
      <c r="AD881"/>
      <c r="CK881" s="2"/>
    </row>
    <row r="882" spans="1:89" ht="29" customHeight="1">
      <c r="A882"/>
      <c r="AC882"/>
      <c r="AD882"/>
      <c r="CK882" s="2"/>
    </row>
    <row r="883" spans="1:89" ht="29" customHeight="1">
      <c r="A883"/>
      <c r="AC883"/>
      <c r="AD883"/>
      <c r="CK883" s="2"/>
    </row>
    <row r="884" spans="1:89" ht="29" customHeight="1">
      <c r="A884"/>
      <c r="AC884"/>
      <c r="AD884"/>
      <c r="CK884" s="2"/>
    </row>
    <row r="885" spans="1:89" ht="29" customHeight="1">
      <c r="A885"/>
      <c r="AC885"/>
      <c r="AD885"/>
      <c r="CK885" s="2"/>
    </row>
    <row r="886" spans="1:89" ht="29" customHeight="1">
      <c r="A886"/>
      <c r="AC886"/>
      <c r="AD886"/>
      <c r="CK886" s="2"/>
    </row>
    <row r="887" spans="1:89" ht="29" customHeight="1">
      <c r="A887"/>
      <c r="AC887"/>
      <c r="AD887"/>
      <c r="CK887" s="2"/>
    </row>
    <row r="888" spans="1:89" ht="29" customHeight="1">
      <c r="A888"/>
      <c r="AC888"/>
      <c r="AD888"/>
      <c r="CK888" s="2"/>
    </row>
    <row r="889" spans="1:89" ht="29" customHeight="1">
      <c r="A889"/>
      <c r="AC889"/>
      <c r="AD889"/>
      <c r="CK889" s="2"/>
    </row>
    <row r="890" spans="1:89" ht="29" customHeight="1">
      <c r="A890"/>
      <c r="AC890"/>
      <c r="AD890"/>
      <c r="CK890" s="2"/>
    </row>
    <row r="891" spans="1:89" ht="29" customHeight="1">
      <c r="A891"/>
      <c r="AC891"/>
      <c r="AD891"/>
      <c r="CK891" s="2"/>
    </row>
    <row r="892" spans="1:89" ht="29" customHeight="1">
      <c r="A892"/>
      <c r="AC892"/>
      <c r="AD892"/>
      <c r="CK892" s="2"/>
    </row>
    <row r="893" spans="1:89" ht="29" customHeight="1">
      <c r="A893"/>
      <c r="AC893"/>
      <c r="AD893"/>
      <c r="CK893" s="2"/>
    </row>
    <row r="894" spans="1:89" ht="29" customHeight="1">
      <c r="A894"/>
      <c r="AC894"/>
      <c r="AD894"/>
      <c r="CK894" s="2"/>
    </row>
    <row r="895" spans="1:89" ht="29" customHeight="1">
      <c r="A895"/>
      <c r="AC895"/>
      <c r="AD895"/>
      <c r="CK895" s="2"/>
    </row>
    <row r="896" spans="1:89" ht="29" customHeight="1">
      <c r="A896"/>
      <c r="AC896"/>
      <c r="AD896"/>
      <c r="CK896" s="2"/>
    </row>
    <row r="897" spans="1:89" ht="29" customHeight="1">
      <c r="A897"/>
      <c r="AC897"/>
      <c r="AD897"/>
      <c r="CK897" s="2"/>
    </row>
    <row r="898" spans="1:89" ht="29" customHeight="1">
      <c r="A898"/>
      <c r="AC898"/>
      <c r="AD898"/>
      <c r="CK898" s="2"/>
    </row>
    <row r="899" spans="1:89" ht="29" customHeight="1">
      <c r="A899"/>
      <c r="AC899"/>
      <c r="AD899"/>
      <c r="CK899" s="2"/>
    </row>
    <row r="900" spans="1:89" ht="29" customHeight="1">
      <c r="A900"/>
      <c r="AC900"/>
      <c r="AD900"/>
      <c r="CK900" s="2"/>
    </row>
    <row r="901" spans="1:89" ht="29" customHeight="1">
      <c r="A901"/>
      <c r="AC901"/>
      <c r="AD901"/>
      <c r="CK901" s="2"/>
    </row>
    <row r="902" spans="1:89" ht="29" customHeight="1">
      <c r="A902"/>
      <c r="AC902"/>
      <c r="AD902"/>
      <c r="CK902" s="2"/>
    </row>
    <row r="903" spans="1:89" ht="29" customHeight="1">
      <c r="A903"/>
      <c r="AC903"/>
      <c r="AD903"/>
      <c r="CK903" s="2"/>
    </row>
    <row r="904" spans="1:89" ht="29" customHeight="1">
      <c r="A904"/>
      <c r="AC904"/>
      <c r="AD904"/>
      <c r="CK904" s="2"/>
    </row>
    <row r="905" spans="1:89" ht="29" customHeight="1">
      <c r="A905"/>
      <c r="AC905"/>
      <c r="AD905"/>
      <c r="CK905" s="2"/>
    </row>
    <row r="906" spans="1:89" ht="29" customHeight="1">
      <c r="A906"/>
      <c r="AC906"/>
      <c r="AD906"/>
      <c r="CK906" s="2"/>
    </row>
    <row r="907" spans="1:89" ht="29" customHeight="1">
      <c r="A907"/>
      <c r="AC907"/>
      <c r="AD907"/>
      <c r="CK907" s="2"/>
    </row>
    <row r="908" spans="1:89" ht="29" customHeight="1">
      <c r="A908"/>
      <c r="AC908"/>
      <c r="AD908"/>
      <c r="CK908" s="2"/>
    </row>
    <row r="909" spans="1:89" ht="29" customHeight="1">
      <c r="A909"/>
      <c r="AC909"/>
      <c r="AD909"/>
      <c r="CK909" s="2"/>
    </row>
    <row r="910" spans="1:89" ht="29" customHeight="1">
      <c r="A910"/>
      <c r="AC910"/>
      <c r="AD910"/>
      <c r="CK910" s="2"/>
    </row>
    <row r="911" spans="1:89" ht="29" customHeight="1">
      <c r="A911"/>
      <c r="AC911"/>
      <c r="AD911"/>
      <c r="CK911" s="2"/>
    </row>
    <row r="912" spans="1:89" ht="29" customHeight="1">
      <c r="A912"/>
      <c r="AC912"/>
      <c r="AD912"/>
      <c r="CK912" s="2"/>
    </row>
    <row r="913" spans="1:89" ht="29" customHeight="1">
      <c r="A913"/>
      <c r="AC913"/>
      <c r="AD913"/>
      <c r="CK913" s="2"/>
    </row>
    <row r="914" spans="1:89" ht="29" customHeight="1">
      <c r="A914"/>
      <c r="AC914"/>
      <c r="AD914"/>
      <c r="CK914" s="2"/>
    </row>
    <row r="915" spans="1:89" ht="29" customHeight="1">
      <c r="A915"/>
      <c r="AC915"/>
      <c r="AD915"/>
      <c r="CK915" s="2"/>
    </row>
    <row r="916" spans="1:89" ht="29" customHeight="1">
      <c r="A916"/>
      <c r="AC916"/>
      <c r="AD916"/>
      <c r="CK916" s="2"/>
    </row>
    <row r="917" spans="1:89" ht="29" customHeight="1">
      <c r="A917"/>
      <c r="AC917"/>
      <c r="AD917"/>
      <c r="CK917" s="2"/>
    </row>
    <row r="918" spans="1:89" ht="29" customHeight="1">
      <c r="A918"/>
      <c r="AC918"/>
      <c r="AD918"/>
      <c r="CK918" s="2"/>
    </row>
    <row r="919" spans="1:89" ht="29" customHeight="1">
      <c r="A919"/>
      <c r="AC919"/>
      <c r="AD919"/>
      <c r="CK919" s="2"/>
    </row>
    <row r="920" spans="1:89" ht="29" customHeight="1">
      <c r="A920"/>
      <c r="AC920"/>
      <c r="AD920"/>
      <c r="CK920" s="2"/>
    </row>
    <row r="921" spans="1:89" ht="29" customHeight="1">
      <c r="A921"/>
      <c r="AC921"/>
      <c r="AD921"/>
      <c r="CK921" s="2"/>
    </row>
    <row r="922" spans="1:89" ht="29" customHeight="1">
      <c r="A922"/>
      <c r="AC922"/>
      <c r="AD922"/>
      <c r="CK922" s="2"/>
    </row>
    <row r="923" spans="1:89" ht="29" customHeight="1">
      <c r="A923"/>
      <c r="AC923"/>
      <c r="AD923"/>
      <c r="CK923" s="2"/>
    </row>
    <row r="924" spans="1:89" ht="29" customHeight="1">
      <c r="A924"/>
      <c r="AC924"/>
      <c r="AD924"/>
      <c r="CK924" s="2"/>
    </row>
    <row r="925" spans="1:89" ht="29" customHeight="1">
      <c r="A925"/>
      <c r="AC925"/>
      <c r="AD925"/>
      <c r="CK925" s="2"/>
    </row>
    <row r="926" spans="1:89" ht="29" customHeight="1">
      <c r="A926"/>
      <c r="AC926"/>
      <c r="AD926"/>
      <c r="CK926" s="2"/>
    </row>
    <row r="927" spans="1:89" ht="29" customHeight="1">
      <c r="A927"/>
      <c r="AC927"/>
      <c r="AD927"/>
      <c r="CK927" s="2"/>
    </row>
    <row r="928" spans="1:89" ht="29" customHeight="1">
      <c r="A928"/>
      <c r="AC928"/>
      <c r="AD928"/>
      <c r="CK928" s="2"/>
    </row>
    <row r="929" spans="1:89" ht="29" customHeight="1">
      <c r="A929"/>
      <c r="AC929"/>
      <c r="AD929"/>
      <c r="CK929" s="2"/>
    </row>
    <row r="930" spans="1:89" ht="29" customHeight="1">
      <c r="A930"/>
      <c r="AC930"/>
      <c r="AD930"/>
      <c r="CK930" s="2"/>
    </row>
    <row r="931" spans="1:89" ht="29" customHeight="1">
      <c r="A931"/>
      <c r="AC931"/>
      <c r="AD931"/>
      <c r="CK931" s="2"/>
    </row>
    <row r="932" spans="1:89" ht="29" customHeight="1">
      <c r="A932"/>
      <c r="AC932"/>
      <c r="AD932"/>
      <c r="CK932" s="2"/>
    </row>
    <row r="933" spans="1:89" ht="29" customHeight="1">
      <c r="A933"/>
      <c r="AC933"/>
      <c r="AD933"/>
      <c r="CK933" s="2"/>
    </row>
    <row r="934" spans="1:89" ht="29" customHeight="1">
      <c r="A934"/>
      <c r="AC934"/>
      <c r="AD934"/>
      <c r="CK934" s="2"/>
    </row>
    <row r="935" spans="1:89" ht="29" customHeight="1">
      <c r="A935"/>
      <c r="AC935"/>
      <c r="AD935"/>
      <c r="CK935" s="2"/>
    </row>
    <row r="936" spans="1:89" ht="29" customHeight="1">
      <c r="A936"/>
      <c r="AC936"/>
      <c r="AD936"/>
      <c r="CK936" s="2"/>
    </row>
    <row r="937" spans="1:89" ht="29" customHeight="1">
      <c r="A937"/>
      <c r="AC937"/>
      <c r="AD937"/>
      <c r="CK937" s="2"/>
    </row>
    <row r="938" spans="1:89" ht="29" customHeight="1">
      <c r="A938"/>
      <c r="AC938"/>
      <c r="AD938"/>
      <c r="CK938" s="2"/>
    </row>
    <row r="939" spans="1:89" ht="29" customHeight="1">
      <c r="A939"/>
      <c r="AC939"/>
      <c r="AD939"/>
      <c r="CK939" s="2"/>
    </row>
    <row r="940" spans="1:89" ht="29" customHeight="1">
      <c r="A940"/>
      <c r="AC940"/>
      <c r="AD940"/>
      <c r="CK940" s="2"/>
    </row>
    <row r="941" spans="1:89" ht="29" customHeight="1">
      <c r="A941"/>
      <c r="AC941"/>
      <c r="AD941"/>
      <c r="CK941" s="2"/>
    </row>
    <row r="942" spans="1:89" ht="29" customHeight="1">
      <c r="A942"/>
      <c r="AC942"/>
      <c r="AD942"/>
      <c r="CK942" s="2"/>
    </row>
    <row r="943" spans="1:89" ht="29" customHeight="1">
      <c r="A943"/>
      <c r="AC943"/>
      <c r="AD943"/>
      <c r="CK943" s="2"/>
    </row>
    <row r="944" spans="1:89" ht="29" customHeight="1">
      <c r="A944"/>
      <c r="AC944"/>
      <c r="AD944"/>
      <c r="CK944" s="2"/>
    </row>
    <row r="945" spans="1:89" ht="29" customHeight="1">
      <c r="A945"/>
      <c r="AC945"/>
      <c r="AD945"/>
      <c r="CK945" s="2"/>
    </row>
    <row r="946" spans="1:89" ht="29" customHeight="1">
      <c r="A946"/>
      <c r="AC946"/>
      <c r="AD946"/>
      <c r="CK946" s="2"/>
    </row>
    <row r="947" spans="1:89" ht="29" customHeight="1">
      <c r="A947"/>
      <c r="AC947"/>
      <c r="AD947"/>
      <c r="CK947" s="2"/>
    </row>
    <row r="948" spans="1:89" ht="29" customHeight="1">
      <c r="A948"/>
      <c r="AC948"/>
      <c r="AD948"/>
      <c r="CK948" s="2"/>
    </row>
    <row r="949" spans="1:89" ht="29" customHeight="1">
      <c r="A949"/>
      <c r="AC949"/>
      <c r="AD949"/>
      <c r="CK949" s="2"/>
    </row>
    <row r="950" spans="1:89" ht="29" customHeight="1">
      <c r="A950"/>
      <c r="AC950"/>
      <c r="AD950"/>
      <c r="CK950" s="2"/>
    </row>
    <row r="951" spans="1:89" ht="29" customHeight="1">
      <c r="A951"/>
      <c r="AC951"/>
      <c r="AD951"/>
      <c r="CK951" s="2"/>
    </row>
    <row r="952" spans="1:89" ht="29" customHeight="1">
      <c r="A952"/>
      <c r="AC952"/>
      <c r="AD952"/>
      <c r="CK952" s="2"/>
    </row>
    <row r="953" spans="1:89" ht="29" customHeight="1">
      <c r="A953"/>
      <c r="AC953"/>
      <c r="AD953"/>
      <c r="CK953" s="2"/>
    </row>
    <row r="954" spans="1:89" ht="29" customHeight="1">
      <c r="A954"/>
      <c r="AC954"/>
      <c r="AD954"/>
      <c r="CK954" s="2"/>
    </row>
    <row r="955" spans="1:89" ht="29" customHeight="1">
      <c r="A955"/>
      <c r="AC955"/>
      <c r="AD955"/>
      <c r="CK955" s="2"/>
    </row>
    <row r="956" spans="1:89" ht="29" customHeight="1">
      <c r="A956"/>
      <c r="AC956"/>
      <c r="AD956"/>
      <c r="CK956" s="2"/>
    </row>
    <row r="957" spans="1:89" ht="29" customHeight="1">
      <c r="A957"/>
      <c r="AC957"/>
      <c r="AD957"/>
      <c r="CK957" s="2"/>
    </row>
    <row r="958" spans="1:89" ht="29" customHeight="1">
      <c r="A958"/>
      <c r="AC958"/>
      <c r="AD958"/>
      <c r="CK958" s="2"/>
    </row>
    <row r="959" spans="1:89" ht="29" customHeight="1">
      <c r="A959"/>
      <c r="AC959"/>
      <c r="AD959"/>
      <c r="CK959" s="2"/>
    </row>
    <row r="960" spans="1:89" ht="29" customHeight="1">
      <c r="A960"/>
      <c r="AC960"/>
      <c r="AD960"/>
      <c r="CK960" s="2"/>
    </row>
    <row r="961" spans="1:89" ht="29" customHeight="1">
      <c r="A961"/>
      <c r="AC961"/>
      <c r="AD961"/>
      <c r="CK961" s="2"/>
    </row>
    <row r="962" spans="1:89" ht="29" customHeight="1">
      <c r="A962"/>
      <c r="AC962"/>
      <c r="AD962"/>
      <c r="CK962" s="2"/>
    </row>
    <row r="963" spans="1:89" ht="29" customHeight="1">
      <c r="A963"/>
      <c r="AC963"/>
      <c r="AD963"/>
      <c r="CK963" s="2"/>
    </row>
    <row r="964" spans="1:89" ht="29" customHeight="1">
      <c r="A964"/>
      <c r="AC964"/>
      <c r="AD964"/>
      <c r="CK964" s="2"/>
    </row>
    <row r="965" spans="1:89" ht="29" customHeight="1">
      <c r="A965"/>
      <c r="AC965"/>
      <c r="AD965"/>
      <c r="CK965" s="2"/>
    </row>
    <row r="966" spans="1:89" ht="29" customHeight="1">
      <c r="A966"/>
      <c r="AC966"/>
      <c r="AD966"/>
      <c r="CK966" s="2"/>
    </row>
    <row r="967" spans="1:89" ht="29" customHeight="1">
      <c r="A967"/>
      <c r="AC967"/>
      <c r="AD967"/>
      <c r="CK967" s="2"/>
    </row>
    <row r="968" spans="1:89" ht="29" customHeight="1">
      <c r="A968"/>
      <c r="AC968"/>
      <c r="AD968"/>
      <c r="CK968" s="2"/>
    </row>
    <row r="969" spans="1:89" ht="29" customHeight="1">
      <c r="A969"/>
      <c r="AC969"/>
      <c r="AD969"/>
      <c r="CK969" s="2"/>
    </row>
    <row r="970" spans="1:89" ht="29" customHeight="1">
      <c r="A970"/>
      <c r="AC970"/>
      <c r="AD970"/>
      <c r="CK970" s="2"/>
    </row>
    <row r="971" spans="1:89" ht="29" customHeight="1">
      <c r="A971"/>
      <c r="AC971"/>
      <c r="AD971"/>
      <c r="CK971" s="2"/>
    </row>
    <row r="972" spans="1:89" ht="29" customHeight="1">
      <c r="A972"/>
      <c r="AC972"/>
      <c r="AD972"/>
      <c r="CK972" s="2"/>
    </row>
    <row r="973" spans="1:89" ht="29" customHeight="1">
      <c r="A973"/>
      <c r="AC973"/>
      <c r="AD973"/>
      <c r="CK973" s="2"/>
    </row>
    <row r="974" spans="1:89" ht="29" customHeight="1">
      <c r="A974"/>
      <c r="AC974"/>
      <c r="AD974"/>
      <c r="CK974" s="2"/>
    </row>
    <row r="975" spans="1:89" ht="29" customHeight="1">
      <c r="A975"/>
      <c r="AC975"/>
      <c r="AD975"/>
      <c r="CK975" s="2"/>
    </row>
    <row r="976" spans="1:89" ht="29" customHeight="1">
      <c r="A976"/>
      <c r="AC976"/>
      <c r="AD976"/>
      <c r="CK976" s="2"/>
    </row>
    <row r="977" spans="1:89" ht="29" customHeight="1">
      <c r="A977"/>
      <c r="AC977"/>
      <c r="AD977"/>
      <c r="CK977" s="2"/>
    </row>
    <row r="978" spans="1:89" ht="29" customHeight="1">
      <c r="A978"/>
      <c r="AC978"/>
      <c r="AD978"/>
      <c r="CK978" s="2"/>
    </row>
    <row r="979" spans="1:89" ht="29" customHeight="1">
      <c r="A979"/>
      <c r="AC979"/>
      <c r="AD979"/>
      <c r="CK979" s="2"/>
    </row>
    <row r="980" spans="1:89" ht="29" customHeight="1">
      <c r="A980"/>
      <c r="AC980"/>
      <c r="AD980"/>
      <c r="CK980" s="2"/>
    </row>
    <row r="981" spans="1:89" ht="29" customHeight="1">
      <c r="A981"/>
      <c r="AC981"/>
      <c r="AD981"/>
      <c r="CK981" s="2"/>
    </row>
    <row r="982" spans="1:89" ht="29" customHeight="1">
      <c r="A982"/>
      <c r="AC982"/>
      <c r="AD982"/>
      <c r="CK982" s="2"/>
    </row>
    <row r="983" spans="1:89" ht="29" customHeight="1">
      <c r="A983"/>
      <c r="AC983"/>
      <c r="AD983"/>
      <c r="CK983" s="2"/>
    </row>
    <row r="984" spans="1:89" ht="29" customHeight="1">
      <c r="A984"/>
      <c r="AC984"/>
      <c r="AD984"/>
      <c r="CK984" s="2"/>
    </row>
    <row r="985" spans="1:89" ht="29" customHeight="1">
      <c r="A985"/>
      <c r="AC985"/>
      <c r="AD985"/>
      <c r="CK985" s="2"/>
    </row>
    <row r="986" spans="1:89" ht="29" customHeight="1">
      <c r="A986"/>
      <c r="AC986"/>
      <c r="AD986"/>
      <c r="CK986" s="2"/>
    </row>
    <row r="987" spans="1:89" ht="29" customHeight="1">
      <c r="A987"/>
      <c r="AC987"/>
      <c r="AD987"/>
      <c r="CK987" s="2"/>
    </row>
    <row r="988" spans="1:89" ht="29" customHeight="1">
      <c r="A988"/>
      <c r="AC988"/>
      <c r="AD988"/>
      <c r="CK988" s="2"/>
    </row>
    <row r="989" spans="1:89" ht="29" customHeight="1">
      <c r="A989"/>
      <c r="AC989"/>
      <c r="AD989"/>
      <c r="CK989" s="2"/>
    </row>
    <row r="990" spans="1:89" ht="29" customHeight="1">
      <c r="A990"/>
      <c r="AC990"/>
      <c r="AD990"/>
      <c r="CK990" s="2"/>
    </row>
    <row r="991" spans="1:89" ht="29" customHeight="1">
      <c r="A991"/>
      <c r="AC991"/>
      <c r="AD991"/>
      <c r="CK991" s="2"/>
    </row>
    <row r="992" spans="1:89" ht="29" customHeight="1">
      <c r="A992"/>
      <c r="AC992"/>
      <c r="AD992"/>
      <c r="CK992" s="2"/>
    </row>
    <row r="993" spans="1:89" ht="29" customHeight="1">
      <c r="A993"/>
      <c r="AC993"/>
      <c r="AD993"/>
      <c r="CK993" s="2"/>
    </row>
    <row r="994" spans="1:89" ht="29" customHeight="1">
      <c r="A994"/>
      <c r="AC994"/>
      <c r="AD994"/>
      <c r="CK994" s="2"/>
    </row>
    <row r="995" spans="1:89" ht="29" customHeight="1">
      <c r="A995"/>
      <c r="AC995"/>
      <c r="AD995"/>
      <c r="CK995" s="2"/>
    </row>
    <row r="996" spans="1:89" ht="29" customHeight="1">
      <c r="A996"/>
      <c r="AC996"/>
      <c r="AD996"/>
      <c r="CK996" s="2"/>
    </row>
    <row r="997" spans="1:89" ht="29" customHeight="1">
      <c r="A997"/>
      <c r="AC997"/>
      <c r="AD997"/>
      <c r="CK997" s="2"/>
    </row>
    <row r="998" spans="1:89" ht="29" customHeight="1">
      <c r="A998"/>
      <c r="AC998"/>
      <c r="AD998"/>
      <c r="CK998" s="2"/>
    </row>
    <row r="999" spans="1:89" ht="29" customHeight="1">
      <c r="A999"/>
      <c r="AC999"/>
      <c r="AD999"/>
      <c r="CK999" s="2"/>
    </row>
    <row r="1000" spans="1:89" ht="29" customHeight="1">
      <c r="A1000"/>
      <c r="AC1000"/>
      <c r="AD1000"/>
      <c r="CK1000" s="2"/>
    </row>
    <row r="1001" spans="1:89" ht="29" customHeight="1">
      <c r="A1001"/>
      <c r="AC1001"/>
      <c r="AD1001"/>
      <c r="CK1001" s="2"/>
    </row>
    <row r="1002" spans="1:89" ht="29" customHeight="1">
      <c r="A1002"/>
      <c r="AC1002"/>
      <c r="AD1002"/>
      <c r="CK1002" s="2"/>
    </row>
    <row r="1003" spans="1:89" ht="29" customHeight="1">
      <c r="A1003"/>
      <c r="AC1003"/>
      <c r="AD1003"/>
      <c r="CK1003" s="2"/>
    </row>
    <row r="1004" spans="1:89" ht="29" customHeight="1">
      <c r="A1004"/>
      <c r="AC1004"/>
      <c r="AD1004"/>
      <c r="CK1004" s="2"/>
    </row>
    <row r="1005" spans="1:89" ht="29" customHeight="1">
      <c r="A1005"/>
      <c r="AC1005"/>
      <c r="AD1005"/>
      <c r="CK1005" s="2"/>
    </row>
    <row r="1006" spans="1:89" ht="29" customHeight="1">
      <c r="A1006"/>
      <c r="AC1006"/>
      <c r="AD1006"/>
      <c r="CK1006" s="2"/>
    </row>
    <row r="1007" spans="1:89" ht="29" customHeight="1">
      <c r="A1007"/>
      <c r="AC1007"/>
      <c r="AD1007"/>
      <c r="CK1007" s="2"/>
    </row>
    <row r="1008" spans="1:89" ht="29" customHeight="1">
      <c r="A1008"/>
      <c r="AC1008"/>
      <c r="AD1008"/>
      <c r="CK1008" s="2"/>
    </row>
    <row r="1009" spans="1:89" ht="29" customHeight="1">
      <c r="A1009"/>
      <c r="AC1009"/>
      <c r="AD1009"/>
      <c r="CK1009" s="2"/>
    </row>
    <row r="1010" spans="1:89" ht="29" customHeight="1">
      <c r="A1010"/>
      <c r="AC1010"/>
      <c r="AD1010"/>
      <c r="CK1010" s="2"/>
    </row>
    <row r="1011" spans="1:89" ht="29" customHeight="1">
      <c r="A1011"/>
      <c r="AC1011"/>
      <c r="AD1011"/>
      <c r="CK1011" s="2"/>
    </row>
    <row r="1012" spans="1:89" ht="29" customHeight="1">
      <c r="A1012"/>
      <c r="AC1012"/>
      <c r="AD1012"/>
      <c r="CK1012" s="2"/>
    </row>
    <row r="1013" spans="1:89" ht="29" customHeight="1">
      <c r="A1013"/>
      <c r="AC1013"/>
      <c r="AD1013"/>
      <c r="CK1013" s="2"/>
    </row>
    <row r="1014" spans="1:89" ht="29" customHeight="1">
      <c r="A1014"/>
      <c r="AC1014"/>
      <c r="AD1014"/>
      <c r="CK1014" s="2"/>
    </row>
    <row r="1015" spans="1:89" ht="29" customHeight="1">
      <c r="A1015"/>
      <c r="AC1015"/>
      <c r="AD1015"/>
      <c r="CK1015" s="2"/>
    </row>
    <row r="1016" spans="1:89" ht="29" customHeight="1">
      <c r="A1016"/>
      <c r="AC1016"/>
      <c r="AD1016"/>
      <c r="CK1016" s="2"/>
    </row>
    <row r="1017" spans="1:89" ht="29" customHeight="1">
      <c r="A1017"/>
      <c r="AC1017"/>
      <c r="AD1017"/>
      <c r="CK1017" s="2"/>
    </row>
    <row r="1018" spans="1:89" ht="29" customHeight="1">
      <c r="A1018"/>
      <c r="AC1018"/>
      <c r="AD1018"/>
      <c r="CK1018" s="2"/>
    </row>
    <row r="1019" spans="1:89" ht="29" customHeight="1">
      <c r="A1019"/>
      <c r="AC1019"/>
      <c r="AD1019"/>
      <c r="CK1019" s="2"/>
    </row>
    <row r="1020" spans="1:89" ht="29" customHeight="1">
      <c r="A1020"/>
      <c r="AC1020"/>
      <c r="AD1020"/>
      <c r="CK1020" s="2"/>
    </row>
    <row r="1021" spans="1:89" ht="29" customHeight="1">
      <c r="A1021"/>
      <c r="AC1021"/>
      <c r="AD1021"/>
      <c r="CK1021" s="2"/>
    </row>
    <row r="1022" spans="1:89" ht="29" customHeight="1">
      <c r="A1022"/>
      <c r="AC1022"/>
      <c r="AD1022"/>
      <c r="CK1022" s="2"/>
    </row>
    <row r="1023" spans="1:89" ht="29" customHeight="1">
      <c r="A1023"/>
      <c r="AC1023"/>
      <c r="AD1023"/>
      <c r="CK1023" s="2"/>
    </row>
    <row r="1024" spans="1:89" ht="29" customHeight="1">
      <c r="A1024"/>
      <c r="AC1024"/>
      <c r="AD1024"/>
      <c r="CK1024" s="2"/>
    </row>
    <row r="1025" spans="1:89" ht="29" customHeight="1">
      <c r="A1025"/>
      <c r="AC1025"/>
      <c r="AD1025"/>
      <c r="CK1025" s="2"/>
    </row>
    <row r="1026" spans="1:89" ht="29" customHeight="1">
      <c r="A1026"/>
      <c r="AC1026"/>
      <c r="AD1026"/>
      <c r="CK1026" s="2"/>
    </row>
    <row r="1027" spans="1:89" ht="29" customHeight="1">
      <c r="A1027"/>
      <c r="AC1027"/>
      <c r="AD1027"/>
      <c r="CK1027" s="2"/>
    </row>
    <row r="1028" spans="1:89" ht="29" customHeight="1">
      <c r="A1028"/>
      <c r="AC1028"/>
      <c r="AD1028"/>
      <c r="CK1028" s="2"/>
    </row>
    <row r="1029" spans="1:89" ht="29" customHeight="1">
      <c r="A1029"/>
      <c r="AC1029"/>
      <c r="AD1029"/>
      <c r="CK1029" s="2"/>
    </row>
    <row r="1030" spans="1:89" ht="29" customHeight="1">
      <c r="A1030"/>
      <c r="AC1030"/>
      <c r="AD1030"/>
      <c r="CK1030" s="2"/>
    </row>
    <row r="1031" spans="1:89" ht="29" customHeight="1">
      <c r="A1031"/>
      <c r="AC1031"/>
      <c r="AD1031"/>
      <c r="CK1031" s="2"/>
    </row>
    <row r="1032" spans="1:89" ht="29" customHeight="1">
      <c r="A1032"/>
      <c r="AC1032"/>
      <c r="AD1032"/>
      <c r="CK1032" s="2"/>
    </row>
    <row r="1033" spans="1:89" ht="29" customHeight="1">
      <c r="A1033"/>
      <c r="AC1033"/>
      <c r="AD1033"/>
      <c r="CK1033" s="2"/>
    </row>
    <row r="1034" spans="1:89" ht="29" customHeight="1">
      <c r="A1034"/>
      <c r="AC1034"/>
      <c r="AD1034"/>
      <c r="CK1034" s="2"/>
    </row>
    <row r="1035" spans="1:89" ht="29" customHeight="1">
      <c r="A1035"/>
      <c r="AC1035"/>
      <c r="AD1035"/>
      <c r="CK1035" s="2"/>
    </row>
    <row r="1036" spans="1:89" ht="29" customHeight="1">
      <c r="A1036"/>
      <c r="AC1036"/>
      <c r="AD1036"/>
      <c r="CK1036" s="2"/>
    </row>
    <row r="1037" spans="1:89" ht="29" customHeight="1">
      <c r="A1037"/>
      <c r="AC1037"/>
      <c r="AD1037"/>
      <c r="CK1037" s="2"/>
    </row>
    <row r="1038" spans="1:89" ht="29" customHeight="1">
      <c r="A1038"/>
      <c r="AC1038"/>
      <c r="AD1038"/>
      <c r="CK1038" s="2"/>
    </row>
    <row r="1039" spans="1:89" ht="29" customHeight="1">
      <c r="A1039"/>
      <c r="AC1039"/>
      <c r="AD1039"/>
      <c r="CK1039" s="2"/>
    </row>
    <row r="1040" spans="1:89" ht="29" customHeight="1">
      <c r="A1040"/>
      <c r="AC1040"/>
      <c r="AD1040"/>
      <c r="CK1040" s="2"/>
    </row>
    <row r="1041" spans="1:89" ht="29" customHeight="1">
      <c r="A1041"/>
      <c r="AC1041"/>
      <c r="AD1041"/>
      <c r="CK1041" s="2"/>
    </row>
    <row r="1042" spans="1:89" ht="29" customHeight="1">
      <c r="A1042"/>
      <c r="AC1042"/>
      <c r="AD1042"/>
      <c r="CK1042" s="2"/>
    </row>
    <row r="1043" spans="1:89" ht="29" customHeight="1">
      <c r="A1043"/>
      <c r="AC1043"/>
      <c r="AD1043"/>
      <c r="CK1043" s="2"/>
    </row>
    <row r="1044" spans="1:89" ht="29" customHeight="1">
      <c r="A1044"/>
      <c r="AC1044"/>
      <c r="AD1044"/>
      <c r="CK1044" s="2"/>
    </row>
    <row r="1045" spans="1:89" ht="29" customHeight="1">
      <c r="A1045"/>
      <c r="AC1045"/>
      <c r="AD1045"/>
      <c r="CK1045" s="2"/>
    </row>
    <row r="1046" spans="1:89" ht="29" customHeight="1">
      <c r="A1046"/>
      <c r="AC1046"/>
      <c r="AD1046"/>
      <c r="CK1046" s="2"/>
    </row>
    <row r="1047" spans="1:89" ht="29" customHeight="1">
      <c r="A1047"/>
      <c r="AC1047"/>
      <c r="AD1047"/>
      <c r="CK1047" s="2"/>
    </row>
    <row r="1048" spans="1:89" ht="29" customHeight="1">
      <c r="A1048"/>
      <c r="AC1048"/>
      <c r="AD1048"/>
      <c r="CK1048" s="2"/>
    </row>
    <row r="1049" spans="1:89" ht="29" customHeight="1">
      <c r="A1049"/>
      <c r="AC1049"/>
      <c r="AD1049"/>
      <c r="CK1049" s="2"/>
    </row>
    <row r="1050" spans="1:89" ht="29" customHeight="1">
      <c r="A1050"/>
      <c r="AC1050"/>
      <c r="AD1050"/>
      <c r="CK1050" s="2"/>
    </row>
    <row r="1051" spans="1:89" ht="29" customHeight="1">
      <c r="A1051"/>
      <c r="AC1051"/>
      <c r="AD1051"/>
      <c r="CK1051" s="2"/>
    </row>
    <row r="1052" spans="1:89" ht="29" customHeight="1">
      <c r="A1052"/>
      <c r="AC1052"/>
      <c r="AD1052"/>
      <c r="CK1052" s="2"/>
    </row>
    <row r="1053" spans="1:89" ht="29" customHeight="1">
      <c r="A1053"/>
      <c r="AC1053"/>
      <c r="AD1053"/>
      <c r="CK1053" s="2"/>
    </row>
    <row r="1054" spans="1:89" ht="29" customHeight="1">
      <c r="A1054"/>
      <c r="AC1054"/>
      <c r="AD1054"/>
      <c r="CK1054" s="2"/>
    </row>
    <row r="1055" spans="1:89" ht="29" customHeight="1">
      <c r="A1055"/>
      <c r="AC1055"/>
      <c r="AD1055"/>
      <c r="CK1055" s="2"/>
    </row>
    <row r="1056" spans="1:89" ht="29" customHeight="1">
      <c r="A1056"/>
      <c r="AC1056"/>
      <c r="AD1056"/>
      <c r="CK1056" s="2"/>
    </row>
    <row r="1057" spans="1:89" ht="29" customHeight="1">
      <c r="A1057"/>
      <c r="AC1057"/>
      <c r="AD1057"/>
      <c r="CK1057" s="2"/>
    </row>
    <row r="1058" spans="1:89" ht="29" customHeight="1">
      <c r="A1058"/>
      <c r="AC1058"/>
      <c r="AD1058"/>
      <c r="CK1058" s="2"/>
    </row>
    <row r="1059" spans="1:89" ht="29" customHeight="1">
      <c r="A1059"/>
      <c r="AC1059"/>
      <c r="AD1059"/>
      <c r="CK1059" s="2"/>
    </row>
    <row r="1060" spans="1:89" ht="29" customHeight="1">
      <c r="A1060"/>
      <c r="AC1060"/>
      <c r="AD1060"/>
      <c r="CK1060" s="2"/>
    </row>
    <row r="1061" spans="1:89" ht="29" customHeight="1">
      <c r="A1061"/>
      <c r="AC1061"/>
      <c r="AD1061"/>
      <c r="CK1061" s="2"/>
    </row>
    <row r="1062" spans="1:89" ht="29" customHeight="1">
      <c r="A1062"/>
      <c r="AC1062"/>
      <c r="AD1062"/>
      <c r="CK1062" s="2"/>
    </row>
    <row r="1063" spans="1:89" ht="29" customHeight="1">
      <c r="A1063"/>
      <c r="AC1063"/>
      <c r="AD1063"/>
      <c r="CK1063" s="2"/>
    </row>
    <row r="1064" spans="1:89" ht="29" customHeight="1">
      <c r="A1064"/>
      <c r="AC1064"/>
      <c r="AD1064"/>
      <c r="CK1064" s="2"/>
    </row>
    <row r="1065" spans="1:89" ht="29" customHeight="1">
      <c r="A1065"/>
      <c r="AC1065"/>
      <c r="AD1065"/>
      <c r="CK1065" s="2"/>
    </row>
    <row r="1066" spans="1:89" ht="29" customHeight="1">
      <c r="A1066"/>
      <c r="AC1066"/>
      <c r="AD1066"/>
      <c r="CK1066" s="2"/>
    </row>
    <row r="1067" spans="1:89" ht="29" customHeight="1">
      <c r="A1067"/>
      <c r="AC1067"/>
      <c r="AD1067"/>
      <c r="CK1067" s="2"/>
    </row>
    <row r="1068" spans="1:89" ht="29" customHeight="1">
      <c r="A1068"/>
      <c r="AC1068"/>
      <c r="AD1068"/>
      <c r="CK1068" s="2"/>
    </row>
    <row r="1069" spans="1:89" ht="29" customHeight="1">
      <c r="A1069"/>
      <c r="AC1069"/>
      <c r="AD1069"/>
      <c r="CK1069" s="2"/>
    </row>
    <row r="1070" spans="1:89" ht="29" customHeight="1">
      <c r="A1070"/>
      <c r="AC1070"/>
      <c r="AD1070"/>
      <c r="CK1070" s="2"/>
    </row>
    <row r="1071" spans="1:89" ht="29" customHeight="1">
      <c r="A1071"/>
      <c r="AC1071"/>
      <c r="AD1071"/>
      <c r="CK1071" s="2"/>
    </row>
    <row r="1072" spans="1:89" ht="29" customHeight="1">
      <c r="A1072"/>
      <c r="AC1072"/>
      <c r="AD1072"/>
      <c r="CK1072" s="2"/>
    </row>
    <row r="1073" spans="1:89" ht="29" customHeight="1">
      <c r="A1073"/>
      <c r="AC1073"/>
      <c r="AD1073"/>
      <c r="CK1073" s="2"/>
    </row>
    <row r="1074" spans="1:89" ht="29" customHeight="1">
      <c r="A1074"/>
      <c r="AC1074"/>
      <c r="AD1074"/>
      <c r="CK1074" s="2"/>
    </row>
    <row r="1075" spans="1:89" ht="29" customHeight="1">
      <c r="A1075"/>
      <c r="AC1075"/>
      <c r="AD1075"/>
      <c r="CK1075" s="2"/>
    </row>
    <row r="1076" spans="1:89" ht="29" customHeight="1">
      <c r="A1076"/>
      <c r="AC1076"/>
      <c r="AD1076"/>
      <c r="CK1076" s="2"/>
    </row>
    <row r="1077" spans="1:89" ht="29" customHeight="1">
      <c r="A1077"/>
      <c r="AC1077"/>
      <c r="AD1077"/>
      <c r="CK1077" s="2"/>
    </row>
    <row r="1078" spans="1:89" ht="29" customHeight="1">
      <c r="A1078"/>
      <c r="AC1078"/>
      <c r="AD1078"/>
      <c r="CK1078" s="2"/>
    </row>
    <row r="1079" spans="1:89" ht="29" customHeight="1">
      <c r="A1079"/>
      <c r="AC1079"/>
      <c r="AD1079"/>
      <c r="CK1079" s="2"/>
    </row>
    <row r="1080" spans="1:89" ht="29" customHeight="1">
      <c r="A1080"/>
      <c r="AC1080"/>
      <c r="AD1080"/>
      <c r="CK1080" s="2"/>
    </row>
    <row r="1081" spans="1:89" ht="29" customHeight="1">
      <c r="A1081"/>
      <c r="AC1081"/>
      <c r="AD1081"/>
      <c r="CK1081" s="2"/>
    </row>
    <row r="1082" spans="1:89" ht="29" customHeight="1">
      <c r="A1082"/>
      <c r="AC1082"/>
      <c r="AD1082"/>
      <c r="CK1082" s="2"/>
    </row>
    <row r="1083" spans="1:89" ht="29" customHeight="1">
      <c r="A1083"/>
      <c r="AC1083"/>
      <c r="AD1083"/>
      <c r="CK1083" s="2"/>
    </row>
    <row r="1084" spans="1:89" ht="29" customHeight="1">
      <c r="A1084"/>
      <c r="AC1084"/>
      <c r="AD1084"/>
      <c r="CK1084" s="2"/>
    </row>
    <row r="1085" spans="1:89" ht="29" customHeight="1">
      <c r="A1085"/>
      <c r="AC1085"/>
      <c r="AD1085"/>
      <c r="CK1085" s="2"/>
    </row>
    <row r="1086" spans="1:89" ht="29" customHeight="1">
      <c r="A1086"/>
      <c r="AC1086"/>
      <c r="AD1086"/>
      <c r="CK1086" s="2"/>
    </row>
    <row r="1087" spans="1:89" ht="29" customHeight="1">
      <c r="A1087"/>
      <c r="AC1087"/>
      <c r="AD1087"/>
      <c r="CK1087" s="2"/>
    </row>
    <row r="1088" spans="1:89" ht="29" customHeight="1">
      <c r="A1088"/>
      <c r="AC1088"/>
      <c r="AD1088"/>
      <c r="CK1088" s="2"/>
    </row>
    <row r="1089" spans="1:89" ht="29" customHeight="1">
      <c r="A1089"/>
      <c r="AC1089"/>
      <c r="AD1089"/>
      <c r="CK1089" s="2"/>
    </row>
    <row r="1090" spans="1:89" ht="29" customHeight="1">
      <c r="A1090"/>
      <c r="AC1090"/>
      <c r="AD1090"/>
      <c r="CK1090" s="2"/>
    </row>
    <row r="1091" spans="1:89" ht="29" customHeight="1">
      <c r="A1091"/>
      <c r="AC1091"/>
      <c r="AD1091"/>
      <c r="CK1091" s="2"/>
    </row>
    <row r="1092" spans="1:89" ht="29" customHeight="1">
      <c r="A1092"/>
      <c r="AC1092"/>
      <c r="AD1092"/>
      <c r="CK1092" s="2"/>
    </row>
    <row r="1093" spans="1:89" ht="29" customHeight="1">
      <c r="A1093"/>
      <c r="AC1093"/>
      <c r="AD1093"/>
      <c r="CK1093" s="2"/>
    </row>
    <row r="1094" spans="1:89" ht="29" customHeight="1">
      <c r="A1094"/>
      <c r="AC1094"/>
      <c r="AD1094"/>
      <c r="CK1094" s="2"/>
    </row>
    <row r="1095" spans="1:89" ht="29" customHeight="1">
      <c r="A1095"/>
      <c r="AC1095"/>
      <c r="AD1095"/>
      <c r="CK1095" s="2"/>
    </row>
    <row r="1096" spans="1:89" ht="29" customHeight="1">
      <c r="A1096"/>
      <c r="AC1096"/>
      <c r="AD1096"/>
      <c r="CK1096" s="2"/>
    </row>
    <row r="1097" spans="1:89" ht="29" customHeight="1">
      <c r="A1097"/>
      <c r="AC1097"/>
      <c r="AD1097"/>
      <c r="CK1097" s="2"/>
    </row>
    <row r="1098" spans="1:89" ht="29" customHeight="1">
      <c r="A1098"/>
      <c r="AC1098"/>
      <c r="AD1098"/>
      <c r="CK1098" s="2"/>
    </row>
    <row r="1099" spans="1:89" ht="29" customHeight="1">
      <c r="A1099"/>
      <c r="AC1099"/>
      <c r="AD1099"/>
      <c r="CK1099" s="2"/>
    </row>
    <row r="1100" spans="1:89" ht="29" customHeight="1">
      <c r="A1100"/>
      <c r="AC1100"/>
      <c r="AD1100"/>
      <c r="CK1100" s="2"/>
    </row>
    <row r="1101" spans="1:89" ht="29" customHeight="1">
      <c r="A1101"/>
      <c r="AC1101"/>
      <c r="AD1101"/>
      <c r="CK1101" s="2"/>
    </row>
    <row r="1102" spans="1:89" ht="29" customHeight="1">
      <c r="A1102"/>
      <c r="AC1102"/>
      <c r="AD1102"/>
      <c r="CK1102" s="2"/>
    </row>
    <row r="1103" spans="1:89" ht="29" customHeight="1">
      <c r="A1103"/>
      <c r="AC1103"/>
      <c r="AD1103"/>
      <c r="CK1103" s="2"/>
    </row>
    <row r="1104" spans="1:89" ht="29" customHeight="1">
      <c r="A1104"/>
      <c r="AC1104"/>
      <c r="AD1104"/>
      <c r="CK1104" s="2"/>
    </row>
    <row r="1105" spans="1:89" ht="29" customHeight="1">
      <c r="A1105"/>
      <c r="AC1105"/>
      <c r="AD1105"/>
      <c r="CK1105" s="2"/>
    </row>
    <row r="1106" spans="1:89" ht="29" customHeight="1">
      <c r="A1106"/>
      <c r="AC1106"/>
      <c r="AD1106"/>
      <c r="CK1106" s="2"/>
    </row>
    <row r="1107" spans="1:89" ht="29" customHeight="1">
      <c r="A1107"/>
      <c r="AC1107"/>
      <c r="AD1107"/>
      <c r="CK1107" s="2"/>
    </row>
    <row r="1108" spans="1:89" ht="29" customHeight="1">
      <c r="A1108"/>
      <c r="AC1108"/>
      <c r="AD1108"/>
      <c r="CK1108" s="2"/>
    </row>
    <row r="1109" spans="1:89" ht="29" customHeight="1">
      <c r="A1109"/>
      <c r="AC1109"/>
      <c r="AD1109"/>
      <c r="CK1109" s="2"/>
    </row>
    <row r="1110" spans="1:89" ht="29" customHeight="1">
      <c r="A1110"/>
      <c r="AC1110"/>
      <c r="AD1110"/>
      <c r="CK1110" s="2"/>
    </row>
    <row r="1111" spans="1:89" ht="29" customHeight="1">
      <c r="A1111"/>
      <c r="AC1111"/>
      <c r="AD1111"/>
      <c r="CK1111" s="2"/>
    </row>
    <row r="1112" spans="1:89" ht="29" customHeight="1">
      <c r="A1112"/>
      <c r="AC1112"/>
      <c r="AD1112"/>
      <c r="CK1112" s="2"/>
    </row>
    <row r="1113" spans="1:89" ht="29" customHeight="1">
      <c r="A1113"/>
      <c r="AC1113"/>
      <c r="AD1113"/>
      <c r="CK1113" s="2"/>
    </row>
    <row r="1114" spans="1:89" ht="29" customHeight="1">
      <c r="A1114"/>
      <c r="AC1114"/>
      <c r="AD1114"/>
      <c r="CK1114" s="2"/>
    </row>
    <row r="1115" spans="1:89" ht="29" customHeight="1">
      <c r="A1115"/>
      <c r="AC1115"/>
      <c r="AD1115"/>
      <c r="CK1115" s="2"/>
    </row>
    <row r="1116" spans="1:89" ht="29" customHeight="1">
      <c r="A1116"/>
      <c r="AC1116"/>
      <c r="AD1116"/>
      <c r="CK1116" s="2"/>
    </row>
    <row r="1117" spans="1:89" ht="29" customHeight="1">
      <c r="A1117"/>
      <c r="AC1117"/>
      <c r="AD1117"/>
      <c r="CK1117" s="2"/>
    </row>
    <row r="1118" spans="1:89" ht="29" customHeight="1">
      <c r="A1118"/>
      <c r="AC1118"/>
      <c r="AD1118"/>
      <c r="CK1118" s="2"/>
    </row>
    <row r="1119" spans="1:89" ht="29" customHeight="1">
      <c r="A1119"/>
      <c r="AC1119"/>
      <c r="AD1119"/>
      <c r="CK1119" s="2"/>
    </row>
    <row r="1120" spans="1:89" ht="29" customHeight="1">
      <c r="A1120"/>
      <c r="AC1120"/>
      <c r="AD1120"/>
      <c r="CK1120" s="2"/>
    </row>
    <row r="1121" spans="1:89" ht="29" customHeight="1">
      <c r="A1121"/>
      <c r="AC1121"/>
      <c r="AD1121"/>
      <c r="CK1121" s="2"/>
    </row>
    <row r="1122" spans="1:89" ht="29" customHeight="1">
      <c r="A1122"/>
      <c r="AC1122"/>
      <c r="AD1122"/>
      <c r="CK1122" s="2"/>
    </row>
    <row r="1123" spans="1:89" ht="29" customHeight="1">
      <c r="A1123"/>
      <c r="AC1123"/>
      <c r="AD1123"/>
      <c r="CK1123" s="2"/>
    </row>
    <row r="1124" spans="1:89" ht="29" customHeight="1">
      <c r="A1124"/>
      <c r="AC1124"/>
      <c r="AD1124"/>
      <c r="CK1124" s="2"/>
    </row>
    <row r="1125" spans="1:89" ht="29" customHeight="1">
      <c r="A1125"/>
      <c r="AC1125"/>
      <c r="AD1125"/>
      <c r="CK1125" s="2"/>
    </row>
    <row r="1126" spans="1:89" ht="29" customHeight="1">
      <c r="A1126"/>
      <c r="AC1126"/>
      <c r="AD1126"/>
      <c r="CK1126" s="2"/>
    </row>
    <row r="1127" spans="1:89" ht="29" customHeight="1">
      <c r="A1127"/>
      <c r="AC1127"/>
      <c r="AD1127"/>
      <c r="CK1127" s="2"/>
    </row>
    <row r="1128" spans="1:89" ht="29" customHeight="1">
      <c r="A1128"/>
      <c r="AC1128"/>
      <c r="AD1128"/>
      <c r="CK1128" s="2"/>
    </row>
    <row r="1129" spans="1:89" ht="29" customHeight="1">
      <c r="A1129"/>
      <c r="AC1129"/>
      <c r="AD1129"/>
      <c r="CK1129" s="2"/>
    </row>
    <row r="1130" spans="1:89" ht="29" customHeight="1">
      <c r="A1130"/>
      <c r="AC1130"/>
      <c r="AD1130"/>
      <c r="CK1130" s="2"/>
    </row>
    <row r="1131" spans="1:89" ht="29" customHeight="1">
      <c r="A1131"/>
      <c r="AC1131"/>
      <c r="AD1131"/>
      <c r="CK1131" s="2"/>
    </row>
    <row r="1132" spans="1:89" ht="29" customHeight="1">
      <c r="A1132"/>
      <c r="AC1132"/>
      <c r="AD1132"/>
      <c r="CK1132" s="2"/>
    </row>
    <row r="1133" spans="1:89" ht="29" customHeight="1">
      <c r="A1133"/>
      <c r="AC1133"/>
      <c r="AD1133"/>
      <c r="CK1133" s="2"/>
    </row>
    <row r="1134" spans="1:89" ht="29" customHeight="1">
      <c r="A1134"/>
      <c r="AC1134"/>
      <c r="AD1134"/>
      <c r="CK1134" s="2"/>
    </row>
    <row r="1135" spans="1:89" ht="29" customHeight="1">
      <c r="A1135"/>
      <c r="AC1135"/>
      <c r="AD1135"/>
      <c r="CK1135" s="2"/>
    </row>
    <row r="1136" spans="1:89" ht="29" customHeight="1">
      <c r="A1136"/>
      <c r="AC1136"/>
      <c r="AD1136"/>
      <c r="CK1136" s="2"/>
    </row>
    <row r="1137" spans="1:89" ht="29" customHeight="1">
      <c r="A1137"/>
      <c r="AC1137"/>
      <c r="AD1137"/>
      <c r="CK1137" s="2"/>
    </row>
    <row r="1138" spans="1:89" ht="29" customHeight="1">
      <c r="A1138"/>
      <c r="AC1138"/>
      <c r="AD1138"/>
      <c r="CK1138" s="2"/>
    </row>
    <row r="1139" spans="1:89" ht="29" customHeight="1">
      <c r="A1139"/>
      <c r="AC1139"/>
      <c r="AD1139"/>
      <c r="CK1139" s="2"/>
    </row>
    <row r="1140" spans="1:89" ht="29" customHeight="1">
      <c r="A1140"/>
      <c r="AC1140"/>
      <c r="AD1140"/>
      <c r="CK1140" s="2"/>
    </row>
    <row r="1141" spans="1:89" ht="29" customHeight="1">
      <c r="A1141"/>
      <c r="AC1141"/>
      <c r="AD1141"/>
      <c r="CK1141" s="2"/>
    </row>
    <row r="1142" spans="1:89" ht="29" customHeight="1">
      <c r="A1142"/>
      <c r="AC1142"/>
      <c r="AD1142"/>
      <c r="CK1142" s="2"/>
    </row>
    <row r="1143" spans="1:89" ht="29" customHeight="1">
      <c r="A1143"/>
      <c r="AC1143"/>
      <c r="AD1143"/>
      <c r="CK1143" s="2"/>
    </row>
    <row r="1144" spans="1:89" ht="29" customHeight="1">
      <c r="A1144"/>
      <c r="AC1144"/>
      <c r="AD1144"/>
      <c r="CK1144" s="2"/>
    </row>
    <row r="1145" spans="1:89" ht="29" customHeight="1">
      <c r="A1145"/>
      <c r="AC1145"/>
      <c r="AD1145"/>
      <c r="CK1145" s="2"/>
    </row>
    <row r="1146" spans="1:89" ht="29" customHeight="1">
      <c r="A1146"/>
      <c r="AC1146"/>
      <c r="AD1146"/>
      <c r="CK1146" s="2"/>
    </row>
    <row r="1147" spans="1:89" ht="29" customHeight="1">
      <c r="A1147"/>
      <c r="AC1147"/>
      <c r="AD1147"/>
      <c r="CK1147" s="2"/>
    </row>
    <row r="1148" spans="1:89" ht="29" customHeight="1">
      <c r="A1148"/>
      <c r="AC1148"/>
      <c r="AD1148"/>
      <c r="CK1148" s="2"/>
    </row>
    <row r="1149" spans="1:89" ht="29" customHeight="1">
      <c r="A1149"/>
      <c r="AC1149"/>
      <c r="AD1149"/>
      <c r="CK1149" s="2"/>
    </row>
    <row r="1150" spans="1:89" ht="29" customHeight="1">
      <c r="A1150"/>
      <c r="AC1150"/>
      <c r="AD1150"/>
      <c r="CK1150" s="2"/>
    </row>
    <row r="1151" spans="1:89" ht="29" customHeight="1">
      <c r="A1151"/>
      <c r="AC1151"/>
      <c r="AD1151"/>
      <c r="CK1151" s="2"/>
    </row>
    <row r="1152" spans="1:89" ht="29" customHeight="1">
      <c r="A1152"/>
      <c r="AC1152"/>
      <c r="AD1152"/>
      <c r="CK1152" s="2"/>
    </row>
    <row r="1153" spans="1:89" ht="29" customHeight="1">
      <c r="A1153"/>
      <c r="AC1153"/>
      <c r="AD1153"/>
      <c r="CK1153" s="2"/>
    </row>
    <row r="1154" spans="1:89" ht="29" customHeight="1">
      <c r="A1154"/>
      <c r="AC1154"/>
      <c r="AD1154"/>
      <c r="CK1154" s="2"/>
    </row>
    <row r="1155" spans="1:89" ht="29" customHeight="1">
      <c r="A1155"/>
      <c r="AC1155"/>
      <c r="AD1155"/>
      <c r="CK1155" s="2"/>
    </row>
    <row r="1156" spans="1:89" ht="29" customHeight="1">
      <c r="A1156"/>
      <c r="AC1156"/>
      <c r="AD1156"/>
      <c r="CK1156" s="2"/>
    </row>
    <row r="1157" spans="1:89" ht="29" customHeight="1">
      <c r="A1157"/>
      <c r="AC1157"/>
      <c r="AD1157"/>
      <c r="CK1157" s="2"/>
    </row>
    <row r="1158" spans="1:89" ht="29" customHeight="1">
      <c r="A1158"/>
      <c r="AC1158"/>
      <c r="AD1158"/>
      <c r="CK1158" s="2"/>
    </row>
    <row r="1159" spans="1:89" ht="29" customHeight="1">
      <c r="A1159"/>
      <c r="AC1159"/>
      <c r="AD1159"/>
      <c r="CK1159" s="2"/>
    </row>
    <row r="1160" spans="1:89" ht="29" customHeight="1">
      <c r="A1160"/>
      <c r="AC1160"/>
      <c r="AD1160"/>
      <c r="CK1160" s="2"/>
    </row>
    <row r="1161" spans="1:89" ht="29" customHeight="1">
      <c r="A1161"/>
      <c r="AC1161"/>
      <c r="AD1161"/>
      <c r="CK1161" s="2"/>
    </row>
    <row r="1162" spans="1:89" ht="29" customHeight="1">
      <c r="A1162"/>
      <c r="AC1162"/>
      <c r="AD1162"/>
      <c r="CK1162" s="2"/>
    </row>
    <row r="1163" spans="1:89" ht="29" customHeight="1">
      <c r="A1163"/>
      <c r="AC1163"/>
      <c r="AD1163"/>
      <c r="CK1163" s="2"/>
    </row>
    <row r="1164" spans="1:89" ht="29" customHeight="1">
      <c r="A1164"/>
      <c r="AC1164"/>
      <c r="AD1164"/>
      <c r="CK1164" s="2"/>
    </row>
    <row r="1165" spans="1:89" ht="29" customHeight="1">
      <c r="A1165"/>
      <c r="AC1165"/>
      <c r="AD1165"/>
      <c r="CK1165" s="2"/>
    </row>
    <row r="1166" spans="1:89" ht="29" customHeight="1">
      <c r="A1166"/>
      <c r="AC1166"/>
      <c r="AD1166"/>
      <c r="CK1166" s="2"/>
    </row>
    <row r="1167" spans="1:89" ht="29" customHeight="1">
      <c r="A1167"/>
      <c r="AC1167"/>
      <c r="AD1167"/>
      <c r="CK1167" s="2"/>
    </row>
    <row r="1168" spans="1:89" ht="29" customHeight="1">
      <c r="A1168"/>
      <c r="AC1168"/>
      <c r="AD1168"/>
      <c r="CK1168" s="2"/>
    </row>
    <row r="1169" spans="1:89" ht="29" customHeight="1">
      <c r="A1169"/>
      <c r="AC1169"/>
      <c r="AD1169"/>
      <c r="CK1169" s="2"/>
    </row>
    <row r="1170" spans="1:89" ht="29" customHeight="1">
      <c r="A1170"/>
      <c r="AC1170"/>
      <c r="AD1170"/>
      <c r="CK1170" s="2"/>
    </row>
    <row r="1171" spans="1:89" ht="29" customHeight="1">
      <c r="A1171"/>
      <c r="AC1171"/>
      <c r="AD1171"/>
      <c r="CK1171" s="2"/>
    </row>
    <row r="1172" spans="1:89" ht="29" customHeight="1">
      <c r="A1172"/>
      <c r="AC1172"/>
      <c r="AD1172"/>
      <c r="CK1172" s="2"/>
    </row>
    <row r="1173" spans="1:89" ht="29" customHeight="1">
      <c r="A1173"/>
      <c r="AC1173"/>
      <c r="AD1173"/>
      <c r="CK1173" s="2"/>
    </row>
    <row r="1174" spans="1:89" ht="29" customHeight="1">
      <c r="A1174"/>
      <c r="AC1174"/>
      <c r="AD1174"/>
      <c r="CK1174" s="2"/>
    </row>
    <row r="1175" spans="1:89" ht="29" customHeight="1">
      <c r="A1175"/>
      <c r="AC1175"/>
      <c r="AD1175"/>
      <c r="CK1175" s="2"/>
    </row>
    <row r="1176" spans="1:89" ht="29" customHeight="1">
      <c r="A1176"/>
      <c r="AC1176"/>
      <c r="AD1176"/>
      <c r="CK1176" s="2"/>
    </row>
    <row r="1177" spans="1:89" ht="29" customHeight="1">
      <c r="A1177"/>
      <c r="AC1177"/>
      <c r="AD1177"/>
      <c r="CK1177" s="2"/>
    </row>
    <row r="1178" spans="1:89" ht="29" customHeight="1">
      <c r="A1178"/>
      <c r="AC1178"/>
      <c r="AD1178"/>
      <c r="CK1178" s="2"/>
    </row>
    <row r="1179" spans="1:89" ht="29" customHeight="1">
      <c r="A1179"/>
      <c r="AC1179"/>
      <c r="AD1179"/>
      <c r="CK1179" s="2"/>
    </row>
    <row r="1180" spans="1:89" ht="29" customHeight="1">
      <c r="A1180"/>
      <c r="AC1180"/>
      <c r="AD1180"/>
      <c r="CK1180" s="2"/>
    </row>
    <row r="1181" spans="1:89" ht="29" customHeight="1">
      <c r="A1181"/>
      <c r="AC1181"/>
      <c r="AD1181"/>
      <c r="CK1181" s="2"/>
    </row>
    <row r="1182" spans="1:89" ht="29" customHeight="1">
      <c r="A1182"/>
      <c r="AC1182"/>
      <c r="AD1182"/>
      <c r="CK1182" s="2"/>
    </row>
    <row r="1183" spans="1:89" ht="29" customHeight="1">
      <c r="A1183"/>
      <c r="AC1183"/>
      <c r="AD1183"/>
      <c r="CK1183" s="2"/>
    </row>
    <row r="1184" spans="1:89" ht="29" customHeight="1">
      <c r="A1184"/>
      <c r="AC1184"/>
      <c r="AD1184"/>
      <c r="CK1184" s="2"/>
    </row>
    <row r="1185" spans="1:89" ht="29" customHeight="1">
      <c r="A1185"/>
      <c r="AC1185"/>
      <c r="AD1185"/>
      <c r="CK1185" s="2"/>
    </row>
    <row r="1186" spans="1:89" ht="29" customHeight="1">
      <c r="A1186"/>
      <c r="AC1186"/>
      <c r="AD1186"/>
      <c r="CK1186" s="2"/>
    </row>
    <row r="1187" spans="1:89" ht="29" customHeight="1">
      <c r="A1187"/>
      <c r="AC1187"/>
      <c r="AD1187"/>
      <c r="CK1187" s="2"/>
    </row>
    <row r="1188" spans="1:89" ht="29" customHeight="1">
      <c r="A1188"/>
      <c r="AC1188"/>
      <c r="AD1188"/>
      <c r="CK1188" s="2"/>
    </row>
    <row r="1189" spans="1:89" ht="29" customHeight="1">
      <c r="A1189"/>
      <c r="AC1189"/>
      <c r="AD1189"/>
      <c r="CK1189" s="2"/>
    </row>
    <row r="1190" spans="1:89" ht="29" customHeight="1">
      <c r="A1190"/>
      <c r="AC1190"/>
      <c r="AD1190"/>
      <c r="CK1190" s="2"/>
    </row>
    <row r="1191" spans="1:89" ht="29" customHeight="1">
      <c r="A1191"/>
      <c r="AC1191"/>
      <c r="AD1191"/>
      <c r="CK1191" s="2"/>
    </row>
    <row r="1192" spans="1:89" ht="29" customHeight="1">
      <c r="A1192"/>
      <c r="AC1192"/>
      <c r="AD1192"/>
      <c r="CK1192" s="2"/>
    </row>
    <row r="1193" spans="1:89" ht="29" customHeight="1">
      <c r="A1193"/>
      <c r="AC1193"/>
      <c r="AD1193"/>
      <c r="CK1193" s="2"/>
    </row>
    <row r="1194" spans="1:89" ht="29" customHeight="1">
      <c r="A1194"/>
      <c r="AC1194"/>
      <c r="AD1194"/>
      <c r="CK1194" s="2"/>
    </row>
    <row r="1195" spans="1:89" ht="29" customHeight="1">
      <c r="A1195"/>
      <c r="AC1195"/>
      <c r="AD1195"/>
      <c r="CK1195" s="2"/>
    </row>
    <row r="1196" spans="1:89" ht="29" customHeight="1">
      <c r="A1196"/>
      <c r="AC1196"/>
      <c r="AD1196"/>
      <c r="CK1196" s="2"/>
    </row>
    <row r="1197" spans="1:89" ht="29" customHeight="1">
      <c r="A1197"/>
      <c r="AC1197"/>
      <c r="AD1197"/>
      <c r="CK1197" s="2"/>
    </row>
    <row r="1198" spans="1:89" ht="29" customHeight="1">
      <c r="A1198"/>
      <c r="AC1198"/>
      <c r="AD1198"/>
      <c r="CK1198" s="2"/>
    </row>
    <row r="1199" spans="1:89" ht="29" customHeight="1">
      <c r="A1199"/>
      <c r="AC1199"/>
      <c r="AD1199"/>
      <c r="CK1199" s="2"/>
    </row>
    <row r="1200" spans="1:89" ht="29" customHeight="1">
      <c r="A1200"/>
      <c r="AC1200"/>
      <c r="AD1200"/>
      <c r="CK1200" s="2"/>
    </row>
    <row r="1201" spans="1:89" ht="29" customHeight="1">
      <c r="A1201"/>
      <c r="AC1201"/>
      <c r="AD1201"/>
      <c r="CK1201" s="2"/>
    </row>
    <row r="1202" spans="1:89" ht="29" customHeight="1">
      <c r="A1202"/>
      <c r="AC1202"/>
      <c r="AD1202"/>
      <c r="CK1202" s="2"/>
    </row>
    <row r="1203" spans="1:89" ht="29" customHeight="1">
      <c r="A1203"/>
      <c r="AC1203"/>
      <c r="AD1203"/>
      <c r="CK1203" s="2"/>
    </row>
    <row r="1204" spans="1:89" ht="29" customHeight="1">
      <c r="A1204"/>
      <c r="AC1204"/>
      <c r="AD1204"/>
      <c r="CK1204" s="2"/>
    </row>
    <row r="1205" spans="1:89" ht="29" customHeight="1">
      <c r="A1205"/>
      <c r="AC1205"/>
      <c r="AD1205"/>
      <c r="CK1205" s="2"/>
    </row>
    <row r="1206" spans="1:89" ht="29" customHeight="1">
      <c r="A1206"/>
      <c r="AC1206"/>
      <c r="AD1206"/>
      <c r="CK1206" s="2"/>
    </row>
    <row r="1207" spans="1:89" ht="29" customHeight="1">
      <c r="A1207"/>
      <c r="AC1207"/>
      <c r="AD1207"/>
      <c r="CK1207" s="2"/>
    </row>
    <row r="1208" spans="1:89" ht="29" customHeight="1">
      <c r="A1208"/>
      <c r="AC1208"/>
      <c r="AD1208"/>
      <c r="CK1208" s="2"/>
    </row>
    <row r="1209" spans="1:89" ht="29" customHeight="1">
      <c r="A1209"/>
      <c r="AC1209"/>
      <c r="AD1209"/>
      <c r="CK1209" s="2"/>
    </row>
    <row r="1210" spans="1:89" ht="29" customHeight="1">
      <c r="A1210"/>
      <c r="AC1210"/>
      <c r="AD1210"/>
      <c r="CK1210" s="2"/>
    </row>
    <row r="1211" spans="1:89" ht="29" customHeight="1">
      <c r="A1211"/>
      <c r="AC1211"/>
      <c r="AD1211"/>
      <c r="CK1211" s="2"/>
    </row>
    <row r="1212" spans="1:89" ht="29" customHeight="1">
      <c r="A1212"/>
      <c r="AC1212"/>
      <c r="AD1212"/>
      <c r="CK1212" s="2"/>
    </row>
    <row r="1213" spans="1:89" ht="29" customHeight="1">
      <c r="A1213"/>
      <c r="AC1213"/>
      <c r="AD1213"/>
      <c r="CK1213" s="2"/>
    </row>
    <row r="1214" spans="1:89" ht="29" customHeight="1">
      <c r="A1214"/>
      <c r="AC1214"/>
      <c r="AD1214"/>
      <c r="CK1214" s="2"/>
    </row>
    <row r="1215" spans="1:89" ht="29" customHeight="1">
      <c r="A1215"/>
      <c r="AC1215"/>
      <c r="AD1215"/>
      <c r="CK1215" s="2"/>
    </row>
    <row r="1216" spans="1:89" ht="29" customHeight="1">
      <c r="A1216"/>
      <c r="AC1216"/>
      <c r="AD1216"/>
      <c r="CK1216" s="2"/>
    </row>
    <row r="1217" spans="1:89" ht="29" customHeight="1">
      <c r="A1217"/>
      <c r="AC1217"/>
      <c r="AD1217"/>
      <c r="CK1217" s="2"/>
    </row>
    <row r="1218" spans="1:89" ht="29" customHeight="1">
      <c r="A1218"/>
      <c r="AC1218"/>
      <c r="AD1218"/>
      <c r="CK1218" s="2"/>
    </row>
    <row r="1219" spans="1:89" ht="29" customHeight="1">
      <c r="A1219"/>
      <c r="AC1219"/>
      <c r="AD1219"/>
      <c r="CK1219" s="2"/>
    </row>
    <row r="1220" spans="1:89" ht="29" customHeight="1">
      <c r="A1220"/>
      <c r="AC1220"/>
      <c r="AD1220"/>
      <c r="CK1220" s="2"/>
    </row>
    <row r="1221" spans="1:89" ht="29" customHeight="1">
      <c r="A1221"/>
      <c r="AC1221"/>
      <c r="AD1221"/>
      <c r="CK1221" s="2"/>
    </row>
    <row r="1222" spans="1:89" ht="29" customHeight="1">
      <c r="A1222"/>
      <c r="AC1222"/>
      <c r="AD1222"/>
      <c r="CK1222" s="2"/>
    </row>
    <row r="1223" spans="1:89" ht="29" customHeight="1">
      <c r="A1223"/>
      <c r="AC1223"/>
      <c r="AD1223"/>
      <c r="CK1223" s="2"/>
    </row>
    <row r="1224" spans="1:89" ht="29" customHeight="1">
      <c r="A1224"/>
      <c r="AC1224"/>
      <c r="AD1224"/>
      <c r="CK1224" s="2"/>
    </row>
    <row r="1225" spans="1:89" ht="29" customHeight="1">
      <c r="A1225"/>
      <c r="AC1225"/>
      <c r="AD1225"/>
      <c r="CK1225" s="2"/>
    </row>
    <row r="1226" spans="1:89" ht="29" customHeight="1">
      <c r="A1226"/>
      <c r="AC1226"/>
      <c r="AD1226"/>
      <c r="CK1226" s="2"/>
    </row>
    <row r="1227" spans="1:89" ht="29" customHeight="1">
      <c r="A1227"/>
      <c r="AC1227"/>
      <c r="AD1227"/>
      <c r="CK1227" s="2"/>
    </row>
    <row r="1228" spans="1:89" ht="29" customHeight="1">
      <c r="A1228"/>
      <c r="AC1228"/>
      <c r="AD1228"/>
      <c r="CK1228" s="2"/>
    </row>
    <row r="1229" spans="1:89" ht="29" customHeight="1">
      <c r="A1229"/>
      <c r="AC1229"/>
      <c r="AD1229"/>
      <c r="CK1229" s="2"/>
    </row>
    <row r="1230" spans="1:89" ht="29" customHeight="1">
      <c r="A1230"/>
      <c r="AC1230"/>
      <c r="AD1230"/>
      <c r="CK1230" s="2"/>
    </row>
    <row r="1231" spans="1:89" ht="29" customHeight="1">
      <c r="A1231"/>
      <c r="AC1231"/>
      <c r="AD1231"/>
      <c r="CK1231" s="2"/>
    </row>
    <row r="1232" spans="1:89" ht="29" customHeight="1">
      <c r="A1232"/>
      <c r="AC1232"/>
      <c r="AD1232"/>
      <c r="CK1232" s="2"/>
    </row>
    <row r="1233" spans="1:89" ht="29" customHeight="1">
      <c r="A1233"/>
      <c r="AC1233"/>
      <c r="AD1233"/>
      <c r="CK1233" s="2"/>
    </row>
    <row r="1234" spans="1:89" ht="29" customHeight="1">
      <c r="A1234"/>
      <c r="AC1234"/>
      <c r="AD1234"/>
      <c r="CK1234" s="2"/>
    </row>
    <row r="1235" spans="1:89" ht="29" customHeight="1">
      <c r="A1235"/>
      <c r="AC1235"/>
      <c r="AD1235"/>
      <c r="CK1235" s="2"/>
    </row>
    <row r="1236" spans="1:89" ht="29" customHeight="1">
      <c r="A1236"/>
      <c r="AC1236"/>
      <c r="AD1236"/>
      <c r="CK1236" s="2"/>
    </row>
    <row r="1237" spans="1:89" ht="29" customHeight="1">
      <c r="A1237"/>
      <c r="AC1237"/>
      <c r="AD1237"/>
      <c r="CK1237" s="2"/>
    </row>
    <row r="1238" spans="1:89" ht="29" customHeight="1">
      <c r="A1238"/>
      <c r="AC1238"/>
      <c r="AD1238"/>
      <c r="CK1238" s="2"/>
    </row>
    <row r="1239" spans="1:89" ht="29" customHeight="1">
      <c r="A1239"/>
      <c r="AC1239"/>
      <c r="AD1239"/>
      <c r="CK1239" s="2"/>
    </row>
    <row r="1240" spans="1:89" ht="29" customHeight="1">
      <c r="A1240"/>
      <c r="AC1240"/>
      <c r="AD1240"/>
      <c r="CK1240" s="2"/>
    </row>
    <row r="1241" spans="1:89" ht="29" customHeight="1">
      <c r="A1241"/>
      <c r="AC1241"/>
      <c r="AD1241"/>
      <c r="CK1241" s="2"/>
    </row>
    <row r="1242" spans="1:89" ht="29" customHeight="1">
      <c r="A1242"/>
      <c r="AC1242"/>
      <c r="AD1242"/>
      <c r="CK1242" s="2"/>
    </row>
    <row r="1243" spans="1:89" ht="29" customHeight="1">
      <c r="A1243"/>
      <c r="AC1243"/>
      <c r="AD1243"/>
      <c r="CK1243" s="2"/>
    </row>
    <row r="1244" spans="1:89" ht="29" customHeight="1">
      <c r="A1244"/>
      <c r="AC1244"/>
      <c r="AD1244"/>
      <c r="CK1244" s="2"/>
    </row>
    <row r="1245" spans="1:89" ht="29" customHeight="1">
      <c r="A1245"/>
      <c r="AC1245"/>
      <c r="AD1245"/>
      <c r="CK1245" s="2"/>
    </row>
    <row r="1246" spans="1:89" ht="29" customHeight="1">
      <c r="A1246"/>
      <c r="AC1246"/>
      <c r="AD1246"/>
      <c r="CK1246" s="2"/>
    </row>
    <row r="1247" spans="1:89" ht="29" customHeight="1">
      <c r="A1247"/>
      <c r="AC1247"/>
      <c r="AD1247"/>
      <c r="CK1247" s="2"/>
    </row>
    <row r="1248" spans="1:89" ht="29" customHeight="1">
      <c r="A1248"/>
      <c r="AC1248"/>
      <c r="AD1248"/>
      <c r="CK1248" s="2"/>
    </row>
    <row r="1249" spans="1:89" ht="29" customHeight="1">
      <c r="A1249"/>
      <c r="AC1249"/>
      <c r="AD1249"/>
      <c r="CK1249" s="2"/>
    </row>
    <row r="1250" spans="1:89" ht="29" customHeight="1">
      <c r="A1250"/>
      <c r="AC1250"/>
      <c r="AD1250"/>
      <c r="CK1250" s="2"/>
    </row>
    <row r="1251" spans="1:89" ht="29" customHeight="1">
      <c r="A1251"/>
      <c r="AC1251"/>
      <c r="AD1251"/>
      <c r="CK1251" s="2"/>
    </row>
    <row r="1252" spans="1:89" ht="29" customHeight="1">
      <c r="A1252"/>
      <c r="AC1252"/>
      <c r="AD1252"/>
      <c r="CK1252" s="2"/>
    </row>
    <row r="1253" spans="1:89" ht="29" customHeight="1">
      <c r="A1253"/>
      <c r="AC1253"/>
      <c r="AD1253"/>
      <c r="CK1253" s="2"/>
    </row>
    <row r="1254" spans="1:89" ht="29" customHeight="1">
      <c r="A1254"/>
      <c r="AC1254"/>
      <c r="AD1254"/>
      <c r="CK1254" s="2"/>
    </row>
    <row r="1255" spans="1:89" ht="29" customHeight="1">
      <c r="A1255"/>
      <c r="AC1255"/>
      <c r="AD1255"/>
      <c r="CK1255" s="2"/>
    </row>
    <row r="1256" spans="1:89" ht="29" customHeight="1">
      <c r="A1256"/>
      <c r="AC1256"/>
      <c r="AD1256"/>
      <c r="CK1256" s="2"/>
    </row>
    <row r="1257" spans="1:89" ht="29" customHeight="1">
      <c r="A1257"/>
      <c r="AC1257"/>
      <c r="AD1257"/>
      <c r="CK1257" s="2"/>
    </row>
    <row r="1258" spans="1:89" ht="29" customHeight="1">
      <c r="A1258"/>
      <c r="AC1258"/>
      <c r="AD1258"/>
      <c r="CK1258" s="2"/>
    </row>
    <row r="1259" spans="1:89" ht="29" customHeight="1">
      <c r="A1259"/>
      <c r="AC1259"/>
      <c r="AD1259"/>
      <c r="CK1259" s="2"/>
    </row>
    <row r="1260" spans="1:89" ht="29" customHeight="1">
      <c r="A1260"/>
      <c r="AC1260"/>
      <c r="AD1260"/>
      <c r="CK1260" s="2"/>
    </row>
    <row r="1261" spans="1:89" ht="29" customHeight="1">
      <c r="A1261"/>
      <c r="AC1261"/>
      <c r="AD1261"/>
      <c r="CK1261" s="2"/>
    </row>
    <row r="1262" spans="1:89" ht="29" customHeight="1">
      <c r="A1262"/>
      <c r="AC1262"/>
      <c r="AD1262"/>
      <c r="CK1262" s="2"/>
    </row>
    <row r="1263" spans="1:89" ht="29" customHeight="1">
      <c r="A1263"/>
      <c r="AC1263"/>
      <c r="AD1263"/>
      <c r="CK1263" s="2"/>
    </row>
    <row r="1264" spans="1:89" ht="29" customHeight="1">
      <c r="A1264"/>
      <c r="AC1264"/>
      <c r="AD1264"/>
      <c r="CK1264" s="2"/>
    </row>
    <row r="1265" spans="1:89" ht="29" customHeight="1">
      <c r="A1265"/>
      <c r="AC1265"/>
      <c r="AD1265"/>
      <c r="CK1265" s="2"/>
    </row>
    <row r="1266" spans="1:89" ht="29" customHeight="1">
      <c r="A1266"/>
      <c r="AC1266"/>
      <c r="AD1266"/>
      <c r="CK1266" s="2"/>
    </row>
    <row r="1267" spans="1:89" ht="29" customHeight="1">
      <c r="A1267"/>
      <c r="AC1267"/>
      <c r="AD1267"/>
      <c r="CK1267" s="2"/>
    </row>
    <row r="1268" spans="1:89" ht="29" customHeight="1">
      <c r="A1268"/>
      <c r="AC1268"/>
      <c r="AD1268"/>
      <c r="CK1268" s="2"/>
    </row>
    <row r="1269" spans="1:89" ht="29" customHeight="1">
      <c r="A1269"/>
      <c r="AC1269"/>
      <c r="AD1269"/>
      <c r="CK1269" s="2"/>
    </row>
    <row r="1270" spans="1:89" ht="29" customHeight="1">
      <c r="A1270"/>
      <c r="AC1270"/>
      <c r="AD1270"/>
      <c r="CK1270" s="2"/>
    </row>
    <row r="1271" spans="1:89" ht="29" customHeight="1">
      <c r="A1271"/>
      <c r="AC1271"/>
      <c r="AD1271"/>
      <c r="CK1271" s="2"/>
    </row>
    <row r="1272" spans="1:89" ht="29" customHeight="1">
      <c r="A1272"/>
      <c r="AC1272"/>
      <c r="AD1272"/>
      <c r="CK1272" s="2"/>
    </row>
    <row r="1273" spans="1:89" ht="29" customHeight="1">
      <c r="A1273"/>
      <c r="AC1273"/>
      <c r="AD1273"/>
      <c r="CK1273" s="2"/>
    </row>
    <row r="1274" spans="1:89" ht="29" customHeight="1">
      <c r="A1274"/>
      <c r="AC1274"/>
      <c r="AD1274"/>
      <c r="CK1274" s="2"/>
    </row>
    <row r="1275" spans="1:89" ht="29" customHeight="1">
      <c r="A1275"/>
      <c r="AC1275"/>
      <c r="AD1275"/>
      <c r="CK1275" s="2"/>
    </row>
    <row r="1276" spans="1:89" ht="29" customHeight="1">
      <c r="A1276"/>
      <c r="AC1276"/>
      <c r="AD1276"/>
      <c r="CK1276" s="2"/>
    </row>
    <row r="1277" spans="1:89" ht="29" customHeight="1">
      <c r="A1277"/>
      <c r="AC1277"/>
      <c r="AD1277"/>
      <c r="CK1277" s="2"/>
    </row>
    <row r="1278" spans="1:89" ht="29" customHeight="1">
      <c r="A1278"/>
      <c r="AC1278"/>
      <c r="AD1278"/>
      <c r="CK1278" s="2"/>
    </row>
    <row r="1279" spans="1:89" ht="29" customHeight="1">
      <c r="A1279"/>
      <c r="AC1279"/>
      <c r="AD1279"/>
      <c r="CK1279" s="2"/>
    </row>
    <row r="1280" spans="1:89" ht="29" customHeight="1">
      <c r="A1280"/>
      <c r="AC1280"/>
      <c r="AD1280"/>
      <c r="CK1280" s="2"/>
    </row>
    <row r="1281" spans="1:89" ht="29" customHeight="1">
      <c r="A1281"/>
      <c r="AC1281"/>
      <c r="AD1281"/>
      <c r="CK1281" s="2"/>
    </row>
    <row r="1282" spans="1:89" ht="29" customHeight="1">
      <c r="A1282"/>
      <c r="AC1282"/>
      <c r="AD1282"/>
      <c r="CK1282" s="2"/>
    </row>
    <row r="1283" spans="1:89" ht="29" customHeight="1">
      <c r="A1283"/>
      <c r="AC1283"/>
      <c r="AD1283"/>
      <c r="CK1283" s="2"/>
    </row>
    <row r="1284" spans="1:89" ht="29" customHeight="1">
      <c r="A1284"/>
      <c r="AC1284"/>
      <c r="AD1284"/>
      <c r="CK1284" s="2"/>
    </row>
    <row r="1285" spans="1:89" ht="29" customHeight="1">
      <c r="A1285"/>
      <c r="AC1285"/>
      <c r="AD1285"/>
      <c r="CK1285" s="2"/>
    </row>
    <row r="1286" spans="1:89" ht="29" customHeight="1">
      <c r="A1286"/>
      <c r="AC1286"/>
      <c r="AD1286"/>
      <c r="CK1286" s="2"/>
    </row>
    <row r="1287" spans="1:89" ht="29" customHeight="1">
      <c r="A1287"/>
      <c r="AC1287"/>
      <c r="AD1287"/>
      <c r="CK1287" s="2"/>
    </row>
    <row r="1288" spans="1:89" ht="29" customHeight="1">
      <c r="A1288"/>
      <c r="AC1288"/>
      <c r="AD1288"/>
      <c r="CK1288" s="2"/>
    </row>
    <row r="1289" spans="1:89" ht="29" customHeight="1">
      <c r="A1289"/>
      <c r="AC1289"/>
      <c r="AD1289"/>
      <c r="CK1289" s="2"/>
    </row>
    <row r="1290" spans="1:89" ht="29" customHeight="1">
      <c r="A1290"/>
      <c r="AC1290"/>
      <c r="AD1290"/>
      <c r="CK1290" s="2"/>
    </row>
    <row r="1291" spans="1:89" ht="29" customHeight="1">
      <c r="A1291"/>
      <c r="AC1291"/>
      <c r="AD1291"/>
      <c r="CK1291" s="2"/>
    </row>
    <row r="1292" spans="1:89" ht="29" customHeight="1">
      <c r="A1292"/>
      <c r="AC1292"/>
      <c r="AD1292"/>
      <c r="CK1292" s="2"/>
    </row>
    <row r="1293" spans="1:89" ht="29" customHeight="1">
      <c r="A1293"/>
      <c r="AC1293"/>
      <c r="AD1293"/>
      <c r="CK1293" s="2"/>
    </row>
    <row r="1294" spans="1:89" ht="29" customHeight="1">
      <c r="A1294"/>
      <c r="AC1294"/>
      <c r="AD1294"/>
      <c r="CK1294" s="2"/>
    </row>
    <row r="1295" spans="1:89" ht="29" customHeight="1">
      <c r="A1295"/>
      <c r="AC1295"/>
      <c r="AD1295"/>
      <c r="CK1295" s="2"/>
    </row>
    <row r="1296" spans="1:89" ht="29" customHeight="1">
      <c r="A1296"/>
      <c r="AC1296"/>
      <c r="AD1296"/>
      <c r="CK1296" s="2"/>
    </row>
    <row r="1297" spans="1:89" ht="29" customHeight="1">
      <c r="A1297"/>
      <c r="AC1297"/>
      <c r="AD1297"/>
      <c r="CK1297" s="2"/>
    </row>
    <row r="1298" spans="1:89" ht="29" customHeight="1">
      <c r="A1298"/>
      <c r="AC1298"/>
      <c r="AD1298"/>
      <c r="CK1298" s="2"/>
    </row>
    <row r="1299" spans="1:89" ht="29" customHeight="1">
      <c r="A1299"/>
      <c r="AC1299"/>
      <c r="AD1299"/>
      <c r="CK1299" s="2"/>
    </row>
    <row r="1300" spans="1:89" ht="29" customHeight="1">
      <c r="A1300"/>
      <c r="AC1300"/>
      <c r="AD1300"/>
      <c r="CK1300" s="2"/>
    </row>
    <row r="1301" spans="1:89" ht="29" customHeight="1">
      <c r="A1301"/>
      <c r="AC1301"/>
      <c r="AD1301"/>
      <c r="CK1301" s="2"/>
    </row>
    <row r="1302" spans="1:89" ht="29" customHeight="1">
      <c r="A1302"/>
      <c r="AC1302"/>
      <c r="AD1302"/>
      <c r="CK1302" s="2"/>
    </row>
    <row r="1303" spans="1:89" ht="29" customHeight="1">
      <c r="A1303"/>
      <c r="AC1303"/>
      <c r="AD1303"/>
      <c r="CK1303" s="2"/>
    </row>
    <row r="1304" spans="1:89" ht="29" customHeight="1">
      <c r="A1304"/>
      <c r="AC1304"/>
      <c r="AD1304"/>
      <c r="CK1304" s="2"/>
    </row>
    <row r="1305" spans="1:89" ht="29" customHeight="1">
      <c r="A1305"/>
      <c r="AC1305"/>
      <c r="AD1305"/>
      <c r="CK1305" s="2"/>
    </row>
    <row r="1306" spans="1:89" ht="29" customHeight="1">
      <c r="A1306"/>
      <c r="AC1306"/>
      <c r="AD1306"/>
      <c r="CK1306" s="2"/>
    </row>
    <row r="1307" spans="1:89" ht="29" customHeight="1">
      <c r="A1307"/>
      <c r="AC1307"/>
      <c r="AD1307"/>
      <c r="CK1307" s="2"/>
    </row>
    <row r="1308" spans="1:89" ht="29" customHeight="1">
      <c r="A1308"/>
      <c r="AC1308"/>
      <c r="AD1308"/>
      <c r="CK1308" s="2"/>
    </row>
    <row r="1309" spans="1:89" ht="29" customHeight="1">
      <c r="A1309"/>
      <c r="AC1309"/>
      <c r="AD1309"/>
      <c r="CK1309" s="2"/>
    </row>
    <row r="1310" spans="1:89" ht="29" customHeight="1">
      <c r="A1310"/>
      <c r="AC1310"/>
      <c r="AD1310"/>
      <c r="CK1310" s="2"/>
    </row>
    <row r="1311" spans="1:89" ht="29" customHeight="1">
      <c r="A1311"/>
      <c r="AC1311"/>
      <c r="AD1311"/>
      <c r="CK1311" s="2"/>
    </row>
    <row r="1312" spans="1:89" ht="29" customHeight="1">
      <c r="A1312"/>
      <c r="AC1312"/>
      <c r="AD1312"/>
      <c r="CK1312" s="2"/>
    </row>
    <row r="1313" spans="1:89" ht="29" customHeight="1">
      <c r="A1313"/>
      <c r="AC1313"/>
      <c r="AD1313"/>
      <c r="CK1313" s="2"/>
    </row>
    <row r="1314" spans="1:89" ht="29" customHeight="1">
      <c r="A1314"/>
      <c r="AC1314"/>
      <c r="AD1314"/>
      <c r="CK1314" s="2"/>
    </row>
    <row r="1315" spans="1:89" ht="29" customHeight="1">
      <c r="A1315"/>
      <c r="AC1315"/>
      <c r="AD1315"/>
      <c r="CK1315" s="2"/>
    </row>
    <row r="1316" spans="1:89" ht="29" customHeight="1">
      <c r="A1316"/>
      <c r="AC1316"/>
      <c r="AD1316"/>
      <c r="CK1316" s="2"/>
    </row>
    <row r="1317" spans="1:89" ht="29" customHeight="1">
      <c r="A1317"/>
      <c r="AC1317"/>
      <c r="AD1317"/>
      <c r="CK1317" s="2"/>
    </row>
    <row r="1318" spans="1:89" ht="29" customHeight="1">
      <c r="A1318"/>
      <c r="AC1318"/>
      <c r="AD1318"/>
      <c r="CK1318" s="2"/>
    </row>
    <row r="1319" spans="1:89" ht="29" customHeight="1">
      <c r="A1319"/>
      <c r="AC1319"/>
      <c r="AD1319"/>
      <c r="CK1319" s="2"/>
    </row>
    <row r="1320" spans="1:89" ht="29" customHeight="1">
      <c r="A1320"/>
      <c r="AC1320"/>
      <c r="AD1320"/>
      <c r="CK1320" s="2"/>
    </row>
    <row r="1321" spans="1:89" ht="29" customHeight="1">
      <c r="A1321"/>
      <c r="AC1321"/>
      <c r="AD1321"/>
      <c r="CK1321" s="2"/>
    </row>
    <row r="1322" spans="1:89" ht="29" customHeight="1">
      <c r="A1322"/>
      <c r="AC1322"/>
      <c r="AD1322"/>
      <c r="CK1322" s="2"/>
    </row>
    <row r="1323" spans="1:89" ht="29" customHeight="1">
      <c r="A1323"/>
      <c r="AC1323"/>
      <c r="AD1323"/>
      <c r="CK1323" s="2"/>
    </row>
    <row r="1324" spans="1:89" ht="29" customHeight="1">
      <c r="A1324"/>
      <c r="AC1324"/>
      <c r="AD1324"/>
      <c r="CK1324" s="2"/>
    </row>
    <row r="1325" spans="1:89" ht="29" customHeight="1">
      <c r="A1325"/>
      <c r="AC1325"/>
      <c r="AD1325"/>
      <c r="CK1325" s="2"/>
    </row>
    <row r="1326" spans="1:89" ht="29" customHeight="1">
      <c r="A1326"/>
      <c r="AC1326"/>
      <c r="AD1326"/>
      <c r="CK1326" s="2"/>
    </row>
    <row r="1327" spans="1:89" ht="29" customHeight="1">
      <c r="A1327"/>
      <c r="AC1327"/>
      <c r="AD1327"/>
      <c r="CK1327" s="2"/>
    </row>
    <row r="1328" spans="1:89" ht="29" customHeight="1">
      <c r="A1328"/>
      <c r="AC1328"/>
      <c r="AD1328"/>
      <c r="CK1328" s="2"/>
    </row>
    <row r="1329" spans="1:89" ht="29" customHeight="1">
      <c r="A1329"/>
      <c r="AC1329"/>
      <c r="AD1329"/>
      <c r="CK1329" s="2"/>
    </row>
    <row r="1330" spans="1:89" ht="29" customHeight="1">
      <c r="A1330"/>
      <c r="AC1330"/>
      <c r="AD1330"/>
      <c r="CK1330" s="2"/>
    </row>
    <row r="1331" spans="1:89" ht="29" customHeight="1">
      <c r="A1331"/>
      <c r="AC1331"/>
      <c r="AD1331"/>
      <c r="CK1331" s="2"/>
    </row>
    <row r="1332" spans="1:89" ht="29" customHeight="1">
      <c r="A1332"/>
      <c r="AC1332"/>
      <c r="AD1332"/>
      <c r="CK1332" s="2"/>
    </row>
    <row r="1333" spans="1:89" ht="29" customHeight="1">
      <c r="A1333"/>
      <c r="AC1333"/>
      <c r="AD1333"/>
      <c r="CK1333" s="2"/>
    </row>
    <row r="1334" spans="1:89" ht="29" customHeight="1">
      <c r="A1334"/>
      <c r="AC1334"/>
      <c r="AD1334"/>
      <c r="CK1334" s="2"/>
    </row>
    <row r="1335" spans="1:89" ht="29" customHeight="1">
      <c r="A1335"/>
      <c r="AC1335"/>
      <c r="AD1335"/>
      <c r="CK1335" s="2"/>
    </row>
    <row r="1336" spans="1:89" ht="29" customHeight="1">
      <c r="A1336"/>
      <c r="AC1336"/>
      <c r="AD1336"/>
      <c r="CK1336" s="2"/>
    </row>
    <row r="1337" spans="1:89" ht="29" customHeight="1">
      <c r="A1337"/>
      <c r="AC1337"/>
      <c r="AD1337"/>
      <c r="CK1337" s="2"/>
    </row>
    <row r="1338" spans="1:89" ht="29" customHeight="1">
      <c r="A1338"/>
      <c r="AC1338"/>
      <c r="AD1338"/>
      <c r="CK1338" s="2"/>
    </row>
    <row r="1339" spans="1:89" ht="29" customHeight="1">
      <c r="A1339"/>
      <c r="AC1339"/>
      <c r="AD1339"/>
      <c r="CK1339" s="2"/>
    </row>
    <row r="1340" spans="1:89" ht="29" customHeight="1">
      <c r="A1340"/>
      <c r="AC1340"/>
      <c r="AD1340"/>
      <c r="CK1340" s="2"/>
    </row>
    <row r="1341" spans="1:89" ht="29" customHeight="1">
      <c r="A1341"/>
      <c r="AC1341"/>
      <c r="AD1341"/>
      <c r="CK1341" s="2"/>
    </row>
    <row r="1342" spans="1:89" ht="29" customHeight="1">
      <c r="A1342"/>
      <c r="AC1342"/>
      <c r="AD1342"/>
      <c r="CK1342" s="2"/>
    </row>
    <row r="1343" spans="1:89" ht="29" customHeight="1">
      <c r="A1343"/>
      <c r="AC1343"/>
      <c r="AD1343"/>
      <c r="CK1343" s="2"/>
    </row>
    <row r="1344" spans="1:89" ht="29" customHeight="1">
      <c r="A1344"/>
      <c r="AC1344"/>
      <c r="AD1344"/>
      <c r="CK1344" s="2"/>
    </row>
    <row r="1345" spans="1:89" ht="29" customHeight="1">
      <c r="A1345"/>
      <c r="AC1345"/>
      <c r="AD1345"/>
      <c r="CK1345" s="2"/>
    </row>
    <row r="1346" spans="1:89" ht="29" customHeight="1">
      <c r="A1346"/>
      <c r="AC1346"/>
      <c r="AD1346"/>
      <c r="CK1346" s="2"/>
    </row>
    <row r="1347" spans="1:89" ht="29" customHeight="1">
      <c r="A1347"/>
      <c r="AC1347"/>
      <c r="AD1347"/>
      <c r="CK1347" s="2"/>
    </row>
    <row r="1348" spans="1:89" ht="29" customHeight="1">
      <c r="A1348"/>
      <c r="AC1348"/>
      <c r="AD1348"/>
      <c r="CK1348" s="2"/>
    </row>
    <row r="1349" spans="1:89" ht="29" customHeight="1">
      <c r="A1349"/>
      <c r="AC1349"/>
      <c r="AD1349"/>
      <c r="CK1349" s="2"/>
    </row>
    <row r="1350" spans="1:89" ht="29" customHeight="1">
      <c r="A1350"/>
      <c r="AC1350"/>
      <c r="AD1350"/>
      <c r="CK1350" s="2"/>
    </row>
    <row r="1351" spans="1:89" ht="29" customHeight="1">
      <c r="A1351"/>
      <c r="AC1351"/>
      <c r="AD1351"/>
      <c r="CK1351" s="2"/>
    </row>
    <row r="1352" spans="1:89" ht="29" customHeight="1">
      <c r="A1352"/>
      <c r="AC1352"/>
      <c r="AD1352"/>
      <c r="CK1352" s="2"/>
    </row>
    <row r="1353" spans="1:89" ht="29" customHeight="1">
      <c r="A1353"/>
      <c r="AC1353"/>
      <c r="AD1353"/>
      <c r="CK1353" s="2"/>
    </row>
    <row r="1354" spans="1:89" ht="29" customHeight="1">
      <c r="A1354"/>
      <c r="AC1354"/>
      <c r="AD1354"/>
      <c r="CK1354" s="2"/>
    </row>
    <row r="1355" spans="1:89" ht="29" customHeight="1">
      <c r="A1355"/>
      <c r="AC1355"/>
      <c r="AD1355"/>
      <c r="CK1355" s="2"/>
    </row>
    <row r="1356" spans="1:89" ht="29" customHeight="1">
      <c r="A1356"/>
      <c r="AC1356"/>
      <c r="AD1356"/>
      <c r="CK1356" s="2"/>
    </row>
    <row r="1357" spans="1:89" ht="29" customHeight="1">
      <c r="A1357"/>
      <c r="AC1357"/>
      <c r="AD1357"/>
      <c r="CK1357" s="2"/>
    </row>
    <row r="1358" spans="1:89" ht="29" customHeight="1">
      <c r="A1358"/>
      <c r="AC1358"/>
      <c r="AD1358"/>
      <c r="CK1358" s="2"/>
    </row>
    <row r="1359" spans="1:89" ht="29" customHeight="1">
      <c r="A1359"/>
      <c r="AC1359"/>
      <c r="AD1359"/>
      <c r="CK1359" s="2"/>
    </row>
    <row r="1360" spans="1:89" ht="29" customHeight="1">
      <c r="A1360"/>
      <c r="AC1360"/>
      <c r="AD1360"/>
      <c r="CK1360" s="2"/>
    </row>
    <row r="1361" spans="1:89" ht="29" customHeight="1">
      <c r="A1361"/>
      <c r="AC1361"/>
      <c r="AD1361"/>
      <c r="CK1361" s="2"/>
    </row>
    <row r="1362" spans="1:89" ht="29" customHeight="1">
      <c r="A1362"/>
      <c r="AC1362"/>
      <c r="AD1362"/>
      <c r="CK1362" s="2"/>
    </row>
    <row r="1363" spans="1:89" ht="29" customHeight="1">
      <c r="A1363"/>
      <c r="AC1363"/>
      <c r="AD1363"/>
      <c r="CK1363" s="2"/>
    </row>
    <row r="1364" spans="1:89" ht="29" customHeight="1">
      <c r="A1364"/>
      <c r="AC1364"/>
      <c r="AD1364"/>
      <c r="CK1364" s="2"/>
    </row>
    <row r="1365" spans="1:89" ht="29" customHeight="1">
      <c r="A1365"/>
      <c r="AC1365"/>
      <c r="AD1365"/>
      <c r="CK1365" s="2"/>
    </row>
    <row r="1366" spans="1:89" ht="29" customHeight="1">
      <c r="A1366"/>
      <c r="AC1366"/>
      <c r="AD1366"/>
      <c r="CK1366" s="2"/>
    </row>
    <row r="1367" spans="1:89" ht="29" customHeight="1">
      <c r="A1367"/>
      <c r="AC1367"/>
      <c r="AD1367"/>
      <c r="CK1367" s="2"/>
    </row>
    <row r="1368" spans="1:89" ht="29" customHeight="1">
      <c r="A1368"/>
      <c r="AC1368"/>
      <c r="AD1368"/>
      <c r="CK1368" s="2"/>
    </row>
    <row r="1369" spans="1:89" ht="29" customHeight="1">
      <c r="A1369"/>
      <c r="AC1369"/>
      <c r="AD1369"/>
      <c r="CK1369" s="2"/>
    </row>
    <row r="1370" spans="1:89" ht="29" customHeight="1">
      <c r="A1370"/>
      <c r="AC1370"/>
      <c r="AD1370"/>
      <c r="CK1370" s="2"/>
    </row>
    <row r="1371" spans="1:89" ht="29" customHeight="1">
      <c r="A1371"/>
      <c r="AC1371"/>
      <c r="AD1371"/>
      <c r="CK1371" s="2"/>
    </row>
    <row r="1372" spans="1:89" ht="29" customHeight="1">
      <c r="A1372"/>
      <c r="AC1372"/>
      <c r="AD1372"/>
      <c r="CK1372" s="2"/>
    </row>
    <row r="1373" spans="1:89" ht="29" customHeight="1">
      <c r="A1373"/>
      <c r="AC1373"/>
      <c r="AD1373"/>
      <c r="CK1373" s="2"/>
    </row>
    <row r="1374" spans="1:89" ht="29" customHeight="1">
      <c r="A1374"/>
      <c r="AC1374"/>
      <c r="AD1374"/>
      <c r="CK1374" s="2"/>
    </row>
    <row r="1375" spans="1:89" ht="29" customHeight="1">
      <c r="A1375"/>
      <c r="AC1375"/>
      <c r="AD1375"/>
      <c r="CK1375" s="2"/>
    </row>
    <row r="1376" spans="1:89" ht="29" customHeight="1">
      <c r="A1376"/>
      <c r="AC1376"/>
      <c r="AD1376"/>
      <c r="CK1376" s="2"/>
    </row>
    <row r="1377" spans="1:89" ht="29" customHeight="1">
      <c r="A1377"/>
      <c r="AC1377"/>
      <c r="AD1377"/>
      <c r="CK1377" s="2"/>
    </row>
    <row r="1378" spans="1:89" ht="29" customHeight="1">
      <c r="A1378"/>
      <c r="AC1378"/>
      <c r="AD1378"/>
      <c r="CK1378" s="2"/>
    </row>
    <row r="1379" spans="1:89" ht="29" customHeight="1">
      <c r="A1379"/>
      <c r="AC1379"/>
      <c r="AD1379"/>
      <c r="CK1379" s="2"/>
    </row>
    <row r="1380" spans="1:89" ht="29" customHeight="1">
      <c r="A1380"/>
      <c r="AC1380"/>
      <c r="AD1380"/>
      <c r="CK1380" s="2"/>
    </row>
    <row r="1381" spans="1:89" ht="29" customHeight="1">
      <c r="A1381"/>
      <c r="AC1381"/>
      <c r="AD1381"/>
      <c r="CK1381" s="2"/>
    </row>
    <row r="1382" spans="1:89" ht="29" customHeight="1">
      <c r="A1382"/>
      <c r="AC1382"/>
      <c r="AD1382"/>
      <c r="CK1382" s="2"/>
    </row>
    <row r="1383" spans="1:89" ht="29" customHeight="1">
      <c r="A1383"/>
      <c r="AC1383"/>
      <c r="AD1383"/>
      <c r="CK1383" s="2"/>
    </row>
    <row r="1384" spans="1:89" ht="29" customHeight="1">
      <c r="A1384"/>
      <c r="AC1384"/>
      <c r="AD1384"/>
      <c r="CK1384" s="2"/>
    </row>
    <row r="1385" spans="1:89" ht="29" customHeight="1">
      <c r="A1385"/>
      <c r="AC1385"/>
      <c r="AD1385"/>
      <c r="CK1385" s="2"/>
    </row>
    <row r="1386" spans="1:89" ht="29" customHeight="1">
      <c r="A1386"/>
      <c r="AC1386"/>
      <c r="AD1386"/>
      <c r="CK1386" s="2"/>
    </row>
    <row r="1387" spans="1:89" ht="29" customHeight="1">
      <c r="A1387"/>
      <c r="AC1387"/>
      <c r="AD1387"/>
      <c r="CK1387" s="2"/>
    </row>
    <row r="1388" spans="1:89" ht="29" customHeight="1">
      <c r="A1388"/>
      <c r="AC1388"/>
      <c r="AD1388"/>
      <c r="CK1388" s="2"/>
    </row>
    <row r="1389" spans="1:89" ht="29" customHeight="1">
      <c r="A1389"/>
      <c r="AC1389"/>
      <c r="AD1389"/>
      <c r="CK1389" s="2"/>
    </row>
    <row r="1390" spans="1:89" ht="29" customHeight="1">
      <c r="A1390"/>
      <c r="AC1390"/>
      <c r="AD1390"/>
      <c r="CK1390" s="2"/>
    </row>
    <row r="1391" spans="1:89" ht="29" customHeight="1">
      <c r="A1391"/>
      <c r="AC1391"/>
      <c r="AD1391"/>
      <c r="CK1391" s="2"/>
    </row>
    <row r="1392" spans="1:89" ht="29" customHeight="1">
      <c r="A1392"/>
      <c r="AC1392"/>
      <c r="AD1392"/>
      <c r="CK1392" s="2"/>
    </row>
    <row r="1393" spans="1:89" ht="29" customHeight="1">
      <c r="A1393"/>
      <c r="AC1393"/>
      <c r="AD1393"/>
      <c r="CK1393" s="2"/>
    </row>
    <row r="1394" spans="1:89" ht="29" customHeight="1">
      <c r="A1394"/>
      <c r="AC1394"/>
      <c r="AD1394"/>
      <c r="CK1394" s="2"/>
    </row>
    <row r="1395" spans="1:89" ht="29" customHeight="1">
      <c r="A1395"/>
      <c r="AC1395"/>
      <c r="AD1395"/>
      <c r="CK1395" s="2"/>
    </row>
    <row r="1396" spans="1:89" ht="29" customHeight="1">
      <c r="A1396"/>
      <c r="AC1396"/>
      <c r="AD1396"/>
      <c r="CK1396" s="2"/>
    </row>
    <row r="1397" spans="1:89" ht="29" customHeight="1">
      <c r="A1397"/>
      <c r="AC1397"/>
      <c r="AD1397"/>
      <c r="CK1397" s="2"/>
    </row>
    <row r="1398" spans="1:89" ht="29" customHeight="1">
      <c r="A1398"/>
      <c r="AC1398"/>
      <c r="AD1398"/>
      <c r="CK1398" s="2"/>
    </row>
    <row r="1399" spans="1:89" ht="29" customHeight="1">
      <c r="A1399"/>
      <c r="AC1399"/>
      <c r="AD1399"/>
      <c r="CK1399" s="2"/>
    </row>
    <row r="1400" spans="1:89" ht="29" customHeight="1">
      <c r="A1400"/>
      <c r="AC1400"/>
      <c r="AD1400"/>
      <c r="CK1400" s="2"/>
    </row>
    <row r="1401" spans="1:89" ht="29" customHeight="1">
      <c r="A1401"/>
      <c r="AC1401"/>
      <c r="AD1401"/>
      <c r="CK1401" s="2"/>
    </row>
    <row r="1402" spans="1:89" ht="29" customHeight="1">
      <c r="A1402"/>
      <c r="AC1402"/>
      <c r="AD1402"/>
      <c r="CK1402" s="2"/>
    </row>
    <row r="1403" spans="1:89" ht="29" customHeight="1">
      <c r="A1403"/>
      <c r="AC1403"/>
      <c r="AD1403"/>
      <c r="CK1403" s="2"/>
    </row>
    <row r="1404" spans="1:89" ht="29" customHeight="1">
      <c r="A1404"/>
      <c r="AC1404"/>
      <c r="AD1404"/>
      <c r="CK1404" s="2"/>
    </row>
    <row r="1405" spans="1:89" ht="29" customHeight="1">
      <c r="A1405"/>
      <c r="AC1405"/>
      <c r="AD1405"/>
      <c r="CK1405" s="2"/>
    </row>
    <row r="1406" spans="1:89" ht="29" customHeight="1">
      <c r="A1406"/>
      <c r="AC1406"/>
      <c r="AD1406"/>
      <c r="CK1406" s="2"/>
    </row>
    <row r="1407" spans="1:89" ht="29" customHeight="1">
      <c r="A1407"/>
      <c r="AC1407"/>
      <c r="AD1407"/>
      <c r="CK1407" s="2"/>
    </row>
    <row r="1408" spans="1:89" ht="29" customHeight="1">
      <c r="A1408"/>
      <c r="AC1408"/>
      <c r="AD1408"/>
      <c r="CK1408" s="2"/>
    </row>
    <row r="1409" spans="1:89" ht="29" customHeight="1">
      <c r="A1409"/>
      <c r="AC1409"/>
      <c r="AD1409"/>
      <c r="CK1409" s="2"/>
    </row>
    <row r="1410" spans="1:89" ht="29" customHeight="1">
      <c r="A1410"/>
      <c r="AC1410"/>
      <c r="AD1410"/>
      <c r="CK1410" s="2"/>
    </row>
    <row r="1411" spans="1:89" ht="29" customHeight="1">
      <c r="A1411"/>
      <c r="AC1411"/>
      <c r="AD1411"/>
      <c r="CK1411" s="2"/>
    </row>
    <row r="1412" spans="1:89" ht="29" customHeight="1">
      <c r="A1412"/>
      <c r="AC1412"/>
      <c r="AD1412"/>
      <c r="CK1412" s="2"/>
    </row>
    <row r="1413" spans="1:89" ht="29" customHeight="1">
      <c r="A1413"/>
      <c r="AC1413"/>
      <c r="AD1413"/>
      <c r="CK1413" s="2"/>
    </row>
    <row r="1414" spans="1:89" ht="29" customHeight="1">
      <c r="A1414"/>
      <c r="AC1414"/>
      <c r="AD1414"/>
      <c r="CK1414" s="2"/>
    </row>
    <row r="1415" spans="1:89" ht="29" customHeight="1">
      <c r="A1415"/>
      <c r="AC1415"/>
      <c r="AD1415"/>
      <c r="CK1415" s="2"/>
    </row>
    <row r="1416" spans="1:89" ht="29" customHeight="1">
      <c r="A1416"/>
      <c r="AC1416"/>
      <c r="AD1416"/>
      <c r="CK1416" s="2"/>
    </row>
    <row r="1417" spans="1:89" ht="29" customHeight="1">
      <c r="A1417"/>
      <c r="AC1417"/>
      <c r="AD1417"/>
      <c r="CK1417" s="2"/>
    </row>
    <row r="1418" spans="1:89" ht="29" customHeight="1">
      <c r="A1418"/>
      <c r="AC1418"/>
      <c r="AD1418"/>
      <c r="CK1418" s="2"/>
    </row>
    <row r="1419" spans="1:89" ht="29" customHeight="1">
      <c r="A1419"/>
      <c r="AC1419"/>
      <c r="AD1419"/>
      <c r="CK1419" s="2"/>
    </row>
    <row r="1420" spans="1:89" ht="29" customHeight="1">
      <c r="A1420"/>
      <c r="AC1420"/>
      <c r="AD1420"/>
      <c r="CK1420" s="2"/>
    </row>
    <row r="1421" spans="1:89" ht="29" customHeight="1">
      <c r="A1421"/>
      <c r="AC1421"/>
      <c r="AD1421"/>
      <c r="CK1421" s="2"/>
    </row>
    <row r="1422" spans="1:89" ht="29" customHeight="1">
      <c r="A1422"/>
      <c r="AC1422"/>
      <c r="AD1422"/>
      <c r="CK1422" s="2"/>
    </row>
    <row r="1423" spans="1:89" ht="29" customHeight="1">
      <c r="A1423"/>
      <c r="AC1423"/>
      <c r="AD1423"/>
      <c r="CK1423" s="2"/>
    </row>
    <row r="1424" spans="1:89" ht="29" customHeight="1">
      <c r="A1424"/>
      <c r="AC1424"/>
      <c r="AD1424"/>
      <c r="CK1424" s="2"/>
    </row>
    <row r="1425" spans="1:89" ht="29" customHeight="1">
      <c r="A1425"/>
      <c r="AC1425"/>
      <c r="AD1425"/>
      <c r="CK1425" s="2"/>
    </row>
    <row r="1426" spans="1:89" ht="29" customHeight="1">
      <c r="A1426"/>
      <c r="AC1426"/>
      <c r="AD1426"/>
      <c r="CK1426" s="2"/>
    </row>
    <row r="1427" spans="1:89" ht="29" customHeight="1">
      <c r="A1427"/>
      <c r="AC1427"/>
      <c r="AD1427"/>
      <c r="CK1427" s="2"/>
    </row>
    <row r="1428" spans="1:89" ht="29" customHeight="1">
      <c r="A1428"/>
      <c r="AC1428"/>
      <c r="AD1428"/>
      <c r="CK1428" s="2"/>
    </row>
    <row r="1429" spans="1:89" ht="29" customHeight="1">
      <c r="A1429"/>
      <c r="AC1429"/>
      <c r="AD1429"/>
      <c r="CK1429" s="2"/>
    </row>
    <row r="1430" spans="1:89" ht="29" customHeight="1">
      <c r="A1430"/>
      <c r="AC1430"/>
      <c r="AD1430"/>
      <c r="CK1430" s="2"/>
    </row>
    <row r="1431" spans="1:89" ht="29" customHeight="1">
      <c r="A1431"/>
      <c r="AC1431"/>
      <c r="AD1431"/>
      <c r="CK1431" s="2"/>
    </row>
    <row r="1432" spans="1:89" ht="29" customHeight="1">
      <c r="A1432"/>
      <c r="AC1432"/>
      <c r="AD1432"/>
      <c r="CK1432" s="2"/>
    </row>
    <row r="1433" spans="1:89" ht="29" customHeight="1">
      <c r="A1433"/>
      <c r="AC1433"/>
      <c r="AD1433"/>
      <c r="CK1433" s="2"/>
    </row>
    <row r="1434" spans="1:89" ht="29" customHeight="1">
      <c r="A1434"/>
      <c r="AC1434"/>
      <c r="AD1434"/>
      <c r="CK1434" s="2"/>
    </row>
    <row r="1435" spans="1:89" ht="29" customHeight="1">
      <c r="A1435"/>
      <c r="AC1435"/>
      <c r="AD1435"/>
      <c r="CK1435" s="2"/>
    </row>
    <row r="1436" spans="1:89" ht="29" customHeight="1">
      <c r="A1436"/>
      <c r="AC1436"/>
      <c r="AD1436"/>
      <c r="CK1436" s="2"/>
    </row>
    <row r="1437" spans="1:89" ht="29" customHeight="1">
      <c r="A1437"/>
      <c r="AC1437"/>
      <c r="AD1437"/>
      <c r="CK1437" s="2"/>
    </row>
    <row r="1438" spans="1:89" ht="29" customHeight="1">
      <c r="A1438"/>
      <c r="AC1438"/>
      <c r="AD1438"/>
      <c r="CK1438" s="2"/>
    </row>
    <row r="1439" spans="1:89" ht="29" customHeight="1">
      <c r="A1439"/>
      <c r="AC1439"/>
      <c r="AD1439"/>
      <c r="CK1439" s="2"/>
    </row>
    <row r="1440" spans="1:89" ht="29" customHeight="1">
      <c r="A1440"/>
      <c r="AC1440"/>
      <c r="AD1440"/>
      <c r="CK1440" s="2"/>
    </row>
    <row r="1441" spans="1:89" ht="29" customHeight="1">
      <c r="A1441"/>
      <c r="AC1441"/>
      <c r="AD1441"/>
      <c r="CK1441" s="2"/>
    </row>
    <row r="1442" spans="1:89" ht="29" customHeight="1">
      <c r="A1442"/>
      <c r="AC1442"/>
      <c r="AD1442"/>
      <c r="CK1442" s="2"/>
    </row>
    <row r="1443" spans="1:89" ht="29" customHeight="1">
      <c r="A1443"/>
      <c r="AC1443"/>
      <c r="AD1443"/>
      <c r="CK1443" s="2"/>
    </row>
    <row r="1444" spans="1:89" ht="29" customHeight="1">
      <c r="A1444"/>
      <c r="AC1444"/>
      <c r="AD1444"/>
      <c r="CK1444" s="2"/>
    </row>
    <row r="1445" spans="1:89" ht="29" customHeight="1">
      <c r="A1445"/>
      <c r="AC1445"/>
      <c r="AD1445"/>
      <c r="CK1445" s="2"/>
    </row>
    <row r="1446" spans="1:89" ht="29" customHeight="1">
      <c r="A1446"/>
      <c r="AC1446"/>
      <c r="AD1446"/>
      <c r="CK1446" s="2"/>
    </row>
    <row r="1447" spans="1:89" ht="29" customHeight="1">
      <c r="A1447"/>
      <c r="AC1447"/>
      <c r="AD1447"/>
      <c r="CK1447" s="2"/>
    </row>
    <row r="1448" spans="1:89" ht="29" customHeight="1">
      <c r="A1448"/>
      <c r="AC1448"/>
      <c r="AD1448"/>
      <c r="CK1448" s="2"/>
    </row>
    <row r="1449" spans="1:89" ht="29" customHeight="1">
      <c r="A1449"/>
      <c r="AC1449"/>
      <c r="AD1449"/>
      <c r="CK1449" s="2"/>
    </row>
    <row r="1450" spans="1:89" ht="29" customHeight="1">
      <c r="A1450"/>
      <c r="AC1450"/>
      <c r="AD1450"/>
      <c r="CK1450" s="2"/>
    </row>
    <row r="1451" spans="1:89" ht="29" customHeight="1">
      <c r="A1451"/>
      <c r="AC1451"/>
      <c r="AD1451"/>
      <c r="CK1451" s="2"/>
    </row>
    <row r="1452" spans="1:89" ht="29" customHeight="1">
      <c r="A1452"/>
      <c r="AC1452"/>
      <c r="AD1452"/>
      <c r="CK1452" s="2"/>
    </row>
    <row r="1453" spans="1:89" ht="29" customHeight="1">
      <c r="A1453"/>
      <c r="AC1453"/>
      <c r="AD1453"/>
      <c r="CK1453" s="2"/>
    </row>
    <row r="1454" spans="1:89" ht="29" customHeight="1">
      <c r="A1454"/>
      <c r="AC1454"/>
      <c r="AD1454"/>
      <c r="CK1454" s="2"/>
    </row>
    <row r="1455" spans="1:89" ht="29" customHeight="1">
      <c r="A1455"/>
      <c r="AC1455"/>
      <c r="AD1455"/>
      <c r="CK1455" s="2"/>
    </row>
    <row r="1456" spans="1:89" ht="29" customHeight="1">
      <c r="A1456"/>
      <c r="AC1456"/>
      <c r="AD1456"/>
      <c r="CK1456" s="2"/>
    </row>
    <row r="1457" spans="1:89" ht="29" customHeight="1">
      <c r="A1457"/>
      <c r="AC1457"/>
      <c r="AD1457"/>
      <c r="CK1457" s="2"/>
    </row>
    <row r="1458" spans="1:89" ht="29" customHeight="1">
      <c r="A1458"/>
      <c r="AC1458"/>
      <c r="AD1458"/>
      <c r="CK1458" s="2"/>
    </row>
    <row r="1459" spans="1:89" ht="29" customHeight="1">
      <c r="A1459"/>
      <c r="AC1459"/>
      <c r="AD1459"/>
      <c r="CK1459" s="2"/>
    </row>
    <row r="1460" spans="1:89" ht="29" customHeight="1">
      <c r="A1460"/>
      <c r="AC1460"/>
      <c r="AD1460"/>
      <c r="CK1460" s="2"/>
    </row>
    <row r="1461" spans="1:89" ht="29" customHeight="1">
      <c r="A1461"/>
      <c r="AC1461"/>
      <c r="AD1461"/>
      <c r="CK1461" s="2"/>
    </row>
    <row r="1462" spans="1:89" ht="29" customHeight="1">
      <c r="A1462"/>
      <c r="AC1462"/>
      <c r="AD1462"/>
      <c r="CK1462" s="2"/>
    </row>
    <row r="1463" spans="1:89" ht="29" customHeight="1">
      <c r="A1463"/>
      <c r="AC1463"/>
      <c r="AD1463"/>
      <c r="CK1463" s="2"/>
    </row>
    <row r="1464" spans="1:89" ht="29" customHeight="1">
      <c r="A1464"/>
      <c r="AC1464"/>
      <c r="AD1464"/>
      <c r="CK1464" s="2"/>
    </row>
    <row r="1465" spans="1:89" ht="29" customHeight="1">
      <c r="A1465"/>
      <c r="AC1465"/>
      <c r="AD1465"/>
      <c r="CK1465" s="2"/>
    </row>
    <row r="1466" spans="1:89" ht="29" customHeight="1">
      <c r="A1466"/>
      <c r="AC1466"/>
      <c r="AD1466"/>
      <c r="CK1466" s="2"/>
    </row>
    <row r="1467" spans="1:89" ht="29" customHeight="1">
      <c r="A1467"/>
      <c r="AC1467"/>
      <c r="AD1467"/>
      <c r="CK1467" s="2"/>
    </row>
    <row r="1468" spans="1:89" ht="29" customHeight="1">
      <c r="A1468"/>
      <c r="AC1468"/>
      <c r="AD1468"/>
      <c r="CK1468" s="2"/>
    </row>
    <row r="1469" spans="1:89" ht="29" customHeight="1">
      <c r="A1469"/>
      <c r="AC1469"/>
      <c r="AD1469"/>
      <c r="CK1469" s="2"/>
    </row>
    <row r="1470" spans="1:89" ht="29" customHeight="1">
      <c r="A1470"/>
      <c r="AC1470"/>
      <c r="AD1470"/>
      <c r="CK1470" s="2"/>
    </row>
    <row r="1471" spans="1:89" ht="29" customHeight="1">
      <c r="A1471"/>
      <c r="AC1471"/>
      <c r="AD1471"/>
      <c r="CK1471" s="2"/>
    </row>
    <row r="1472" spans="1:89" ht="29" customHeight="1">
      <c r="A1472"/>
      <c r="AC1472"/>
      <c r="AD1472"/>
      <c r="CK1472" s="2"/>
    </row>
    <row r="1473" spans="1:89" ht="29" customHeight="1">
      <c r="A1473"/>
      <c r="AC1473"/>
      <c r="AD1473"/>
      <c r="CK1473" s="2"/>
    </row>
    <row r="1474" spans="1:89" ht="29" customHeight="1">
      <c r="A1474"/>
      <c r="AC1474"/>
      <c r="AD1474"/>
      <c r="CK1474" s="2"/>
    </row>
    <row r="1475" spans="1:89" ht="29" customHeight="1">
      <c r="A1475"/>
      <c r="AC1475"/>
      <c r="AD1475"/>
      <c r="CK1475" s="2"/>
    </row>
    <row r="1476" spans="1:89" ht="29" customHeight="1">
      <c r="A1476"/>
      <c r="AC1476"/>
      <c r="AD1476"/>
      <c r="CK1476" s="2"/>
    </row>
    <row r="1477" spans="1:89" ht="29" customHeight="1">
      <c r="A1477"/>
      <c r="AC1477"/>
      <c r="AD1477"/>
      <c r="CK1477" s="2"/>
    </row>
    <row r="1478" spans="1:89" ht="29" customHeight="1">
      <c r="A1478"/>
      <c r="AC1478"/>
      <c r="AD1478"/>
      <c r="CK1478" s="2"/>
    </row>
    <row r="1479" spans="1:89" ht="29" customHeight="1">
      <c r="A1479"/>
      <c r="AC1479"/>
      <c r="AD1479"/>
      <c r="CK1479" s="2"/>
    </row>
    <row r="1480" spans="1:89" ht="29" customHeight="1">
      <c r="A1480"/>
      <c r="AC1480"/>
      <c r="AD1480"/>
      <c r="CK1480" s="2"/>
    </row>
    <row r="1481" spans="1:89" ht="29" customHeight="1">
      <c r="A1481"/>
      <c r="AC1481"/>
      <c r="AD1481"/>
      <c r="CK1481" s="2"/>
    </row>
    <row r="1482" spans="1:89" ht="29" customHeight="1">
      <c r="A1482"/>
      <c r="AC1482"/>
      <c r="AD1482"/>
      <c r="CK1482" s="2"/>
    </row>
    <row r="1483" spans="1:89" ht="29" customHeight="1">
      <c r="A1483"/>
      <c r="AC1483"/>
      <c r="AD1483"/>
      <c r="CK1483" s="2"/>
    </row>
    <row r="1484" spans="1:89" ht="29" customHeight="1">
      <c r="A1484"/>
      <c r="AC1484"/>
      <c r="AD1484"/>
      <c r="CK1484" s="2"/>
    </row>
    <row r="1485" spans="1:89" ht="29" customHeight="1">
      <c r="A1485"/>
      <c r="AC1485"/>
      <c r="AD1485"/>
      <c r="CK1485" s="2"/>
    </row>
    <row r="1486" spans="1:89" ht="29" customHeight="1">
      <c r="A1486"/>
      <c r="AC1486"/>
      <c r="AD1486"/>
      <c r="CK1486" s="2"/>
    </row>
    <row r="1487" spans="1:89" ht="29" customHeight="1">
      <c r="A1487"/>
      <c r="AC1487"/>
      <c r="AD1487"/>
      <c r="CK1487" s="2"/>
    </row>
    <row r="1488" spans="1:89" ht="29" customHeight="1">
      <c r="A1488"/>
      <c r="AC1488"/>
      <c r="AD1488"/>
      <c r="CK1488" s="2"/>
    </row>
    <row r="1489" spans="1:89" ht="29" customHeight="1">
      <c r="A1489"/>
      <c r="AC1489"/>
      <c r="AD1489"/>
      <c r="CK1489" s="2"/>
    </row>
    <row r="1490" spans="1:89" ht="29" customHeight="1">
      <c r="A1490"/>
      <c r="AC1490"/>
      <c r="AD1490"/>
      <c r="CK1490" s="2"/>
    </row>
    <row r="1491" spans="1:89" ht="29" customHeight="1">
      <c r="A1491"/>
      <c r="AC1491"/>
      <c r="AD1491"/>
      <c r="CK1491" s="2"/>
    </row>
    <row r="1492" spans="1:89" ht="29" customHeight="1">
      <c r="A1492"/>
      <c r="AC1492"/>
      <c r="AD1492"/>
      <c r="CK1492" s="2"/>
    </row>
    <row r="1493" spans="1:89" ht="29" customHeight="1">
      <c r="A1493"/>
      <c r="AC1493"/>
      <c r="AD1493"/>
      <c r="CK1493" s="2"/>
    </row>
    <row r="1494" spans="1:89" ht="29" customHeight="1">
      <c r="A1494"/>
      <c r="AC1494"/>
      <c r="AD1494"/>
      <c r="CK1494" s="2"/>
    </row>
    <row r="1495" spans="1:89" ht="29" customHeight="1">
      <c r="A1495"/>
      <c r="AC1495"/>
      <c r="AD1495"/>
      <c r="CK1495" s="2"/>
    </row>
    <row r="1496" spans="1:89" ht="29" customHeight="1">
      <c r="A1496"/>
      <c r="AC1496"/>
      <c r="AD1496"/>
      <c r="CK1496" s="2"/>
    </row>
    <row r="1497" spans="1:89" ht="29" customHeight="1">
      <c r="A1497"/>
      <c r="AC1497"/>
      <c r="AD1497"/>
      <c r="CK1497" s="2"/>
    </row>
    <row r="1498" spans="1:89" ht="29" customHeight="1">
      <c r="A1498"/>
      <c r="AC1498"/>
      <c r="AD1498"/>
      <c r="CK1498" s="2"/>
    </row>
    <row r="1499" spans="1:89" ht="29" customHeight="1">
      <c r="A1499"/>
      <c r="AC1499"/>
      <c r="AD1499"/>
      <c r="CK1499" s="2"/>
    </row>
    <row r="1500" spans="1:89" ht="29" customHeight="1">
      <c r="A1500"/>
      <c r="AC1500"/>
      <c r="AD1500"/>
      <c r="CK1500" s="2"/>
    </row>
    <row r="1501" spans="1:89" ht="29" customHeight="1">
      <c r="A1501"/>
      <c r="AC1501"/>
      <c r="AD1501"/>
      <c r="CK1501" s="2"/>
    </row>
    <row r="1502" spans="1:89" ht="29" customHeight="1">
      <c r="A1502"/>
      <c r="AC1502"/>
      <c r="AD1502"/>
      <c r="CK1502" s="2"/>
    </row>
    <row r="1503" spans="1:89" ht="29" customHeight="1">
      <c r="A1503"/>
      <c r="AC1503"/>
      <c r="AD1503"/>
      <c r="CK1503" s="2"/>
    </row>
    <row r="1504" spans="1:89" ht="29" customHeight="1">
      <c r="A1504"/>
      <c r="AC1504"/>
      <c r="AD1504"/>
      <c r="CK1504" s="2"/>
    </row>
    <row r="1505" spans="1:89" ht="29" customHeight="1">
      <c r="A1505"/>
      <c r="AC1505"/>
      <c r="AD1505"/>
      <c r="CK1505" s="2"/>
    </row>
    <row r="1506" spans="1:89" ht="29" customHeight="1">
      <c r="A1506"/>
      <c r="AC1506"/>
      <c r="AD1506"/>
      <c r="CK1506" s="2"/>
    </row>
    <row r="1507" spans="1:89" ht="29" customHeight="1">
      <c r="A1507"/>
      <c r="AC1507"/>
      <c r="AD1507"/>
      <c r="CK1507" s="2"/>
    </row>
    <row r="1508" spans="1:89" ht="29" customHeight="1">
      <c r="A1508"/>
      <c r="AC1508"/>
      <c r="AD1508"/>
      <c r="CK1508" s="2"/>
    </row>
    <row r="1509" spans="1:89" ht="29" customHeight="1">
      <c r="A1509"/>
      <c r="AC1509"/>
      <c r="AD1509"/>
      <c r="CK1509" s="2"/>
    </row>
    <row r="1510" spans="1:89" ht="29" customHeight="1">
      <c r="A1510"/>
      <c r="AC1510"/>
      <c r="AD1510"/>
      <c r="CK1510" s="2"/>
    </row>
    <row r="1511" spans="1:89" ht="29" customHeight="1">
      <c r="A1511"/>
      <c r="AC1511"/>
      <c r="AD1511"/>
      <c r="CK1511" s="2"/>
    </row>
    <row r="1512" spans="1:89" ht="29" customHeight="1">
      <c r="A1512"/>
      <c r="AC1512"/>
      <c r="AD1512"/>
      <c r="CK1512" s="2"/>
    </row>
    <row r="1513" spans="1:89" ht="29" customHeight="1">
      <c r="A1513"/>
      <c r="AC1513"/>
      <c r="AD1513"/>
      <c r="CK1513" s="2"/>
    </row>
    <row r="1514" spans="1:89" ht="29" customHeight="1">
      <c r="A1514"/>
      <c r="AC1514"/>
      <c r="AD1514"/>
      <c r="CK1514" s="2"/>
    </row>
    <row r="1515" spans="1:89" ht="29" customHeight="1">
      <c r="A1515"/>
      <c r="AC1515"/>
      <c r="AD1515"/>
      <c r="CK1515" s="2"/>
    </row>
    <row r="1516" spans="1:89" ht="29" customHeight="1">
      <c r="A1516"/>
      <c r="AC1516"/>
      <c r="AD1516"/>
      <c r="CK1516" s="2"/>
    </row>
    <row r="1517" spans="1:89" ht="29" customHeight="1">
      <c r="A1517"/>
      <c r="AC1517"/>
      <c r="AD1517"/>
      <c r="CK1517" s="2"/>
    </row>
    <row r="1518" spans="1:89" ht="29" customHeight="1">
      <c r="A1518"/>
      <c r="AC1518"/>
      <c r="AD1518"/>
      <c r="CK1518" s="2"/>
    </row>
    <row r="1519" spans="1:89" ht="29" customHeight="1">
      <c r="A1519"/>
      <c r="AC1519"/>
      <c r="AD1519"/>
      <c r="CK1519" s="2"/>
    </row>
    <row r="1520" spans="1:89" ht="29" customHeight="1">
      <c r="A1520"/>
      <c r="AC1520"/>
      <c r="AD1520"/>
      <c r="CK1520" s="2"/>
    </row>
    <row r="1521" spans="1:89" ht="29" customHeight="1">
      <c r="A1521"/>
      <c r="AC1521"/>
      <c r="AD1521"/>
      <c r="CK1521" s="2"/>
    </row>
    <row r="1522" spans="1:89" ht="29" customHeight="1">
      <c r="A1522"/>
      <c r="AC1522"/>
      <c r="AD1522"/>
      <c r="CK1522" s="2"/>
    </row>
    <row r="1523" spans="1:89" ht="29" customHeight="1">
      <c r="A1523"/>
      <c r="AC1523"/>
      <c r="AD1523"/>
      <c r="CK1523" s="2"/>
    </row>
    <row r="1524" spans="1:89" ht="29" customHeight="1">
      <c r="A1524"/>
      <c r="AC1524"/>
      <c r="AD1524"/>
      <c r="CK1524" s="2"/>
    </row>
    <row r="1525" spans="1:89" ht="29" customHeight="1">
      <c r="A1525"/>
      <c r="AC1525"/>
      <c r="AD1525"/>
      <c r="CK1525" s="2"/>
    </row>
    <row r="1526" spans="1:89" ht="29" customHeight="1">
      <c r="A1526"/>
      <c r="AC1526"/>
      <c r="AD1526"/>
      <c r="CK1526" s="2"/>
    </row>
    <row r="1527" spans="1:89" ht="29" customHeight="1">
      <c r="A1527"/>
      <c r="AC1527"/>
      <c r="AD1527"/>
      <c r="CK1527" s="2"/>
    </row>
    <row r="1528" spans="1:89" ht="29" customHeight="1">
      <c r="A1528"/>
      <c r="AC1528"/>
      <c r="AD1528"/>
      <c r="CK1528" s="2"/>
    </row>
    <row r="1529" spans="1:89" ht="29" customHeight="1">
      <c r="A1529"/>
      <c r="AC1529"/>
      <c r="AD1529"/>
      <c r="CK1529" s="2"/>
    </row>
    <row r="1530" spans="1:89" ht="29" customHeight="1">
      <c r="A1530"/>
      <c r="AC1530"/>
      <c r="AD1530"/>
      <c r="CK1530" s="2"/>
    </row>
    <row r="1531" spans="1:89" ht="29" customHeight="1">
      <c r="A1531"/>
      <c r="AC1531"/>
      <c r="AD1531"/>
      <c r="CK1531" s="2"/>
    </row>
    <row r="1532" spans="1:89" ht="29" customHeight="1">
      <c r="A1532"/>
      <c r="AC1532"/>
      <c r="AD1532"/>
      <c r="CK1532" s="2"/>
    </row>
    <row r="1533" spans="1:89" ht="29" customHeight="1">
      <c r="A1533"/>
      <c r="AC1533"/>
      <c r="AD1533"/>
      <c r="CK1533" s="2"/>
    </row>
    <row r="1534" spans="1:89" ht="29" customHeight="1">
      <c r="A1534"/>
      <c r="AC1534"/>
      <c r="AD1534"/>
      <c r="CK1534" s="2"/>
    </row>
    <row r="1535" spans="1:89" ht="29" customHeight="1">
      <c r="A1535"/>
      <c r="AC1535"/>
      <c r="AD1535"/>
      <c r="CK1535" s="2"/>
    </row>
    <row r="1536" spans="1:89" ht="29" customHeight="1">
      <c r="A1536"/>
      <c r="AC1536"/>
      <c r="AD1536"/>
      <c r="CK1536" s="2"/>
    </row>
    <row r="1537" spans="1:89" ht="29" customHeight="1">
      <c r="A1537"/>
      <c r="AC1537"/>
      <c r="AD1537"/>
      <c r="CK1537" s="2"/>
    </row>
    <row r="1538" spans="1:89" ht="29" customHeight="1">
      <c r="A1538"/>
      <c r="AC1538"/>
      <c r="AD1538"/>
      <c r="CK1538" s="2"/>
    </row>
    <row r="1539" spans="1:89" ht="29" customHeight="1">
      <c r="A1539"/>
      <c r="AC1539"/>
      <c r="AD1539"/>
      <c r="CK1539" s="2"/>
    </row>
    <row r="1540" spans="1:89" ht="29" customHeight="1">
      <c r="A1540"/>
      <c r="AC1540"/>
      <c r="AD1540"/>
      <c r="CK1540" s="2"/>
    </row>
    <row r="1541" spans="1:89" ht="29" customHeight="1">
      <c r="A1541"/>
      <c r="AC1541"/>
      <c r="AD1541"/>
      <c r="CK1541" s="2"/>
    </row>
    <row r="1542" spans="1:89" ht="29" customHeight="1">
      <c r="A1542"/>
      <c r="AC1542"/>
      <c r="AD1542"/>
      <c r="CK1542" s="2"/>
    </row>
    <row r="1543" spans="1:89" ht="29" customHeight="1">
      <c r="A1543"/>
      <c r="AC1543"/>
      <c r="AD1543"/>
      <c r="CK1543" s="2"/>
    </row>
    <row r="1544" spans="1:89" ht="29" customHeight="1">
      <c r="A1544"/>
      <c r="AC1544"/>
      <c r="AD1544"/>
      <c r="CK1544" s="2"/>
    </row>
    <row r="1545" spans="1:89" ht="29" customHeight="1">
      <c r="A1545"/>
      <c r="AC1545"/>
      <c r="AD1545"/>
      <c r="CK1545" s="2"/>
    </row>
    <row r="1546" spans="1:89" ht="29" customHeight="1">
      <c r="A1546"/>
      <c r="AC1546"/>
      <c r="AD1546"/>
      <c r="CK1546" s="2"/>
    </row>
    <row r="1547" spans="1:89" ht="29" customHeight="1">
      <c r="A1547"/>
      <c r="AC1547"/>
      <c r="AD1547"/>
      <c r="CK1547" s="2"/>
    </row>
    <row r="1548" spans="1:89" ht="29" customHeight="1">
      <c r="A1548"/>
      <c r="AC1548"/>
      <c r="AD1548"/>
      <c r="CK1548" s="2"/>
    </row>
    <row r="1549" spans="1:89" ht="29" customHeight="1">
      <c r="A1549"/>
      <c r="AC1549"/>
      <c r="AD1549"/>
      <c r="CK1549" s="2"/>
    </row>
    <row r="1550" spans="1:89" ht="29" customHeight="1">
      <c r="A1550"/>
      <c r="AC1550"/>
      <c r="AD1550"/>
      <c r="CK1550" s="2"/>
    </row>
    <row r="1551" spans="1:89" ht="29" customHeight="1">
      <c r="A1551"/>
      <c r="AC1551"/>
      <c r="AD1551"/>
      <c r="CK1551" s="2"/>
    </row>
    <row r="1552" spans="1:89" ht="29" customHeight="1">
      <c r="A1552"/>
      <c r="AC1552"/>
      <c r="AD1552"/>
      <c r="CK1552" s="2"/>
    </row>
    <row r="1553" spans="1:89" ht="29" customHeight="1">
      <c r="A1553"/>
      <c r="AC1553"/>
      <c r="AD1553"/>
      <c r="CK1553" s="2"/>
    </row>
    <row r="1554" spans="1:89" ht="29" customHeight="1">
      <c r="A1554"/>
      <c r="AC1554"/>
      <c r="AD1554"/>
      <c r="CK1554" s="2"/>
    </row>
    <row r="1555" spans="1:89" ht="29" customHeight="1">
      <c r="A1555"/>
      <c r="AC1555"/>
      <c r="AD1555"/>
      <c r="CK1555" s="2"/>
    </row>
    <row r="1556" spans="1:89" ht="29" customHeight="1">
      <c r="A1556"/>
      <c r="AC1556"/>
      <c r="AD1556"/>
      <c r="CK1556" s="2"/>
    </row>
    <row r="1557" spans="1:89" ht="29" customHeight="1">
      <c r="A1557"/>
      <c r="AC1557"/>
      <c r="AD1557"/>
      <c r="CK1557" s="2"/>
    </row>
    <row r="1558" spans="1:89" ht="29" customHeight="1">
      <c r="A1558"/>
      <c r="AC1558"/>
      <c r="AD1558"/>
      <c r="CK1558" s="2"/>
    </row>
    <row r="1559" spans="1:89" ht="29" customHeight="1">
      <c r="A1559"/>
      <c r="AC1559"/>
      <c r="AD1559"/>
      <c r="CK1559" s="2"/>
    </row>
    <row r="1560" spans="1:89" ht="29" customHeight="1">
      <c r="A1560"/>
      <c r="AC1560"/>
      <c r="AD1560"/>
      <c r="CK1560" s="2"/>
    </row>
    <row r="1561" spans="1:89" ht="29" customHeight="1">
      <c r="A1561"/>
      <c r="AC1561"/>
      <c r="AD1561"/>
      <c r="CK1561" s="2"/>
    </row>
    <row r="1562" spans="1:89" ht="29" customHeight="1">
      <c r="A1562"/>
      <c r="AC1562"/>
      <c r="AD1562"/>
      <c r="CK1562" s="2"/>
    </row>
    <row r="1563" spans="1:89" ht="29" customHeight="1">
      <c r="A1563"/>
      <c r="AC1563"/>
      <c r="AD1563"/>
      <c r="CK1563" s="2"/>
    </row>
    <row r="1564" spans="1:89" ht="29" customHeight="1">
      <c r="A1564"/>
      <c r="AC1564"/>
      <c r="AD1564"/>
      <c r="CK1564" s="2"/>
    </row>
    <row r="1565" spans="1:89" ht="29" customHeight="1">
      <c r="A1565"/>
      <c r="AC1565"/>
      <c r="AD1565"/>
      <c r="CK1565" s="2"/>
    </row>
    <row r="1566" spans="1:89" ht="29" customHeight="1">
      <c r="A1566"/>
      <c r="AC1566"/>
      <c r="AD1566"/>
      <c r="CK1566" s="2"/>
    </row>
    <row r="1567" spans="1:89" ht="29" customHeight="1">
      <c r="A1567"/>
      <c r="AC1567"/>
      <c r="AD1567"/>
      <c r="CK1567" s="2"/>
    </row>
    <row r="1568" spans="1:89" ht="29" customHeight="1">
      <c r="A1568"/>
      <c r="AC1568"/>
      <c r="AD1568"/>
      <c r="CK1568" s="2"/>
    </row>
    <row r="1569" spans="1:89" ht="29" customHeight="1">
      <c r="A1569"/>
      <c r="AC1569"/>
      <c r="AD1569"/>
      <c r="CK1569" s="2"/>
    </row>
    <row r="1570" spans="1:89" ht="29" customHeight="1">
      <c r="A1570"/>
      <c r="AC1570"/>
      <c r="AD1570"/>
      <c r="CK1570" s="2"/>
    </row>
    <row r="1571" spans="1:89" ht="29" customHeight="1">
      <c r="A1571"/>
      <c r="AC1571"/>
      <c r="AD1571"/>
      <c r="CK1571" s="2"/>
    </row>
    <row r="1572" spans="1:89" ht="29" customHeight="1">
      <c r="A1572"/>
      <c r="AC1572"/>
      <c r="AD1572"/>
      <c r="CK1572" s="2"/>
    </row>
    <row r="1573" spans="1:89" ht="29" customHeight="1">
      <c r="A1573"/>
      <c r="AC1573"/>
      <c r="AD1573"/>
      <c r="CK1573" s="2"/>
    </row>
    <row r="1574" spans="1:89" ht="29" customHeight="1">
      <c r="A1574"/>
      <c r="AC1574"/>
      <c r="AD1574"/>
      <c r="CK1574" s="2"/>
    </row>
    <row r="1575" spans="1:89" ht="29" customHeight="1">
      <c r="A1575"/>
      <c r="AC1575"/>
      <c r="AD1575"/>
      <c r="CK1575" s="2"/>
    </row>
    <row r="1576" spans="1:89" ht="29" customHeight="1">
      <c r="A1576"/>
      <c r="AC1576"/>
      <c r="AD1576"/>
      <c r="CK1576" s="2"/>
    </row>
    <row r="1577" spans="1:89" ht="29" customHeight="1">
      <c r="A1577"/>
      <c r="AC1577"/>
      <c r="AD1577"/>
      <c r="CK1577" s="2"/>
    </row>
    <row r="1578" spans="1:89" ht="29" customHeight="1">
      <c r="A1578"/>
      <c r="AC1578"/>
      <c r="AD1578"/>
      <c r="CK1578" s="2"/>
    </row>
    <row r="1579" spans="1:89" ht="29" customHeight="1">
      <c r="A1579"/>
      <c r="AC1579"/>
      <c r="AD1579"/>
      <c r="CK1579" s="2"/>
    </row>
    <row r="1580" spans="1:89" ht="29" customHeight="1">
      <c r="A1580"/>
      <c r="AC1580"/>
      <c r="AD1580"/>
      <c r="CK1580" s="2"/>
    </row>
    <row r="1581" spans="1:89" ht="29" customHeight="1">
      <c r="A1581"/>
      <c r="AC1581"/>
      <c r="AD1581"/>
      <c r="CK1581" s="2"/>
    </row>
    <row r="1582" spans="1:89" ht="29" customHeight="1">
      <c r="A1582"/>
      <c r="AC1582"/>
      <c r="AD1582"/>
      <c r="CK1582" s="2"/>
    </row>
    <row r="1583" spans="1:89" ht="29" customHeight="1">
      <c r="A1583"/>
      <c r="AC1583"/>
      <c r="AD1583"/>
      <c r="CK1583" s="2"/>
    </row>
    <row r="1584" spans="1:89" ht="29" customHeight="1">
      <c r="A1584"/>
      <c r="AC1584"/>
      <c r="AD1584"/>
      <c r="CK1584" s="2"/>
    </row>
    <row r="1585" spans="1:89" ht="29" customHeight="1">
      <c r="A1585"/>
      <c r="AC1585"/>
      <c r="AD1585"/>
      <c r="CK1585" s="2"/>
    </row>
    <row r="1586" spans="1:89" ht="29" customHeight="1">
      <c r="A1586"/>
      <c r="AC1586"/>
      <c r="AD1586"/>
      <c r="CK1586" s="2"/>
    </row>
    <row r="1587" spans="1:89" ht="29" customHeight="1">
      <c r="A1587"/>
      <c r="AC1587"/>
      <c r="AD1587"/>
      <c r="CK1587" s="2"/>
    </row>
    <row r="1588" spans="1:89" ht="29" customHeight="1">
      <c r="A1588"/>
      <c r="AC1588"/>
      <c r="AD1588"/>
      <c r="CK1588" s="2"/>
    </row>
    <row r="1589" spans="1:89" ht="29" customHeight="1">
      <c r="A1589"/>
      <c r="AC1589"/>
      <c r="AD1589"/>
      <c r="CK1589" s="2"/>
    </row>
    <row r="1590" spans="1:89" ht="29" customHeight="1">
      <c r="A1590"/>
      <c r="AC1590"/>
      <c r="AD1590"/>
      <c r="CK1590" s="2"/>
    </row>
    <row r="1591" spans="1:89" ht="29" customHeight="1">
      <c r="A1591"/>
      <c r="AC1591"/>
      <c r="AD1591"/>
      <c r="CK1591" s="2"/>
    </row>
    <row r="1592" spans="1:89" ht="29" customHeight="1">
      <c r="A1592"/>
      <c r="AC1592"/>
      <c r="AD1592"/>
      <c r="CK1592" s="2"/>
    </row>
    <row r="1593" spans="1:89" ht="29" customHeight="1">
      <c r="A1593"/>
      <c r="AC1593"/>
      <c r="AD1593"/>
      <c r="CK1593" s="2"/>
    </row>
    <row r="1594" spans="1:89" ht="29" customHeight="1">
      <c r="A1594"/>
      <c r="AC1594"/>
      <c r="AD1594"/>
      <c r="CK1594" s="2"/>
    </row>
    <row r="1595" spans="1:89" ht="29" customHeight="1">
      <c r="A1595"/>
      <c r="AC1595"/>
      <c r="AD1595"/>
      <c r="CK1595" s="2"/>
    </row>
    <row r="1596" spans="1:89" ht="29" customHeight="1">
      <c r="A1596"/>
      <c r="AC1596"/>
      <c r="AD1596"/>
      <c r="CK1596" s="2"/>
    </row>
    <row r="1597" spans="1:89" ht="29" customHeight="1">
      <c r="A1597"/>
      <c r="AC1597"/>
      <c r="AD1597"/>
      <c r="CK1597" s="2"/>
    </row>
    <row r="1598" spans="1:89" ht="29" customHeight="1">
      <c r="A1598"/>
      <c r="AC1598"/>
      <c r="AD1598"/>
      <c r="CK1598" s="2"/>
    </row>
    <row r="1599" spans="1:89" ht="29" customHeight="1">
      <c r="A1599"/>
      <c r="AC1599"/>
      <c r="AD1599"/>
      <c r="CK1599" s="2"/>
    </row>
    <row r="1600" spans="1:89" ht="29" customHeight="1">
      <c r="A1600"/>
      <c r="AC1600"/>
      <c r="AD1600"/>
      <c r="CK1600" s="2"/>
    </row>
    <row r="1601" spans="1:89" ht="29" customHeight="1">
      <c r="A1601"/>
      <c r="AC1601"/>
      <c r="AD1601"/>
      <c r="CK1601" s="2"/>
    </row>
    <row r="1602" spans="1:89" ht="29" customHeight="1">
      <c r="A1602"/>
      <c r="AC1602"/>
      <c r="AD1602"/>
      <c r="CK1602" s="2"/>
    </row>
    <row r="1603" spans="1:89" ht="29" customHeight="1">
      <c r="A1603"/>
      <c r="AC1603"/>
      <c r="AD1603"/>
      <c r="CK1603" s="2"/>
    </row>
    <row r="1604" spans="1:89" ht="29" customHeight="1">
      <c r="A1604"/>
      <c r="AC1604"/>
      <c r="AD1604"/>
      <c r="CK1604" s="2"/>
    </row>
    <row r="1605" spans="1:89" ht="29" customHeight="1">
      <c r="A1605"/>
      <c r="AC1605"/>
      <c r="AD1605"/>
      <c r="CK1605" s="2"/>
    </row>
    <row r="1606" spans="1:89" ht="29" customHeight="1">
      <c r="A1606"/>
      <c r="AC1606"/>
      <c r="AD1606"/>
      <c r="CK1606" s="2"/>
    </row>
    <row r="1607" spans="1:89" ht="29" customHeight="1">
      <c r="A1607"/>
      <c r="AC1607"/>
      <c r="AD1607"/>
      <c r="CK1607" s="2"/>
    </row>
    <row r="1608" spans="1:89" ht="29" customHeight="1">
      <c r="A1608"/>
      <c r="AC1608"/>
      <c r="AD1608"/>
      <c r="CK1608" s="2"/>
    </row>
    <row r="1609" spans="1:89" ht="29" customHeight="1">
      <c r="A1609"/>
      <c r="AC1609"/>
      <c r="AD1609"/>
      <c r="CK1609" s="2"/>
    </row>
    <row r="1610" spans="1:89" ht="29" customHeight="1">
      <c r="A1610"/>
      <c r="AC1610"/>
      <c r="AD1610"/>
      <c r="CK1610" s="2"/>
    </row>
    <row r="1611" spans="1:89" ht="29" customHeight="1">
      <c r="A1611"/>
      <c r="AC1611"/>
      <c r="AD1611"/>
      <c r="CK1611" s="2"/>
    </row>
    <row r="1612" spans="1:89" ht="29" customHeight="1">
      <c r="A1612"/>
      <c r="AC1612"/>
      <c r="AD1612"/>
      <c r="CK1612" s="2"/>
    </row>
    <row r="1613" spans="1:89" ht="29" customHeight="1">
      <c r="A1613"/>
      <c r="AC1613"/>
      <c r="AD1613"/>
      <c r="CK1613" s="2"/>
    </row>
    <row r="1614" spans="1:89" ht="29" customHeight="1">
      <c r="A1614"/>
      <c r="AC1614"/>
      <c r="AD1614"/>
      <c r="CK1614" s="2"/>
    </row>
    <row r="1615" spans="1:89" ht="29" customHeight="1">
      <c r="A1615"/>
      <c r="AC1615"/>
      <c r="AD1615"/>
      <c r="CK1615" s="2"/>
    </row>
    <row r="1616" spans="1:89" ht="29" customHeight="1">
      <c r="A1616"/>
      <c r="AC1616"/>
      <c r="AD1616"/>
      <c r="CK1616" s="2"/>
    </row>
    <row r="1617" spans="1:89" ht="29" customHeight="1">
      <c r="A1617"/>
      <c r="AC1617"/>
      <c r="AD1617"/>
      <c r="CK1617" s="2"/>
    </row>
    <row r="1618" spans="1:89" ht="29" customHeight="1">
      <c r="A1618"/>
      <c r="AC1618"/>
      <c r="AD1618"/>
      <c r="CK1618" s="2"/>
    </row>
    <row r="1619" spans="1:89" ht="29" customHeight="1">
      <c r="A1619"/>
      <c r="AC1619"/>
      <c r="AD1619"/>
      <c r="CK1619" s="2"/>
    </row>
    <row r="1620" spans="1:89" ht="29" customHeight="1">
      <c r="A1620"/>
      <c r="AC1620"/>
      <c r="AD1620"/>
      <c r="CK1620" s="2"/>
    </row>
    <row r="1621" spans="1:89" ht="29" customHeight="1">
      <c r="A1621"/>
      <c r="AC1621"/>
      <c r="AD1621"/>
      <c r="CK1621" s="2"/>
    </row>
    <row r="1622" spans="1:89" ht="29" customHeight="1">
      <c r="A1622"/>
      <c r="AC1622"/>
      <c r="AD1622"/>
      <c r="CK1622" s="2"/>
    </row>
    <row r="1623" spans="1:89" ht="29" customHeight="1">
      <c r="A1623"/>
      <c r="AC1623"/>
      <c r="AD1623"/>
      <c r="CK1623" s="2"/>
    </row>
    <row r="1624" spans="1:89" ht="29" customHeight="1">
      <c r="A1624"/>
      <c r="AC1624"/>
      <c r="AD1624"/>
      <c r="CK1624" s="2"/>
    </row>
    <row r="1625" spans="1:89" ht="29" customHeight="1">
      <c r="A1625"/>
      <c r="AC1625"/>
      <c r="AD1625"/>
      <c r="CK1625" s="2"/>
    </row>
    <row r="1626" spans="1:89" ht="29" customHeight="1">
      <c r="A1626"/>
      <c r="AC1626"/>
      <c r="AD1626"/>
      <c r="CK1626" s="2"/>
    </row>
    <row r="1627" spans="1:89" ht="29" customHeight="1">
      <c r="A1627"/>
      <c r="AC1627"/>
      <c r="AD1627"/>
      <c r="CK1627" s="2"/>
    </row>
    <row r="1628" spans="1:89" ht="29" customHeight="1">
      <c r="A1628"/>
      <c r="AC1628"/>
      <c r="AD1628"/>
      <c r="CK1628" s="2"/>
    </row>
    <row r="1629" spans="1:89" ht="29" customHeight="1">
      <c r="A1629"/>
      <c r="AC1629"/>
      <c r="AD1629"/>
      <c r="CK1629" s="2"/>
    </row>
    <row r="1630" spans="1:89" ht="29" customHeight="1">
      <c r="A1630"/>
      <c r="AC1630"/>
      <c r="AD1630"/>
      <c r="CK1630" s="2"/>
    </row>
    <row r="1631" spans="1:89" ht="29" customHeight="1">
      <c r="A1631"/>
      <c r="AC1631"/>
      <c r="AD1631"/>
      <c r="CK1631" s="2"/>
    </row>
    <row r="1632" spans="1:89" ht="29" customHeight="1">
      <c r="A1632"/>
      <c r="AC1632"/>
      <c r="AD1632"/>
      <c r="CK1632" s="2"/>
    </row>
    <row r="1633" spans="1:89" ht="29" customHeight="1">
      <c r="A1633"/>
      <c r="AC1633"/>
      <c r="AD1633"/>
      <c r="CK1633" s="2"/>
    </row>
    <row r="1634" spans="1:89" ht="29" customHeight="1">
      <c r="A1634"/>
      <c r="AC1634"/>
      <c r="AD1634"/>
      <c r="CK1634" s="2"/>
    </row>
    <row r="1635" spans="1:89" ht="29" customHeight="1">
      <c r="A1635"/>
      <c r="AC1635"/>
      <c r="AD1635"/>
      <c r="CK1635" s="2"/>
    </row>
    <row r="1636" spans="1:89" ht="29" customHeight="1">
      <c r="A1636"/>
      <c r="AC1636"/>
      <c r="AD1636"/>
      <c r="CK1636" s="2"/>
    </row>
    <row r="1637" spans="1:89" ht="29" customHeight="1">
      <c r="A1637"/>
      <c r="AC1637"/>
      <c r="AD1637"/>
      <c r="CK1637" s="2"/>
    </row>
    <row r="1638" spans="1:89" ht="29" customHeight="1">
      <c r="A1638"/>
      <c r="AC1638"/>
      <c r="AD1638"/>
      <c r="CK1638" s="2"/>
    </row>
    <row r="1639" spans="1:89" ht="29" customHeight="1">
      <c r="A1639"/>
      <c r="AC1639"/>
      <c r="AD1639"/>
      <c r="CK1639" s="2"/>
    </row>
    <row r="1640" spans="1:89" ht="29" customHeight="1">
      <c r="A1640"/>
      <c r="AC1640"/>
      <c r="AD1640"/>
      <c r="CK1640" s="2"/>
    </row>
    <row r="1641" spans="1:89" ht="29" customHeight="1">
      <c r="A1641"/>
      <c r="AC1641"/>
      <c r="AD1641"/>
      <c r="CK1641" s="2"/>
    </row>
    <row r="1642" spans="1:89" ht="29" customHeight="1">
      <c r="A1642"/>
      <c r="AC1642"/>
      <c r="AD1642"/>
      <c r="CK1642" s="2"/>
    </row>
    <row r="1643" spans="1:89" ht="29" customHeight="1">
      <c r="A1643"/>
      <c r="AC1643"/>
      <c r="AD1643"/>
      <c r="CK1643" s="2"/>
    </row>
    <row r="1644" spans="1:89" ht="29" customHeight="1">
      <c r="A1644"/>
      <c r="AC1644"/>
      <c r="AD1644"/>
      <c r="CK1644" s="2"/>
    </row>
    <row r="1645" spans="1:89" ht="29" customHeight="1">
      <c r="A1645"/>
      <c r="AC1645"/>
      <c r="AD1645"/>
      <c r="CK1645" s="2"/>
    </row>
    <row r="1646" spans="1:89" ht="29" customHeight="1">
      <c r="A1646"/>
      <c r="AC1646"/>
      <c r="AD1646"/>
      <c r="CK1646" s="2"/>
    </row>
    <row r="1647" spans="1:89" ht="29" customHeight="1">
      <c r="A1647"/>
      <c r="AC1647"/>
      <c r="AD1647"/>
      <c r="CK1647" s="2"/>
    </row>
    <row r="1648" spans="1:89" ht="29" customHeight="1">
      <c r="A1648"/>
      <c r="AC1648"/>
      <c r="AD1648"/>
      <c r="CK1648" s="2"/>
    </row>
    <row r="1649" spans="1:89" ht="29" customHeight="1">
      <c r="A1649"/>
      <c r="AC1649"/>
      <c r="AD1649"/>
      <c r="CK1649" s="2"/>
    </row>
    <row r="1650" spans="1:89" ht="29" customHeight="1">
      <c r="A1650"/>
      <c r="AC1650"/>
      <c r="AD1650"/>
      <c r="CK1650" s="2"/>
    </row>
    <row r="1651" spans="1:89" ht="29" customHeight="1">
      <c r="A1651"/>
      <c r="AC1651"/>
      <c r="AD1651"/>
      <c r="CK1651" s="2"/>
    </row>
    <row r="1652" spans="1:89" ht="29" customHeight="1">
      <c r="A1652"/>
      <c r="AC1652"/>
      <c r="AD1652"/>
      <c r="CK1652" s="2"/>
    </row>
    <row r="1653" spans="1:89" ht="29" customHeight="1">
      <c r="A1653"/>
      <c r="AC1653"/>
      <c r="AD1653"/>
      <c r="CK1653" s="2"/>
    </row>
    <row r="1654" spans="1:89" ht="29" customHeight="1">
      <c r="A1654"/>
      <c r="AC1654"/>
      <c r="AD1654"/>
      <c r="CK1654" s="2"/>
    </row>
    <row r="1655" spans="1:89" ht="29" customHeight="1">
      <c r="A1655"/>
      <c r="AC1655"/>
      <c r="AD1655"/>
      <c r="CK1655" s="2"/>
    </row>
    <row r="1656" spans="1:89" ht="29" customHeight="1">
      <c r="A1656"/>
      <c r="AC1656"/>
      <c r="AD1656"/>
      <c r="CK1656" s="2"/>
    </row>
    <row r="1657" spans="1:89" ht="29" customHeight="1">
      <c r="A1657"/>
      <c r="AC1657"/>
      <c r="AD1657"/>
      <c r="CK1657" s="2"/>
    </row>
    <row r="1658" spans="1:89" ht="29" customHeight="1">
      <c r="A1658"/>
      <c r="AC1658"/>
      <c r="AD1658"/>
      <c r="CK1658" s="2"/>
    </row>
    <row r="1659" spans="1:89" ht="29" customHeight="1">
      <c r="A1659"/>
      <c r="AC1659"/>
      <c r="AD1659"/>
      <c r="CK1659" s="2"/>
    </row>
    <row r="1660" spans="1:89" ht="29" customHeight="1">
      <c r="A1660"/>
      <c r="AC1660"/>
      <c r="AD1660"/>
      <c r="CK1660" s="2"/>
    </row>
    <row r="1661" spans="1:89" ht="29" customHeight="1">
      <c r="A1661"/>
      <c r="AC1661"/>
      <c r="AD1661"/>
      <c r="CK1661" s="2"/>
    </row>
    <row r="1662" spans="1:89" ht="29" customHeight="1">
      <c r="A1662"/>
      <c r="AC1662"/>
      <c r="AD1662"/>
      <c r="CK1662" s="2"/>
    </row>
    <row r="1663" spans="1:89" ht="29" customHeight="1">
      <c r="A1663"/>
      <c r="AC1663"/>
      <c r="AD1663"/>
      <c r="CK1663" s="2"/>
    </row>
    <row r="1664" spans="1:89" ht="29" customHeight="1">
      <c r="A1664"/>
      <c r="AC1664"/>
      <c r="AD1664"/>
      <c r="CK1664" s="2"/>
    </row>
    <row r="1665" spans="1:89" ht="29" customHeight="1">
      <c r="A1665"/>
      <c r="AC1665"/>
      <c r="AD1665"/>
      <c r="CK1665" s="2"/>
    </row>
    <row r="1666" spans="1:89" ht="29" customHeight="1">
      <c r="A1666"/>
      <c r="AC1666"/>
      <c r="AD1666"/>
      <c r="CK1666" s="2"/>
    </row>
    <row r="1667" spans="1:89" ht="29" customHeight="1">
      <c r="A1667"/>
      <c r="AC1667"/>
      <c r="AD1667"/>
      <c r="CK1667" s="2"/>
    </row>
    <row r="1668" spans="1:89" ht="29" customHeight="1">
      <c r="A1668"/>
      <c r="AC1668"/>
      <c r="AD1668"/>
      <c r="CK1668" s="2"/>
    </row>
    <row r="1669" spans="1:89" ht="29" customHeight="1">
      <c r="A1669"/>
      <c r="AC1669"/>
      <c r="AD1669"/>
      <c r="CK1669" s="2"/>
    </row>
    <row r="1670" spans="1:89" ht="29" customHeight="1">
      <c r="A1670"/>
      <c r="AC1670"/>
      <c r="AD1670"/>
      <c r="CK1670" s="2"/>
    </row>
    <row r="1671" spans="1:89" ht="29" customHeight="1">
      <c r="A1671"/>
      <c r="AC1671"/>
      <c r="AD1671"/>
      <c r="CK1671" s="2"/>
    </row>
    <row r="1672" spans="1:89" ht="29" customHeight="1">
      <c r="A1672"/>
      <c r="AC1672"/>
      <c r="AD1672"/>
      <c r="CK1672" s="2"/>
    </row>
    <row r="1673" spans="1:89" ht="29" customHeight="1">
      <c r="A1673"/>
      <c r="AC1673"/>
      <c r="AD1673"/>
      <c r="CK1673" s="2"/>
    </row>
    <row r="1674" spans="1:89" ht="29" customHeight="1">
      <c r="A1674"/>
      <c r="AC1674"/>
      <c r="AD1674"/>
      <c r="CK1674" s="2"/>
    </row>
    <row r="1675" spans="1:89" ht="29" customHeight="1">
      <c r="A1675"/>
      <c r="AC1675"/>
      <c r="AD1675"/>
      <c r="CK1675" s="2"/>
    </row>
    <row r="1676" spans="1:89" ht="29" customHeight="1">
      <c r="A1676"/>
      <c r="AC1676"/>
      <c r="AD1676"/>
      <c r="CK1676" s="2"/>
    </row>
    <row r="1677" spans="1:89" ht="29" customHeight="1">
      <c r="A1677"/>
      <c r="AC1677"/>
      <c r="AD1677"/>
      <c r="CK1677" s="2"/>
    </row>
    <row r="1678" spans="1:89" ht="29" customHeight="1">
      <c r="A1678"/>
      <c r="AC1678"/>
      <c r="AD1678"/>
      <c r="CK1678" s="2"/>
    </row>
    <row r="1679" spans="1:89" ht="29" customHeight="1">
      <c r="A1679"/>
      <c r="AC1679"/>
      <c r="AD1679"/>
      <c r="CK1679" s="2"/>
    </row>
    <row r="1680" spans="1:89" ht="29" customHeight="1">
      <c r="A1680"/>
      <c r="AC1680"/>
      <c r="AD1680"/>
      <c r="CK1680" s="2"/>
    </row>
    <row r="1681" spans="1:89" ht="29" customHeight="1">
      <c r="A1681"/>
      <c r="AC1681"/>
      <c r="AD1681"/>
      <c r="CK1681" s="2"/>
    </row>
    <row r="1682" spans="1:89" ht="29" customHeight="1">
      <c r="A1682"/>
      <c r="AC1682"/>
      <c r="AD1682"/>
      <c r="CK1682" s="2"/>
    </row>
    <row r="1683" spans="1:89" ht="29" customHeight="1">
      <c r="A1683"/>
      <c r="AC1683"/>
      <c r="AD1683"/>
      <c r="CK1683" s="2"/>
    </row>
    <row r="1684" spans="1:89" ht="29" customHeight="1">
      <c r="A1684"/>
      <c r="AC1684"/>
      <c r="AD1684"/>
      <c r="CK1684" s="2"/>
    </row>
    <row r="1685" spans="1:89" ht="29" customHeight="1">
      <c r="A1685"/>
      <c r="AC1685"/>
      <c r="AD1685"/>
      <c r="CK1685" s="2"/>
    </row>
    <row r="1686" spans="1:89" ht="29" customHeight="1">
      <c r="A1686"/>
      <c r="AC1686"/>
      <c r="AD1686"/>
      <c r="CK1686" s="2"/>
    </row>
    <row r="1687" spans="1:89" ht="29" customHeight="1">
      <c r="A1687"/>
      <c r="AC1687"/>
      <c r="AD1687"/>
      <c r="CK1687" s="2"/>
    </row>
    <row r="1688" spans="1:89" ht="29" customHeight="1">
      <c r="A1688"/>
      <c r="AC1688"/>
      <c r="AD1688"/>
      <c r="CK1688" s="2"/>
    </row>
    <row r="1689" spans="1:89" ht="29" customHeight="1">
      <c r="A1689"/>
      <c r="AC1689"/>
      <c r="AD1689"/>
      <c r="CK1689" s="2"/>
    </row>
    <row r="1690" spans="1:89" ht="29" customHeight="1">
      <c r="A1690"/>
      <c r="AC1690"/>
      <c r="AD1690"/>
      <c r="CK1690" s="2"/>
    </row>
    <row r="1691" spans="1:89" ht="29" customHeight="1">
      <c r="A1691"/>
      <c r="AC1691"/>
      <c r="AD1691"/>
      <c r="CK1691" s="2"/>
    </row>
    <row r="1692" spans="1:89" ht="29" customHeight="1">
      <c r="A1692"/>
      <c r="AC1692"/>
      <c r="AD1692"/>
      <c r="CK1692" s="2"/>
    </row>
    <row r="1693" spans="1:89" ht="29" customHeight="1">
      <c r="A1693"/>
      <c r="AC1693"/>
      <c r="AD1693"/>
      <c r="CK1693" s="2"/>
    </row>
    <row r="1694" spans="1:89" ht="29" customHeight="1">
      <c r="A1694"/>
      <c r="AC1694"/>
      <c r="AD1694"/>
      <c r="CK1694" s="2"/>
    </row>
    <row r="1695" spans="1:89" ht="29" customHeight="1">
      <c r="A1695"/>
      <c r="AC1695"/>
      <c r="AD1695"/>
      <c r="CK1695" s="2"/>
    </row>
    <row r="1696" spans="1:89" ht="29" customHeight="1">
      <c r="A1696"/>
      <c r="AC1696"/>
      <c r="AD1696"/>
      <c r="CK1696" s="2"/>
    </row>
    <row r="1697" spans="1:89" ht="29" customHeight="1">
      <c r="A1697"/>
      <c r="AC1697"/>
      <c r="AD1697"/>
      <c r="CK1697" s="2"/>
    </row>
    <row r="1698" spans="1:89" ht="29" customHeight="1">
      <c r="A1698"/>
      <c r="AC1698"/>
      <c r="AD1698"/>
      <c r="CK1698" s="2"/>
    </row>
    <row r="1699" spans="1:89" ht="29" customHeight="1">
      <c r="A1699"/>
      <c r="AC1699"/>
      <c r="AD1699"/>
      <c r="CK1699" s="2"/>
    </row>
    <row r="1700" spans="1:89" ht="29" customHeight="1">
      <c r="A1700"/>
      <c r="AC1700"/>
      <c r="AD1700"/>
      <c r="CK1700" s="2"/>
    </row>
    <row r="1701" spans="1:89" ht="29" customHeight="1">
      <c r="A1701"/>
      <c r="AC1701"/>
      <c r="AD1701"/>
      <c r="CK1701" s="2"/>
    </row>
    <row r="1702" spans="1:89" ht="29" customHeight="1">
      <c r="A1702"/>
      <c r="AC1702"/>
      <c r="AD1702"/>
      <c r="CK1702" s="2"/>
    </row>
    <row r="1703" spans="1:89" ht="29" customHeight="1">
      <c r="A1703"/>
      <c r="AC1703"/>
      <c r="AD1703"/>
      <c r="CK1703" s="2"/>
    </row>
    <row r="1704" spans="1:89" ht="29" customHeight="1">
      <c r="A1704"/>
      <c r="AC1704"/>
      <c r="AD1704"/>
      <c r="CK1704" s="2"/>
    </row>
    <row r="1705" spans="1:89" ht="29" customHeight="1">
      <c r="A1705"/>
      <c r="AC1705"/>
      <c r="AD1705"/>
      <c r="CK1705" s="2"/>
    </row>
    <row r="1706" spans="1:89" ht="29" customHeight="1">
      <c r="A1706"/>
      <c r="AC1706"/>
      <c r="AD1706"/>
      <c r="CK1706" s="2"/>
    </row>
    <row r="1707" spans="1:89" ht="29" customHeight="1">
      <c r="A1707"/>
      <c r="AC1707"/>
      <c r="AD1707"/>
      <c r="CK1707" s="2"/>
    </row>
    <row r="1708" spans="1:89" ht="29" customHeight="1">
      <c r="A1708"/>
      <c r="AC1708"/>
      <c r="AD1708"/>
      <c r="CK1708" s="2"/>
    </row>
    <row r="1709" spans="1:89" ht="29" customHeight="1">
      <c r="A1709"/>
      <c r="AC1709"/>
      <c r="AD1709"/>
      <c r="CK1709" s="2"/>
    </row>
    <row r="1710" spans="1:89" ht="29" customHeight="1">
      <c r="A1710"/>
      <c r="AC1710"/>
      <c r="AD1710"/>
      <c r="CK1710" s="2"/>
    </row>
    <row r="1711" spans="1:89" ht="29" customHeight="1">
      <c r="A1711"/>
      <c r="AC1711"/>
      <c r="AD1711"/>
      <c r="CK1711" s="2"/>
    </row>
    <row r="1712" spans="1:89" ht="29" customHeight="1">
      <c r="A1712"/>
      <c r="AC1712"/>
      <c r="AD1712"/>
      <c r="CK1712" s="2"/>
    </row>
    <row r="1713" spans="1:89" ht="29" customHeight="1">
      <c r="A1713"/>
      <c r="AC1713"/>
      <c r="AD1713"/>
      <c r="CK1713" s="2"/>
    </row>
    <row r="1714" spans="1:89" ht="29" customHeight="1">
      <c r="A1714"/>
      <c r="AC1714"/>
      <c r="AD1714"/>
      <c r="CK1714" s="2"/>
    </row>
    <row r="1715" spans="1:89" ht="29" customHeight="1">
      <c r="A1715"/>
      <c r="AC1715"/>
      <c r="AD1715"/>
      <c r="CK1715" s="2"/>
    </row>
    <row r="1716" spans="1:89" ht="29" customHeight="1">
      <c r="A1716"/>
      <c r="AC1716"/>
      <c r="AD1716"/>
      <c r="CK1716" s="2"/>
    </row>
    <row r="1717" spans="1:89" ht="29" customHeight="1">
      <c r="A1717"/>
      <c r="AC1717"/>
      <c r="AD1717"/>
      <c r="CK1717" s="2"/>
    </row>
    <row r="1718" spans="1:89" ht="29" customHeight="1">
      <c r="A1718"/>
      <c r="AC1718"/>
      <c r="AD1718"/>
      <c r="CK1718" s="2"/>
    </row>
    <row r="1719" spans="1:89" ht="29" customHeight="1">
      <c r="A1719"/>
      <c r="AC1719"/>
      <c r="AD1719"/>
      <c r="CK1719" s="2"/>
    </row>
    <row r="1720" spans="1:89" ht="29" customHeight="1">
      <c r="A1720"/>
      <c r="AC1720"/>
      <c r="AD1720"/>
      <c r="CK1720" s="2"/>
    </row>
    <row r="1721" spans="1:89" ht="29" customHeight="1">
      <c r="A1721"/>
      <c r="AC1721"/>
      <c r="AD1721"/>
      <c r="CK1721" s="2"/>
    </row>
    <row r="1722" spans="1:89" ht="29" customHeight="1">
      <c r="A1722"/>
      <c r="AC1722"/>
      <c r="AD1722"/>
      <c r="CK1722" s="2"/>
    </row>
    <row r="1723" spans="1:89" ht="29" customHeight="1">
      <c r="A1723"/>
      <c r="AC1723"/>
      <c r="AD1723"/>
      <c r="CK1723" s="2"/>
    </row>
    <row r="1724" spans="1:89" ht="29" customHeight="1">
      <c r="A1724"/>
      <c r="AC1724"/>
      <c r="AD1724"/>
      <c r="CK1724" s="2"/>
    </row>
    <row r="1725" spans="1:89" ht="29" customHeight="1">
      <c r="A1725"/>
      <c r="AC1725"/>
      <c r="AD1725"/>
      <c r="CK1725" s="2"/>
    </row>
    <row r="1726" spans="1:89" ht="29" customHeight="1">
      <c r="A1726"/>
      <c r="AC1726"/>
      <c r="AD1726"/>
      <c r="CK1726" s="2"/>
    </row>
    <row r="1727" spans="1:89" ht="29" customHeight="1">
      <c r="A1727"/>
      <c r="AC1727"/>
      <c r="AD1727"/>
      <c r="CK1727" s="2"/>
    </row>
    <row r="1728" spans="1:89" ht="29" customHeight="1">
      <c r="A1728"/>
      <c r="AC1728"/>
      <c r="AD1728"/>
      <c r="CK1728" s="2"/>
    </row>
    <row r="1729" spans="1:89" ht="29" customHeight="1">
      <c r="A1729"/>
      <c r="AC1729"/>
      <c r="AD1729"/>
      <c r="CK1729" s="2"/>
    </row>
    <row r="1730" spans="1:89" ht="29" customHeight="1">
      <c r="A1730"/>
      <c r="AC1730"/>
      <c r="AD1730"/>
      <c r="CK1730" s="2"/>
    </row>
    <row r="1731" spans="1:89" ht="29" customHeight="1">
      <c r="A1731"/>
      <c r="AC1731"/>
      <c r="AD1731"/>
      <c r="CK1731" s="2"/>
    </row>
    <row r="1732" spans="1:89" ht="29" customHeight="1">
      <c r="A1732"/>
      <c r="AC1732"/>
      <c r="AD1732"/>
      <c r="CK1732" s="2"/>
    </row>
    <row r="1733" spans="1:89" ht="29" customHeight="1">
      <c r="A1733"/>
      <c r="AC1733"/>
      <c r="AD1733"/>
      <c r="CK1733" s="2"/>
    </row>
    <row r="1734" spans="1:89" ht="29" customHeight="1">
      <c r="A1734"/>
      <c r="AC1734"/>
      <c r="AD1734"/>
      <c r="CK1734" s="2"/>
    </row>
    <row r="1735" spans="1:89" ht="29" customHeight="1">
      <c r="A1735"/>
      <c r="AC1735"/>
      <c r="AD1735"/>
      <c r="CK1735" s="2"/>
    </row>
    <row r="1736" spans="1:89" ht="29" customHeight="1">
      <c r="A1736"/>
      <c r="AC1736"/>
      <c r="AD1736"/>
      <c r="CK1736" s="2"/>
    </row>
    <row r="1737" spans="1:89" ht="29" customHeight="1">
      <c r="A1737"/>
      <c r="AC1737"/>
      <c r="AD1737"/>
      <c r="CK1737" s="2"/>
    </row>
    <row r="1738" spans="1:89" ht="29" customHeight="1">
      <c r="A1738"/>
      <c r="AC1738"/>
      <c r="AD1738"/>
      <c r="CK1738" s="2"/>
    </row>
    <row r="1739" spans="1:89" ht="29" customHeight="1">
      <c r="A1739"/>
      <c r="AC1739"/>
      <c r="AD1739"/>
      <c r="CK1739" s="2"/>
    </row>
    <row r="1740" spans="1:89" ht="29" customHeight="1">
      <c r="A1740"/>
      <c r="AC1740"/>
      <c r="AD1740"/>
      <c r="CK1740" s="2"/>
    </row>
    <row r="1741" spans="1:89" ht="29" customHeight="1">
      <c r="A1741"/>
      <c r="AC1741"/>
      <c r="AD1741"/>
      <c r="CK1741" s="2"/>
    </row>
    <row r="1742" spans="1:89" ht="29" customHeight="1">
      <c r="A1742"/>
      <c r="AC1742"/>
      <c r="AD1742"/>
      <c r="CK1742" s="2"/>
    </row>
    <row r="1743" spans="1:89" ht="29" customHeight="1">
      <c r="A1743"/>
      <c r="AC1743"/>
      <c r="AD1743"/>
      <c r="CK1743" s="2"/>
    </row>
    <row r="1744" spans="1:89" ht="29" customHeight="1">
      <c r="A1744"/>
      <c r="AC1744"/>
      <c r="AD1744"/>
      <c r="CK1744" s="2"/>
    </row>
    <row r="1745" spans="1:89" ht="29" customHeight="1">
      <c r="A1745"/>
      <c r="AC1745"/>
      <c r="AD1745"/>
      <c r="CK1745" s="2"/>
    </row>
    <row r="1746" spans="1:89" ht="29" customHeight="1">
      <c r="A1746"/>
      <c r="AC1746"/>
      <c r="AD1746"/>
      <c r="CK1746" s="2"/>
    </row>
    <row r="1747" spans="1:89" ht="29" customHeight="1">
      <c r="A1747"/>
      <c r="AC1747"/>
      <c r="AD1747"/>
      <c r="CK1747" s="2"/>
    </row>
    <row r="1748" spans="1:89" ht="29" customHeight="1">
      <c r="A1748"/>
      <c r="AC1748"/>
      <c r="AD1748"/>
      <c r="CK1748" s="2"/>
    </row>
    <row r="1749" spans="1:89" ht="29" customHeight="1">
      <c r="A1749"/>
      <c r="AC1749"/>
      <c r="AD1749"/>
      <c r="CK1749" s="2"/>
    </row>
    <row r="1750" spans="1:89" ht="29" customHeight="1">
      <c r="A1750"/>
      <c r="AC1750"/>
      <c r="AD1750"/>
      <c r="CK1750" s="2"/>
    </row>
    <row r="1751" spans="1:89" ht="29" customHeight="1">
      <c r="A1751"/>
      <c r="AC1751"/>
      <c r="AD1751"/>
      <c r="CK1751" s="2"/>
    </row>
    <row r="1752" spans="1:89" ht="29" customHeight="1">
      <c r="A1752"/>
      <c r="AC1752"/>
      <c r="AD1752"/>
      <c r="CK1752" s="2"/>
    </row>
    <row r="1753" spans="1:89" ht="29" customHeight="1">
      <c r="A1753"/>
      <c r="AC1753"/>
      <c r="AD1753"/>
      <c r="CK1753" s="2"/>
    </row>
    <row r="1754" spans="1:89" ht="29" customHeight="1">
      <c r="A1754"/>
      <c r="AC1754"/>
      <c r="AD1754"/>
      <c r="CK1754" s="2"/>
    </row>
    <row r="1755" spans="1:89" ht="29" customHeight="1">
      <c r="A1755"/>
      <c r="AC1755"/>
      <c r="AD1755"/>
      <c r="CK1755" s="2"/>
    </row>
    <row r="1756" spans="1:89" ht="29" customHeight="1">
      <c r="A1756"/>
      <c r="AC1756"/>
      <c r="AD1756"/>
      <c r="CK1756" s="2"/>
    </row>
    <row r="1757" spans="1:89" ht="29" customHeight="1">
      <c r="A1757"/>
      <c r="AC1757"/>
      <c r="AD1757"/>
      <c r="CK1757" s="2"/>
    </row>
    <row r="1758" spans="1:89" ht="29" customHeight="1">
      <c r="A1758"/>
      <c r="AC1758"/>
      <c r="AD1758"/>
      <c r="CK1758" s="2"/>
    </row>
    <row r="1759" spans="1:89" ht="29" customHeight="1">
      <c r="A1759"/>
      <c r="AC1759"/>
      <c r="AD1759"/>
      <c r="CK1759" s="2"/>
    </row>
    <row r="1760" spans="1:89" ht="29" customHeight="1">
      <c r="A1760"/>
      <c r="AC1760"/>
      <c r="AD1760"/>
      <c r="CK1760" s="2"/>
    </row>
    <row r="1761" spans="1:89" ht="29" customHeight="1">
      <c r="A1761"/>
      <c r="AC1761"/>
      <c r="AD1761"/>
      <c r="CK1761" s="2"/>
    </row>
    <row r="1762" spans="1:89" ht="29" customHeight="1">
      <c r="A1762"/>
      <c r="AC1762"/>
      <c r="AD1762"/>
      <c r="CK1762" s="2"/>
    </row>
    <row r="1763" spans="1:89" ht="29" customHeight="1">
      <c r="A1763"/>
      <c r="AC1763"/>
      <c r="AD1763"/>
      <c r="CK1763" s="2"/>
    </row>
    <row r="1764" spans="1:89" ht="29" customHeight="1">
      <c r="A1764"/>
      <c r="AC1764"/>
      <c r="AD1764"/>
      <c r="CK1764" s="2"/>
    </row>
    <row r="1765" spans="1:89" ht="29" customHeight="1">
      <c r="A1765"/>
      <c r="AC1765"/>
      <c r="AD1765"/>
      <c r="CK1765" s="2"/>
    </row>
    <row r="1766" spans="1:89" ht="29" customHeight="1">
      <c r="A1766"/>
      <c r="AC1766"/>
      <c r="AD1766"/>
      <c r="CK1766" s="2"/>
    </row>
    <row r="1767" spans="1:89" ht="29" customHeight="1">
      <c r="A1767"/>
      <c r="AC1767"/>
      <c r="AD1767"/>
      <c r="CK1767" s="2"/>
    </row>
    <row r="1768" spans="1:89" ht="29" customHeight="1">
      <c r="A1768"/>
      <c r="AC1768"/>
      <c r="AD1768"/>
      <c r="CK1768" s="2"/>
    </row>
    <row r="1769" spans="1:89" ht="29" customHeight="1">
      <c r="A1769"/>
      <c r="AC1769"/>
      <c r="AD1769"/>
      <c r="CK1769" s="2"/>
    </row>
    <row r="1770" spans="1:89" ht="29" customHeight="1">
      <c r="A1770"/>
      <c r="AC1770"/>
      <c r="AD1770"/>
      <c r="CK1770" s="2"/>
    </row>
    <row r="1771" spans="1:89" ht="29" customHeight="1">
      <c r="A1771"/>
      <c r="AC1771"/>
      <c r="AD1771"/>
      <c r="CK1771" s="2"/>
    </row>
    <row r="1772" spans="1:89" ht="29" customHeight="1">
      <c r="A1772"/>
      <c r="AC1772"/>
      <c r="AD1772"/>
      <c r="CK1772" s="2"/>
    </row>
    <row r="1773" spans="1:89" ht="29" customHeight="1">
      <c r="A1773"/>
      <c r="AC1773"/>
      <c r="AD1773"/>
      <c r="CK1773" s="2"/>
    </row>
    <row r="1774" spans="1:89" ht="29" customHeight="1">
      <c r="A1774"/>
      <c r="AC1774"/>
      <c r="AD1774"/>
      <c r="CK1774" s="2"/>
    </row>
    <row r="1775" spans="1:89" ht="29" customHeight="1">
      <c r="A1775"/>
      <c r="AC1775"/>
      <c r="AD1775"/>
      <c r="CK1775" s="2"/>
    </row>
    <row r="1776" spans="1:89" ht="29" customHeight="1">
      <c r="A1776"/>
      <c r="AC1776"/>
      <c r="AD1776"/>
      <c r="CK1776" s="2"/>
    </row>
    <row r="1777" spans="1:89" ht="29" customHeight="1">
      <c r="A1777"/>
      <c r="AC1777"/>
      <c r="AD1777"/>
      <c r="CK1777" s="2"/>
    </row>
    <row r="1778" spans="1:89" ht="29" customHeight="1">
      <c r="A1778"/>
      <c r="AC1778"/>
      <c r="AD1778"/>
      <c r="CK1778" s="2"/>
    </row>
    <row r="1779" spans="1:89" ht="29" customHeight="1">
      <c r="A1779"/>
      <c r="AC1779"/>
      <c r="AD1779"/>
      <c r="CK1779" s="2"/>
    </row>
    <row r="1780" spans="1:89" ht="29" customHeight="1">
      <c r="A1780"/>
      <c r="AC1780"/>
      <c r="AD1780"/>
      <c r="CK1780" s="2"/>
    </row>
    <row r="1781" spans="1:89" ht="29" customHeight="1">
      <c r="A1781"/>
      <c r="AC1781"/>
      <c r="AD1781"/>
      <c r="CK1781" s="2"/>
    </row>
    <row r="1782" spans="1:89" ht="29" customHeight="1">
      <c r="A1782"/>
      <c r="AC1782"/>
      <c r="AD1782"/>
      <c r="CK1782" s="2"/>
    </row>
    <row r="1783" spans="1:89" ht="29" customHeight="1">
      <c r="A1783"/>
      <c r="AC1783"/>
      <c r="AD1783"/>
      <c r="CK1783" s="2"/>
    </row>
    <row r="1784" spans="1:89" ht="29" customHeight="1">
      <c r="A1784"/>
      <c r="AC1784"/>
      <c r="AD1784"/>
      <c r="CK1784" s="2"/>
    </row>
    <row r="1785" spans="1:89" ht="29" customHeight="1">
      <c r="A1785"/>
      <c r="AC1785"/>
      <c r="AD1785"/>
      <c r="CK1785" s="2"/>
    </row>
    <row r="1786" spans="1:89" ht="29" customHeight="1">
      <c r="A1786"/>
      <c r="AC1786"/>
      <c r="AD1786"/>
      <c r="CK1786" s="2"/>
    </row>
    <row r="1787" spans="1:89" ht="29" customHeight="1">
      <c r="A1787"/>
      <c r="AC1787"/>
      <c r="AD1787"/>
      <c r="CK1787" s="2"/>
    </row>
    <row r="1788" spans="1:89" ht="29" customHeight="1">
      <c r="A1788"/>
      <c r="AC1788"/>
      <c r="AD1788"/>
      <c r="CK1788" s="2"/>
    </row>
    <row r="1789" spans="1:89" ht="29" customHeight="1">
      <c r="A1789"/>
      <c r="AC1789"/>
      <c r="AD1789"/>
      <c r="CK1789" s="2"/>
    </row>
    <row r="1790" spans="1:89" ht="29" customHeight="1">
      <c r="A1790"/>
      <c r="AC1790"/>
      <c r="AD1790"/>
      <c r="CK1790" s="2"/>
    </row>
    <row r="1791" spans="1:89" ht="29" customHeight="1">
      <c r="A1791"/>
      <c r="AC1791"/>
      <c r="AD1791"/>
      <c r="CK1791" s="2"/>
    </row>
    <row r="1792" spans="1:89" ht="29" customHeight="1">
      <c r="A1792"/>
      <c r="AC1792"/>
      <c r="AD1792"/>
      <c r="CK1792" s="2"/>
    </row>
    <row r="1793" spans="1:89" ht="29" customHeight="1">
      <c r="A1793"/>
      <c r="AC1793"/>
      <c r="AD1793"/>
      <c r="CK1793" s="2"/>
    </row>
    <row r="1794" spans="1:89" ht="29" customHeight="1">
      <c r="A1794"/>
      <c r="AC1794"/>
      <c r="AD1794"/>
      <c r="CK1794" s="2"/>
    </row>
    <row r="1795" spans="1:89" ht="29" customHeight="1">
      <c r="A1795"/>
      <c r="AC1795"/>
      <c r="AD1795"/>
      <c r="CK1795" s="2"/>
    </row>
    <row r="1796" spans="1:89" ht="29" customHeight="1">
      <c r="A1796"/>
      <c r="AC1796"/>
      <c r="AD1796"/>
      <c r="CK1796" s="2"/>
    </row>
    <row r="1797" spans="1:89" ht="29" customHeight="1">
      <c r="A1797"/>
      <c r="AC1797"/>
      <c r="AD1797"/>
      <c r="CK1797" s="2"/>
    </row>
    <row r="1798" spans="1:89" ht="29" customHeight="1">
      <c r="A1798"/>
      <c r="AC1798"/>
      <c r="AD1798"/>
      <c r="CK1798" s="2"/>
    </row>
    <row r="1799" spans="1:89" ht="29" customHeight="1">
      <c r="A1799"/>
      <c r="AC1799"/>
      <c r="AD1799"/>
      <c r="CK1799" s="2"/>
    </row>
    <row r="1800" spans="1:89" ht="29" customHeight="1">
      <c r="A1800"/>
      <c r="AC1800"/>
      <c r="AD1800"/>
      <c r="CK1800" s="2"/>
    </row>
    <row r="1801" spans="1:89" ht="29" customHeight="1">
      <c r="A1801"/>
      <c r="AC1801"/>
      <c r="AD1801"/>
      <c r="CK1801" s="2"/>
    </row>
    <row r="1802" spans="1:89" ht="29" customHeight="1">
      <c r="A1802"/>
      <c r="AC1802"/>
      <c r="AD1802"/>
      <c r="CK1802" s="2"/>
    </row>
    <row r="1803" spans="1:89" ht="29" customHeight="1">
      <c r="A1803"/>
      <c r="AC1803"/>
      <c r="AD1803"/>
      <c r="CK1803" s="2"/>
    </row>
    <row r="1804" spans="1:89" ht="29" customHeight="1">
      <c r="A1804"/>
      <c r="AC1804"/>
      <c r="AD1804"/>
      <c r="CK1804" s="2"/>
    </row>
    <row r="1805" spans="1:89" ht="29" customHeight="1">
      <c r="A1805"/>
      <c r="AC1805"/>
      <c r="AD1805"/>
      <c r="CK1805" s="2"/>
    </row>
    <row r="1806" spans="1:89" ht="29" customHeight="1">
      <c r="A1806"/>
      <c r="AC1806"/>
      <c r="AD1806"/>
      <c r="CK1806" s="2"/>
    </row>
    <row r="1807" spans="1:89" ht="29" customHeight="1">
      <c r="A1807"/>
      <c r="AC1807"/>
      <c r="AD1807"/>
      <c r="CK1807" s="2"/>
    </row>
    <row r="1808" spans="1:89" ht="29" customHeight="1">
      <c r="A1808"/>
      <c r="AC1808"/>
      <c r="AD1808"/>
      <c r="CK1808" s="2"/>
    </row>
    <row r="1809" spans="1:89" ht="29" customHeight="1">
      <c r="A1809"/>
      <c r="AC1809"/>
      <c r="AD1809"/>
      <c r="CK1809" s="2"/>
    </row>
    <row r="1810" spans="1:89" ht="29" customHeight="1">
      <c r="A1810"/>
      <c r="AC1810"/>
      <c r="AD1810"/>
      <c r="CK1810" s="2"/>
    </row>
    <row r="1811" spans="1:89" ht="29" customHeight="1">
      <c r="A1811"/>
      <c r="AC1811"/>
      <c r="AD1811"/>
      <c r="CK1811" s="2"/>
    </row>
    <row r="1812" spans="1:89" ht="29" customHeight="1">
      <c r="A1812"/>
      <c r="AC1812"/>
      <c r="AD1812"/>
      <c r="CK1812" s="2"/>
    </row>
    <row r="1813" spans="1:89" ht="29" customHeight="1">
      <c r="A1813"/>
      <c r="AC1813"/>
      <c r="AD1813"/>
      <c r="CK1813" s="2"/>
    </row>
    <row r="1814" spans="1:89" ht="29" customHeight="1">
      <c r="A1814"/>
      <c r="AC1814"/>
      <c r="AD1814"/>
      <c r="CK1814" s="2"/>
    </row>
    <row r="1815" spans="1:89" ht="29" customHeight="1">
      <c r="A1815"/>
      <c r="AC1815"/>
      <c r="AD1815"/>
      <c r="CK1815" s="2"/>
    </row>
    <row r="1816" spans="1:89" ht="29" customHeight="1">
      <c r="A1816"/>
      <c r="AC1816"/>
      <c r="AD1816"/>
      <c r="CK1816" s="2"/>
    </row>
    <row r="1817" spans="1:89" ht="29" customHeight="1">
      <c r="A1817"/>
      <c r="AC1817"/>
      <c r="AD1817"/>
      <c r="CK1817" s="2"/>
    </row>
    <row r="1818" spans="1:89" ht="29" customHeight="1">
      <c r="A1818"/>
      <c r="AC1818"/>
      <c r="AD1818"/>
      <c r="CK1818" s="2"/>
    </row>
    <row r="1819" spans="1:89" ht="29" customHeight="1">
      <c r="A1819"/>
      <c r="AC1819"/>
      <c r="AD1819"/>
      <c r="CK1819" s="2"/>
    </row>
    <row r="1820" spans="1:89" ht="29" customHeight="1">
      <c r="A1820"/>
      <c r="AC1820"/>
      <c r="AD1820"/>
      <c r="CK1820" s="2"/>
    </row>
    <row r="1821" spans="1:89" ht="29" customHeight="1">
      <c r="A1821"/>
      <c r="AC1821"/>
      <c r="AD1821"/>
      <c r="CK1821" s="2"/>
    </row>
    <row r="1822" spans="1:89" ht="29" customHeight="1">
      <c r="A1822"/>
      <c r="AC1822"/>
      <c r="AD1822"/>
      <c r="CK1822" s="2"/>
    </row>
    <row r="1823" spans="1:89" ht="29" customHeight="1">
      <c r="A1823"/>
      <c r="AC1823"/>
      <c r="AD1823"/>
      <c r="CK1823" s="2"/>
    </row>
    <row r="1824" spans="1:89" ht="29" customHeight="1">
      <c r="A1824"/>
      <c r="AC1824"/>
      <c r="AD1824"/>
      <c r="CK1824" s="2"/>
    </row>
    <row r="1825" spans="1:89" ht="29" customHeight="1">
      <c r="A1825"/>
      <c r="AC1825"/>
      <c r="AD1825"/>
      <c r="CK1825" s="2"/>
    </row>
    <row r="1826" spans="1:89" ht="29" customHeight="1">
      <c r="A1826"/>
      <c r="AC1826"/>
      <c r="AD1826"/>
      <c r="CK1826" s="2"/>
    </row>
    <row r="1827" spans="1:89" ht="29" customHeight="1">
      <c r="A1827"/>
      <c r="AC1827"/>
      <c r="AD1827"/>
      <c r="CK1827" s="2"/>
    </row>
    <row r="1828" spans="1:89" ht="29" customHeight="1">
      <c r="A1828"/>
      <c r="AC1828"/>
      <c r="AD1828"/>
      <c r="CK1828" s="2"/>
    </row>
    <row r="1829" spans="1:89" ht="29" customHeight="1">
      <c r="A1829"/>
      <c r="AC1829"/>
      <c r="AD1829"/>
      <c r="CK1829" s="2"/>
    </row>
    <row r="1830" spans="1:89" ht="29" customHeight="1">
      <c r="A1830"/>
      <c r="AC1830"/>
      <c r="AD1830"/>
      <c r="CK1830" s="2"/>
    </row>
    <row r="1831" spans="1:89" ht="29" customHeight="1">
      <c r="A1831"/>
      <c r="AC1831"/>
      <c r="AD1831"/>
      <c r="CK1831" s="2"/>
    </row>
    <row r="1832" spans="1:89" ht="29" customHeight="1">
      <c r="A1832"/>
      <c r="AC1832"/>
      <c r="AD1832"/>
      <c r="CK1832" s="2"/>
    </row>
    <row r="1833" spans="1:89" ht="29" customHeight="1">
      <c r="A1833"/>
      <c r="AC1833"/>
      <c r="AD1833"/>
      <c r="CK1833" s="2"/>
    </row>
    <row r="1834" spans="1:89" ht="29" customHeight="1">
      <c r="A1834"/>
      <c r="AC1834"/>
      <c r="AD1834"/>
      <c r="CK1834" s="2"/>
    </row>
    <row r="1835" spans="1:89" ht="29" customHeight="1">
      <c r="A1835"/>
      <c r="AC1835"/>
      <c r="AD1835"/>
      <c r="CK1835" s="2"/>
    </row>
    <row r="1836" spans="1:89" ht="29" customHeight="1">
      <c r="A1836"/>
      <c r="AC1836"/>
      <c r="AD1836"/>
      <c r="CK1836" s="2"/>
    </row>
    <row r="1837" spans="1:89" ht="29" customHeight="1">
      <c r="A1837"/>
      <c r="AC1837"/>
      <c r="AD1837"/>
      <c r="CK1837" s="2"/>
    </row>
    <row r="1838" spans="1:89" ht="29" customHeight="1">
      <c r="A1838"/>
      <c r="AC1838"/>
      <c r="AD1838"/>
      <c r="CK1838" s="2"/>
    </row>
    <row r="1839" spans="1:89" ht="29" customHeight="1">
      <c r="A1839"/>
      <c r="AC1839"/>
      <c r="AD1839"/>
      <c r="CK1839" s="2"/>
    </row>
    <row r="1840" spans="1:89" ht="29" customHeight="1">
      <c r="A1840"/>
      <c r="AC1840"/>
      <c r="AD1840"/>
      <c r="CK1840" s="2"/>
    </row>
    <row r="1841" spans="1:89" ht="29" customHeight="1">
      <c r="A1841"/>
      <c r="AC1841"/>
      <c r="AD1841"/>
      <c r="CK1841" s="2"/>
    </row>
    <row r="1842" spans="1:89" ht="29" customHeight="1">
      <c r="A1842"/>
      <c r="AC1842"/>
      <c r="AD1842"/>
      <c r="CK1842" s="2"/>
    </row>
    <row r="1843" spans="1:89" ht="29" customHeight="1">
      <c r="A1843"/>
      <c r="AC1843"/>
      <c r="AD1843"/>
      <c r="CK1843" s="2"/>
    </row>
    <row r="1844" spans="1:89" ht="29" customHeight="1">
      <c r="A1844"/>
      <c r="AC1844"/>
      <c r="AD1844"/>
      <c r="CK1844" s="2"/>
    </row>
    <row r="1845" spans="1:89" ht="29" customHeight="1">
      <c r="A1845"/>
      <c r="AC1845"/>
      <c r="AD1845"/>
      <c r="CK1845" s="2"/>
    </row>
    <row r="1846" spans="1:89" ht="29" customHeight="1">
      <c r="A1846"/>
      <c r="AC1846"/>
      <c r="AD1846"/>
      <c r="CK1846" s="2"/>
    </row>
    <row r="1847" spans="1:89" ht="29" customHeight="1">
      <c r="A1847"/>
      <c r="AC1847"/>
      <c r="AD1847"/>
      <c r="CK1847" s="2"/>
    </row>
    <row r="1848" spans="1:89" ht="29" customHeight="1">
      <c r="A1848"/>
      <c r="AC1848"/>
      <c r="AD1848"/>
      <c r="CK1848" s="2"/>
    </row>
    <row r="1849" spans="1:89" ht="29" customHeight="1">
      <c r="A1849"/>
      <c r="AC1849"/>
      <c r="AD1849"/>
      <c r="CK1849" s="2"/>
    </row>
    <row r="1850" spans="1:89" ht="29" customHeight="1">
      <c r="A1850"/>
      <c r="AC1850"/>
      <c r="AD1850"/>
      <c r="CK1850" s="2"/>
    </row>
    <row r="1851" spans="1:89" ht="29" customHeight="1">
      <c r="A1851"/>
      <c r="AC1851"/>
      <c r="AD1851"/>
      <c r="CK1851" s="2"/>
    </row>
    <row r="1852" spans="1:89" ht="29" customHeight="1">
      <c r="A1852"/>
      <c r="AC1852"/>
      <c r="AD1852"/>
      <c r="CK1852" s="2"/>
    </row>
    <row r="1853" spans="1:89" ht="29" customHeight="1">
      <c r="A1853"/>
      <c r="AC1853"/>
      <c r="AD1853"/>
      <c r="CK1853" s="2"/>
    </row>
    <row r="1854" spans="1:89" ht="29" customHeight="1">
      <c r="A1854"/>
      <c r="AC1854"/>
      <c r="AD1854"/>
      <c r="CK1854" s="2"/>
    </row>
    <row r="1855" spans="1:89" ht="29" customHeight="1">
      <c r="A1855"/>
      <c r="AC1855"/>
      <c r="AD1855"/>
      <c r="CK1855" s="2"/>
    </row>
    <row r="1856" spans="1:89" ht="29" customHeight="1">
      <c r="A1856"/>
      <c r="AC1856"/>
      <c r="AD1856"/>
      <c r="CK1856" s="2"/>
    </row>
    <row r="1857" spans="1:89" ht="29" customHeight="1">
      <c r="A1857"/>
      <c r="AC1857"/>
      <c r="AD1857"/>
      <c r="CK1857" s="2"/>
    </row>
    <row r="1858" spans="1:89" ht="29" customHeight="1">
      <c r="A1858"/>
      <c r="AC1858"/>
      <c r="AD1858"/>
      <c r="CK1858" s="2"/>
    </row>
    <row r="1859" spans="1:89" ht="29" customHeight="1">
      <c r="A1859"/>
      <c r="AC1859"/>
      <c r="AD1859"/>
      <c r="CK1859" s="2"/>
    </row>
    <row r="1860" spans="1:89" ht="29" customHeight="1">
      <c r="A1860"/>
      <c r="AC1860"/>
      <c r="AD1860"/>
      <c r="CK1860" s="2"/>
    </row>
    <row r="1861" spans="1:89" ht="29" customHeight="1">
      <c r="A1861"/>
      <c r="AC1861"/>
      <c r="AD1861"/>
      <c r="CK1861" s="2"/>
    </row>
    <row r="1862" spans="1:89" ht="29" customHeight="1">
      <c r="A1862"/>
      <c r="AC1862"/>
      <c r="AD1862"/>
      <c r="CK1862" s="2"/>
    </row>
    <row r="1863" spans="1:89" ht="29" customHeight="1">
      <c r="A1863"/>
      <c r="AC1863"/>
      <c r="AD1863"/>
      <c r="CK1863" s="2"/>
    </row>
    <row r="1864" spans="1:89" ht="29" customHeight="1">
      <c r="A1864"/>
      <c r="AC1864"/>
      <c r="AD1864"/>
      <c r="CK1864" s="2"/>
    </row>
    <row r="1865" spans="1:89" ht="29" customHeight="1">
      <c r="A1865"/>
      <c r="AC1865"/>
      <c r="AD1865"/>
      <c r="CK1865" s="2"/>
    </row>
    <row r="1866" spans="1:89" ht="29" customHeight="1">
      <c r="A1866"/>
      <c r="AC1866"/>
      <c r="AD1866"/>
      <c r="CK1866" s="2"/>
    </row>
    <row r="1867" spans="1:89" ht="29" customHeight="1">
      <c r="A1867"/>
      <c r="AC1867"/>
      <c r="AD1867"/>
      <c r="CK1867" s="2"/>
    </row>
    <row r="1868" spans="1:89" ht="29" customHeight="1">
      <c r="A1868"/>
      <c r="AC1868"/>
      <c r="AD1868"/>
      <c r="CK1868" s="2"/>
    </row>
    <row r="1869" spans="1:89" ht="29" customHeight="1">
      <c r="A1869"/>
      <c r="AC1869"/>
      <c r="AD1869"/>
      <c r="CK1869" s="2"/>
    </row>
    <row r="1870" spans="1:89" ht="29" customHeight="1">
      <c r="A1870"/>
      <c r="AC1870"/>
      <c r="AD1870"/>
      <c r="CK1870" s="2"/>
    </row>
    <row r="1871" spans="1:89" ht="29" customHeight="1">
      <c r="A1871"/>
      <c r="AC1871"/>
      <c r="AD1871"/>
      <c r="CK1871" s="2"/>
    </row>
    <row r="1872" spans="1:89" ht="29" customHeight="1">
      <c r="A1872"/>
      <c r="AC1872"/>
      <c r="AD1872"/>
      <c r="CK1872" s="2"/>
    </row>
    <row r="1873" spans="1:89" ht="29" customHeight="1">
      <c r="A1873"/>
      <c r="AC1873"/>
      <c r="AD1873"/>
      <c r="CK1873" s="2"/>
    </row>
    <row r="1874" spans="1:89" ht="29" customHeight="1">
      <c r="A1874"/>
      <c r="AC1874"/>
      <c r="AD1874"/>
      <c r="CK1874" s="2"/>
    </row>
    <row r="1875" spans="1:89" ht="29" customHeight="1">
      <c r="A1875"/>
      <c r="AC1875"/>
      <c r="AD1875"/>
      <c r="CK1875" s="2"/>
    </row>
    <row r="1876" spans="1:89" ht="29" customHeight="1">
      <c r="A1876"/>
      <c r="AC1876"/>
      <c r="AD1876"/>
      <c r="CK1876" s="2"/>
    </row>
    <row r="1877" spans="1:89" ht="29" customHeight="1">
      <c r="A1877"/>
      <c r="AC1877"/>
      <c r="AD1877"/>
      <c r="CK1877" s="2"/>
    </row>
    <row r="1878" spans="1:89" ht="29" customHeight="1">
      <c r="A1878"/>
      <c r="AC1878"/>
      <c r="AD1878"/>
      <c r="CK1878" s="2"/>
    </row>
    <row r="1879" spans="1:89" ht="29" customHeight="1">
      <c r="A1879"/>
      <c r="AC1879"/>
      <c r="AD1879"/>
      <c r="CK1879" s="2"/>
    </row>
    <row r="1880" spans="1:89" ht="29" customHeight="1">
      <c r="A1880"/>
      <c r="AC1880"/>
      <c r="AD1880"/>
      <c r="CK1880" s="2"/>
    </row>
    <row r="1881" spans="1:89" ht="29" customHeight="1">
      <c r="A1881"/>
      <c r="AC1881"/>
      <c r="AD1881"/>
      <c r="CK1881" s="2"/>
    </row>
    <row r="1882" spans="1:89" ht="29" customHeight="1">
      <c r="A1882"/>
      <c r="AC1882"/>
      <c r="AD1882"/>
      <c r="CK1882" s="2"/>
    </row>
    <row r="1883" spans="1:89" ht="29" customHeight="1">
      <c r="A1883"/>
      <c r="AC1883"/>
      <c r="AD1883"/>
      <c r="CK1883" s="2"/>
    </row>
    <row r="1884" spans="1:89" ht="29" customHeight="1">
      <c r="A1884"/>
      <c r="AC1884"/>
      <c r="AD1884"/>
      <c r="CK1884" s="2"/>
    </row>
    <row r="1885" spans="1:89" ht="29" customHeight="1">
      <c r="A1885"/>
      <c r="AC1885"/>
      <c r="AD1885"/>
      <c r="CK1885" s="2"/>
    </row>
    <row r="1886" spans="1:89" ht="29" customHeight="1">
      <c r="A1886"/>
      <c r="AC1886"/>
      <c r="AD1886"/>
      <c r="CK1886" s="2"/>
    </row>
    <row r="1887" spans="1:89" ht="29" customHeight="1">
      <c r="A1887"/>
      <c r="AC1887"/>
      <c r="AD1887"/>
      <c r="CK1887" s="2"/>
    </row>
    <row r="1888" spans="1:89" ht="29" customHeight="1">
      <c r="A1888"/>
      <c r="AC1888"/>
      <c r="AD1888"/>
      <c r="CK1888" s="2"/>
    </row>
    <row r="1889" spans="1:89" ht="29" customHeight="1">
      <c r="A1889"/>
      <c r="AC1889"/>
      <c r="AD1889"/>
      <c r="CK1889" s="2"/>
    </row>
    <row r="1890" spans="1:89" ht="29" customHeight="1">
      <c r="A1890"/>
      <c r="AC1890"/>
      <c r="AD1890"/>
      <c r="CK1890" s="2"/>
    </row>
    <row r="1891" spans="1:89" ht="29" customHeight="1">
      <c r="A1891"/>
      <c r="AC1891"/>
      <c r="AD1891"/>
      <c r="CK1891" s="2"/>
    </row>
    <row r="1892" spans="1:89" ht="29" customHeight="1">
      <c r="A1892"/>
      <c r="AC1892"/>
      <c r="AD1892"/>
      <c r="CK1892" s="2"/>
    </row>
    <row r="1893" spans="1:89" ht="29" customHeight="1">
      <c r="A1893"/>
      <c r="AC1893"/>
      <c r="AD1893"/>
      <c r="CK1893" s="2"/>
    </row>
    <row r="1894" spans="1:89" ht="29" customHeight="1">
      <c r="A1894"/>
      <c r="AC1894"/>
      <c r="AD1894"/>
      <c r="CK1894" s="2"/>
    </row>
    <row r="1895" spans="1:89" ht="29" customHeight="1">
      <c r="A1895"/>
      <c r="AC1895"/>
      <c r="AD1895"/>
      <c r="CK1895" s="2"/>
    </row>
    <row r="1896" spans="1:89" ht="29" customHeight="1">
      <c r="A1896"/>
      <c r="AC1896"/>
      <c r="AD1896"/>
      <c r="CK1896" s="2"/>
    </row>
    <row r="1897" spans="1:89" ht="29" customHeight="1">
      <c r="A1897"/>
      <c r="AC1897"/>
      <c r="AD1897"/>
      <c r="CK1897" s="2"/>
    </row>
    <row r="1898" spans="1:89" ht="29" customHeight="1">
      <c r="A1898"/>
      <c r="AC1898"/>
      <c r="AD1898"/>
      <c r="CK1898" s="2"/>
    </row>
    <row r="1899" spans="1:89" ht="29" customHeight="1">
      <c r="A1899"/>
      <c r="AC1899"/>
      <c r="AD1899"/>
      <c r="CK1899" s="2"/>
    </row>
    <row r="1900" spans="1:89" ht="29" customHeight="1">
      <c r="A1900"/>
      <c r="AC1900"/>
      <c r="AD1900"/>
      <c r="CK1900" s="2"/>
    </row>
    <row r="1901" spans="1:89" ht="29" customHeight="1">
      <c r="A1901"/>
      <c r="AC1901"/>
      <c r="AD1901"/>
      <c r="CK1901" s="2"/>
    </row>
    <row r="1902" spans="1:89" ht="29" customHeight="1">
      <c r="A1902"/>
      <c r="AC1902"/>
      <c r="AD1902"/>
      <c r="CK1902" s="2"/>
    </row>
    <row r="1903" spans="1:89" ht="29" customHeight="1">
      <c r="A1903"/>
      <c r="AC1903"/>
      <c r="AD1903"/>
      <c r="CK1903" s="2"/>
    </row>
    <row r="1904" spans="1:89" ht="29" customHeight="1">
      <c r="A1904"/>
      <c r="AC1904"/>
      <c r="AD1904"/>
      <c r="CK1904" s="2"/>
    </row>
    <row r="1905" spans="1:89" ht="29" customHeight="1">
      <c r="A1905"/>
      <c r="AC1905"/>
      <c r="AD1905"/>
      <c r="CK1905" s="2"/>
    </row>
    <row r="1906" spans="1:89" ht="29" customHeight="1">
      <c r="A1906"/>
      <c r="AC1906"/>
      <c r="AD1906"/>
      <c r="CK1906" s="2"/>
    </row>
    <row r="1907" spans="1:89" ht="29" customHeight="1">
      <c r="A1907"/>
      <c r="AC1907"/>
      <c r="AD1907"/>
      <c r="CK1907" s="2"/>
    </row>
    <row r="1908" spans="1:89" ht="29" customHeight="1">
      <c r="A1908"/>
      <c r="AC1908"/>
      <c r="AD1908"/>
      <c r="CK1908" s="2"/>
    </row>
    <row r="1909" spans="1:89" ht="29" customHeight="1">
      <c r="A1909"/>
      <c r="AC1909"/>
      <c r="AD1909"/>
      <c r="CK1909" s="2"/>
    </row>
    <row r="1910" spans="1:89" ht="29" customHeight="1">
      <c r="A1910"/>
      <c r="AC1910"/>
      <c r="AD1910"/>
      <c r="CK1910" s="2"/>
    </row>
    <row r="1911" spans="1:89" ht="29" customHeight="1">
      <c r="A1911"/>
      <c r="AC1911"/>
      <c r="AD1911"/>
      <c r="CK1911" s="2"/>
    </row>
    <row r="1912" spans="1:89" ht="29" customHeight="1">
      <c r="A1912"/>
      <c r="AC1912"/>
      <c r="AD1912"/>
      <c r="CK1912" s="2"/>
    </row>
    <row r="1913" spans="1:89" ht="29" customHeight="1">
      <c r="A1913"/>
      <c r="AC1913"/>
      <c r="AD1913"/>
      <c r="CK1913" s="2"/>
    </row>
    <row r="1914" spans="1:89" ht="29" customHeight="1">
      <c r="A1914"/>
      <c r="AC1914"/>
      <c r="AD1914"/>
      <c r="CK1914" s="2"/>
    </row>
    <row r="1915" spans="1:89" ht="29" customHeight="1">
      <c r="A1915"/>
      <c r="AC1915"/>
      <c r="AD1915"/>
      <c r="CK1915" s="2"/>
    </row>
    <row r="1916" spans="1:89" ht="29" customHeight="1">
      <c r="A1916"/>
      <c r="AC1916"/>
      <c r="AD1916"/>
      <c r="CK1916" s="2"/>
    </row>
    <row r="1917" spans="1:89" ht="29" customHeight="1">
      <c r="A1917"/>
      <c r="AC1917"/>
      <c r="AD1917"/>
      <c r="CK1917" s="2"/>
    </row>
    <row r="1918" spans="1:89" ht="29" customHeight="1">
      <c r="A1918"/>
      <c r="AC1918"/>
      <c r="AD1918"/>
      <c r="CK1918" s="2"/>
    </row>
    <row r="1919" spans="1:89" ht="29" customHeight="1">
      <c r="A1919"/>
      <c r="AC1919"/>
      <c r="AD1919"/>
      <c r="CK1919" s="2"/>
    </row>
    <row r="1920" spans="1:89" ht="29" customHeight="1">
      <c r="A1920"/>
      <c r="AC1920"/>
      <c r="AD1920"/>
      <c r="CK1920" s="2"/>
    </row>
    <row r="1921" spans="1:89" ht="29" customHeight="1">
      <c r="A1921"/>
      <c r="AC1921"/>
      <c r="AD1921"/>
      <c r="CK1921" s="2"/>
    </row>
    <row r="1922" spans="1:89" ht="29" customHeight="1">
      <c r="A1922"/>
      <c r="AC1922"/>
      <c r="AD1922"/>
      <c r="CK1922" s="2"/>
    </row>
    <row r="1923" spans="1:89" ht="29" customHeight="1">
      <c r="A1923"/>
      <c r="AC1923"/>
      <c r="AD1923"/>
      <c r="CK1923" s="2"/>
    </row>
    <row r="1924" spans="1:89" ht="29" customHeight="1">
      <c r="A1924"/>
      <c r="AC1924"/>
      <c r="AD1924"/>
      <c r="CK1924" s="2"/>
    </row>
    <row r="1925" spans="1:89" ht="29" customHeight="1">
      <c r="A1925"/>
      <c r="AC1925"/>
      <c r="AD1925"/>
      <c r="CK1925" s="2"/>
    </row>
    <row r="1926" spans="1:89" ht="29" customHeight="1">
      <c r="A1926"/>
      <c r="AC1926"/>
      <c r="AD1926"/>
      <c r="CK1926" s="2"/>
    </row>
    <row r="1927" spans="1:89" ht="29" customHeight="1">
      <c r="A1927"/>
      <c r="AC1927"/>
      <c r="AD1927"/>
      <c r="CK1927" s="2"/>
    </row>
    <row r="1928" spans="1:89" ht="29" customHeight="1">
      <c r="A1928"/>
      <c r="AC1928"/>
      <c r="AD1928"/>
      <c r="CK1928" s="2"/>
    </row>
    <row r="1929" spans="1:89" ht="29" customHeight="1">
      <c r="A1929"/>
      <c r="AC1929"/>
      <c r="AD1929"/>
      <c r="CK1929" s="2"/>
    </row>
    <row r="1930" spans="1:89" ht="29" customHeight="1">
      <c r="A1930"/>
      <c r="AC1930"/>
      <c r="AD1930"/>
      <c r="CK1930" s="2"/>
    </row>
    <row r="1931" spans="1:89" ht="29" customHeight="1">
      <c r="A1931"/>
      <c r="AC1931"/>
      <c r="AD1931"/>
      <c r="CK1931" s="2"/>
    </row>
    <row r="1932" spans="1:89" ht="29" customHeight="1">
      <c r="A1932"/>
      <c r="AC1932"/>
      <c r="AD1932"/>
      <c r="CK1932" s="2"/>
    </row>
    <row r="1933" spans="1:89" ht="29" customHeight="1">
      <c r="A1933"/>
      <c r="AC1933"/>
      <c r="AD1933"/>
      <c r="CK1933" s="2"/>
    </row>
    <row r="1934" spans="1:89" ht="29" customHeight="1">
      <c r="A1934"/>
      <c r="AC1934"/>
      <c r="AD1934"/>
      <c r="CK1934" s="2"/>
    </row>
    <row r="1935" spans="1:89" ht="29" customHeight="1">
      <c r="A1935"/>
      <c r="AC1935"/>
      <c r="AD1935"/>
      <c r="CK1935" s="2"/>
    </row>
    <row r="1936" spans="1:89" ht="29" customHeight="1">
      <c r="A1936"/>
      <c r="AC1936"/>
      <c r="AD1936"/>
      <c r="CK1936" s="2"/>
    </row>
    <row r="1937" spans="1:89" ht="29" customHeight="1">
      <c r="A1937"/>
      <c r="AC1937"/>
      <c r="AD1937"/>
      <c r="CK1937" s="2"/>
    </row>
    <row r="1938" spans="1:89" ht="29" customHeight="1">
      <c r="A1938"/>
      <c r="AC1938"/>
      <c r="AD1938"/>
      <c r="CK1938" s="2"/>
    </row>
    <row r="1939" spans="1:89" ht="29" customHeight="1">
      <c r="A1939"/>
      <c r="AC1939"/>
      <c r="AD1939"/>
      <c r="CK1939" s="2"/>
    </row>
    <row r="1940" spans="1:89" ht="29" customHeight="1">
      <c r="A1940"/>
      <c r="AC1940"/>
      <c r="AD1940"/>
      <c r="CK1940" s="2"/>
    </row>
    <row r="1941" spans="1:89" ht="29" customHeight="1">
      <c r="A1941"/>
      <c r="AC1941"/>
      <c r="AD1941"/>
      <c r="CK1941" s="2"/>
    </row>
    <row r="1942" spans="1:89" ht="29" customHeight="1">
      <c r="A1942"/>
      <c r="AC1942"/>
      <c r="AD1942"/>
      <c r="CK1942" s="2"/>
    </row>
    <row r="1943" spans="1:89" ht="29" customHeight="1">
      <c r="A1943"/>
      <c r="AC1943"/>
      <c r="AD1943"/>
      <c r="CK1943" s="2"/>
    </row>
    <row r="1944" spans="1:89" ht="29" customHeight="1">
      <c r="A1944"/>
      <c r="AC1944"/>
      <c r="AD1944"/>
      <c r="CK1944" s="2"/>
    </row>
    <row r="1945" spans="1:89" ht="29" customHeight="1">
      <c r="A1945"/>
      <c r="AC1945"/>
      <c r="AD1945"/>
      <c r="CK1945" s="2"/>
    </row>
    <row r="1946" spans="1:89" ht="29" customHeight="1">
      <c r="A1946"/>
      <c r="AC1946"/>
      <c r="AD1946"/>
      <c r="CK1946" s="2"/>
    </row>
    <row r="1947" spans="1:89" ht="29" customHeight="1">
      <c r="A1947"/>
      <c r="AC1947"/>
      <c r="AD1947"/>
      <c r="CK1947" s="2"/>
    </row>
    <row r="1948" spans="1:89" ht="29" customHeight="1">
      <c r="A1948"/>
      <c r="AC1948"/>
      <c r="AD1948"/>
      <c r="CK1948" s="2"/>
    </row>
    <row r="1949" spans="1:89" ht="29" customHeight="1">
      <c r="A1949"/>
      <c r="AC1949"/>
      <c r="AD1949"/>
      <c r="CK1949" s="2"/>
    </row>
    <row r="1950" spans="1:89" ht="29" customHeight="1">
      <c r="A1950"/>
      <c r="AC1950"/>
      <c r="AD1950"/>
      <c r="CK1950" s="2"/>
    </row>
    <row r="1951" spans="1:89" ht="29" customHeight="1">
      <c r="A1951"/>
      <c r="AC1951"/>
      <c r="AD1951"/>
      <c r="CK1951" s="2"/>
    </row>
    <row r="1952" spans="1:89" ht="29" customHeight="1">
      <c r="A1952"/>
      <c r="AC1952"/>
      <c r="AD1952"/>
      <c r="CK1952" s="2"/>
    </row>
    <row r="1953" spans="1:89" ht="29" customHeight="1">
      <c r="A1953"/>
      <c r="AC1953"/>
      <c r="AD1953"/>
      <c r="CK1953" s="2"/>
    </row>
    <row r="1954" spans="1:89" ht="29" customHeight="1">
      <c r="A1954"/>
      <c r="AC1954"/>
      <c r="AD1954"/>
      <c r="CK1954" s="2"/>
    </row>
    <row r="1955" spans="1:89" ht="29" customHeight="1">
      <c r="A1955"/>
      <c r="AC1955"/>
      <c r="AD1955"/>
      <c r="CK1955" s="2"/>
    </row>
    <row r="1956" spans="1:89" ht="29" customHeight="1">
      <c r="A1956"/>
      <c r="AC1956"/>
      <c r="AD1956"/>
      <c r="CK1956" s="2"/>
    </row>
    <row r="1957" spans="1:89" ht="29" customHeight="1">
      <c r="A1957"/>
      <c r="AC1957"/>
      <c r="AD1957"/>
      <c r="CK1957" s="2"/>
    </row>
    <row r="1958" spans="1:89" ht="29" customHeight="1">
      <c r="A1958"/>
      <c r="AC1958"/>
      <c r="AD1958"/>
      <c r="CK1958" s="2"/>
    </row>
    <row r="1959" spans="1:89" ht="29" customHeight="1">
      <c r="A1959"/>
      <c r="AC1959"/>
      <c r="AD1959"/>
      <c r="CK1959" s="2"/>
    </row>
    <row r="1960" spans="1:89" ht="29" customHeight="1">
      <c r="A1960"/>
      <c r="AC1960"/>
      <c r="AD1960"/>
      <c r="CK1960" s="2"/>
    </row>
    <row r="1961" spans="1:89" ht="29" customHeight="1">
      <c r="A1961"/>
      <c r="AC1961"/>
      <c r="AD1961"/>
      <c r="CK1961" s="2"/>
    </row>
    <row r="1962" spans="1:89" ht="29" customHeight="1">
      <c r="A1962"/>
      <c r="AC1962"/>
      <c r="AD1962"/>
      <c r="CK1962" s="2"/>
    </row>
    <row r="1963" spans="1:89" ht="29" customHeight="1">
      <c r="A1963"/>
      <c r="AC1963"/>
      <c r="AD1963"/>
      <c r="CK1963" s="2"/>
    </row>
    <row r="1964" spans="1:89" ht="29" customHeight="1">
      <c r="A1964"/>
      <c r="AC1964"/>
      <c r="AD1964"/>
      <c r="CK1964" s="2"/>
    </row>
    <row r="1965" spans="1:89" ht="29" customHeight="1">
      <c r="A1965"/>
      <c r="AC1965"/>
      <c r="AD1965"/>
      <c r="CK1965" s="2"/>
    </row>
    <row r="1966" spans="1:89" ht="29" customHeight="1">
      <c r="A1966"/>
      <c r="AC1966"/>
      <c r="AD1966"/>
      <c r="CK1966" s="2"/>
    </row>
    <row r="1967" spans="1:89" ht="29" customHeight="1">
      <c r="A1967"/>
      <c r="AC1967"/>
      <c r="AD1967"/>
      <c r="CK1967" s="2"/>
    </row>
    <row r="1968" spans="1:89" ht="29" customHeight="1">
      <c r="A1968"/>
      <c r="AC1968"/>
      <c r="AD1968"/>
      <c r="CK1968" s="2"/>
    </row>
    <row r="1969" spans="1:89" ht="29" customHeight="1">
      <c r="A1969"/>
      <c r="AC1969"/>
      <c r="AD1969"/>
      <c r="CK1969" s="2"/>
    </row>
    <row r="1970" spans="1:89" ht="29" customHeight="1">
      <c r="A1970"/>
      <c r="AC1970"/>
      <c r="AD1970"/>
      <c r="CK1970" s="2"/>
    </row>
    <row r="1971" spans="1:89" ht="29" customHeight="1">
      <c r="A1971"/>
      <c r="AC1971"/>
      <c r="AD1971"/>
      <c r="CK1971" s="2"/>
    </row>
    <row r="1972" spans="1:89" ht="29" customHeight="1">
      <c r="A1972"/>
      <c r="AC1972"/>
      <c r="AD1972"/>
      <c r="CK1972" s="2"/>
    </row>
    <row r="1973" spans="1:89" ht="29" customHeight="1">
      <c r="A1973"/>
      <c r="AC1973"/>
      <c r="AD1973"/>
      <c r="CK1973" s="2"/>
    </row>
    <row r="1974" spans="1:89" ht="29" customHeight="1">
      <c r="A1974"/>
      <c r="AC1974"/>
      <c r="AD1974"/>
      <c r="CK1974" s="2"/>
    </row>
    <row r="1975" spans="1:89" ht="29" customHeight="1">
      <c r="A1975"/>
      <c r="AC1975"/>
      <c r="AD1975"/>
      <c r="CK1975" s="2"/>
    </row>
    <row r="1976" spans="1:89" ht="29" customHeight="1">
      <c r="A1976"/>
      <c r="AC1976"/>
      <c r="AD1976"/>
      <c r="CK1976" s="2"/>
    </row>
    <row r="1977" spans="1:89" ht="29" customHeight="1">
      <c r="A1977"/>
      <c r="AC1977"/>
      <c r="AD1977"/>
      <c r="CK1977" s="2"/>
    </row>
    <row r="1978" spans="1:89" ht="29" customHeight="1">
      <c r="A1978"/>
      <c r="AC1978"/>
      <c r="AD1978"/>
      <c r="CK1978" s="2"/>
    </row>
    <row r="1979" spans="1:89" ht="29" customHeight="1">
      <c r="A1979"/>
      <c r="AC1979"/>
      <c r="AD1979"/>
      <c r="CK1979" s="2"/>
    </row>
    <row r="1980" spans="1:89" ht="29" customHeight="1">
      <c r="A1980"/>
      <c r="AC1980"/>
      <c r="AD1980"/>
      <c r="CK1980" s="2"/>
    </row>
    <row r="1981" spans="1:89" ht="29" customHeight="1">
      <c r="A1981"/>
      <c r="AC1981"/>
      <c r="AD1981"/>
      <c r="CK1981" s="2"/>
    </row>
    <row r="1982" spans="1:89" ht="29" customHeight="1">
      <c r="A1982"/>
      <c r="AC1982"/>
      <c r="AD1982"/>
      <c r="CK1982" s="2"/>
    </row>
    <row r="1983" spans="1:89" ht="29" customHeight="1">
      <c r="A1983"/>
      <c r="AC1983"/>
      <c r="AD1983"/>
      <c r="CK1983" s="2"/>
    </row>
    <row r="1984" spans="1:89" ht="29" customHeight="1">
      <c r="A1984"/>
      <c r="AC1984"/>
      <c r="AD1984"/>
      <c r="CK1984" s="2"/>
    </row>
    <row r="1985" spans="1:89" ht="29" customHeight="1">
      <c r="A1985"/>
      <c r="AC1985"/>
      <c r="AD1985"/>
      <c r="CK1985" s="2"/>
    </row>
    <row r="1986" spans="1:89" ht="29" customHeight="1">
      <c r="A1986"/>
      <c r="AC1986"/>
      <c r="AD1986"/>
      <c r="CK1986" s="2"/>
    </row>
    <row r="1987" spans="1:89" ht="29" customHeight="1">
      <c r="A1987"/>
      <c r="AC1987"/>
      <c r="AD1987"/>
      <c r="CK1987" s="2"/>
    </row>
    <row r="1988" spans="1:89" ht="29" customHeight="1">
      <c r="A1988"/>
      <c r="AC1988"/>
      <c r="AD1988"/>
      <c r="CK1988" s="2"/>
    </row>
    <row r="1989" spans="1:89" ht="29" customHeight="1">
      <c r="A1989"/>
      <c r="AC1989"/>
      <c r="AD1989"/>
      <c r="CK1989" s="2"/>
    </row>
    <row r="1990" spans="1:89" ht="29" customHeight="1">
      <c r="A1990"/>
      <c r="AC1990"/>
      <c r="AD1990"/>
      <c r="CK1990" s="2"/>
    </row>
    <row r="1991" spans="1:89" ht="29" customHeight="1">
      <c r="A1991"/>
      <c r="AC1991"/>
      <c r="AD1991"/>
      <c r="CK1991" s="2"/>
    </row>
    <row r="1992" spans="1:89" ht="29" customHeight="1">
      <c r="A1992"/>
      <c r="AC1992"/>
      <c r="AD1992"/>
      <c r="CK1992" s="2"/>
    </row>
    <row r="1993" spans="1:89" ht="29" customHeight="1">
      <c r="A1993"/>
      <c r="AC1993"/>
      <c r="AD1993"/>
      <c r="CK1993" s="2"/>
    </row>
    <row r="1994" spans="1:89" ht="29" customHeight="1">
      <c r="A1994"/>
      <c r="AC1994"/>
      <c r="AD1994"/>
      <c r="CK1994" s="2"/>
    </row>
    <row r="1995" spans="1:89" ht="29" customHeight="1">
      <c r="A1995"/>
      <c r="AC1995"/>
      <c r="AD1995"/>
      <c r="CK1995" s="2"/>
    </row>
    <row r="1996" spans="1:89" ht="29" customHeight="1">
      <c r="A1996"/>
      <c r="AC1996"/>
      <c r="AD1996"/>
      <c r="CK1996" s="2"/>
    </row>
    <row r="1997" spans="1:89" ht="29" customHeight="1">
      <c r="A1997"/>
      <c r="AC1997"/>
      <c r="AD1997"/>
      <c r="CK1997" s="2"/>
    </row>
    <row r="1998" spans="1:89" ht="29" customHeight="1">
      <c r="A1998"/>
      <c r="AC1998"/>
      <c r="AD1998"/>
      <c r="CK1998" s="2"/>
    </row>
    <row r="1999" spans="1:89" ht="29" customHeight="1">
      <c r="A1999"/>
      <c r="AC1999"/>
      <c r="AD1999"/>
      <c r="CK1999" s="2"/>
    </row>
    <row r="2000" spans="1:89" ht="29" customHeight="1">
      <c r="A2000"/>
      <c r="AC2000"/>
      <c r="AD2000"/>
      <c r="CK2000" s="2"/>
    </row>
    <row r="2001" spans="1:89" ht="29" customHeight="1">
      <c r="A2001"/>
      <c r="AC2001"/>
      <c r="AD2001"/>
      <c r="CK2001" s="2"/>
    </row>
    <row r="2002" spans="1:89" ht="29" customHeight="1">
      <c r="A2002"/>
      <c r="AC2002"/>
      <c r="AD2002"/>
      <c r="CK2002" s="2"/>
    </row>
    <row r="2003" spans="1:89" ht="29" customHeight="1">
      <c r="A2003"/>
      <c r="AC2003"/>
      <c r="AD2003"/>
      <c r="CK2003" s="2"/>
    </row>
    <row r="2004" spans="1:89" ht="29" customHeight="1">
      <c r="A2004"/>
      <c r="AC2004"/>
      <c r="AD2004"/>
      <c r="CK2004" s="2"/>
    </row>
    <row r="2005" spans="1:89" ht="29" customHeight="1">
      <c r="A2005"/>
      <c r="AC2005"/>
      <c r="AD2005"/>
      <c r="CK2005" s="2"/>
    </row>
    <row r="2006" spans="1:89" ht="29" customHeight="1">
      <c r="A2006"/>
      <c r="AC2006"/>
      <c r="AD2006"/>
      <c r="CK2006" s="2"/>
    </row>
    <row r="2007" spans="1:89" ht="29" customHeight="1">
      <c r="A2007"/>
      <c r="AC2007"/>
      <c r="AD2007"/>
      <c r="CK2007" s="2"/>
    </row>
    <row r="2008" spans="1:89" ht="29" customHeight="1">
      <c r="A2008"/>
      <c r="AC2008"/>
      <c r="AD2008"/>
      <c r="CK2008" s="2"/>
    </row>
    <row r="2009" spans="1:89" ht="29" customHeight="1">
      <c r="A2009"/>
      <c r="AC2009"/>
      <c r="AD2009"/>
      <c r="CK2009" s="2"/>
    </row>
    <row r="2010" spans="1:89" ht="29" customHeight="1">
      <c r="A2010"/>
      <c r="AC2010"/>
      <c r="AD2010"/>
      <c r="CK2010" s="2"/>
    </row>
    <row r="2011" spans="1:89" ht="29" customHeight="1">
      <c r="A2011"/>
      <c r="AC2011"/>
      <c r="AD2011"/>
      <c r="CK2011" s="2"/>
    </row>
    <row r="2012" spans="1:89" ht="29" customHeight="1">
      <c r="A2012"/>
      <c r="AC2012"/>
      <c r="AD2012"/>
      <c r="CK2012" s="2"/>
    </row>
    <row r="2013" spans="1:89" ht="29" customHeight="1">
      <c r="A2013"/>
      <c r="AC2013"/>
      <c r="AD2013"/>
      <c r="CK2013" s="2"/>
    </row>
    <row r="2014" spans="1:89" ht="29" customHeight="1">
      <c r="A2014"/>
      <c r="AC2014"/>
      <c r="AD2014"/>
      <c r="CK2014" s="2"/>
    </row>
    <row r="2015" spans="1:89" ht="29" customHeight="1">
      <c r="A2015"/>
      <c r="AC2015"/>
      <c r="AD2015"/>
      <c r="CK2015" s="2"/>
    </row>
    <row r="2016" spans="1:89" ht="29" customHeight="1">
      <c r="A2016"/>
      <c r="AC2016"/>
      <c r="AD2016"/>
      <c r="CK2016" s="2"/>
    </row>
    <row r="2017" spans="1:89" ht="29" customHeight="1">
      <c r="A2017"/>
      <c r="AC2017"/>
      <c r="AD2017"/>
      <c r="CK2017" s="2"/>
    </row>
    <row r="2018" spans="1:89" ht="29" customHeight="1">
      <c r="A2018"/>
      <c r="AC2018"/>
      <c r="AD2018"/>
      <c r="CK2018" s="2"/>
    </row>
    <row r="2019" spans="1:89" ht="29" customHeight="1">
      <c r="A2019"/>
      <c r="AC2019"/>
      <c r="AD2019"/>
      <c r="CK2019" s="2"/>
    </row>
    <row r="2020" spans="1:89" ht="29" customHeight="1">
      <c r="A2020"/>
      <c r="AC2020"/>
      <c r="AD2020"/>
      <c r="CK2020" s="2"/>
    </row>
    <row r="2021" spans="1:89" ht="29" customHeight="1">
      <c r="A2021"/>
      <c r="AC2021"/>
      <c r="AD2021"/>
      <c r="CK2021" s="2"/>
    </row>
    <row r="2022" spans="1:89" ht="29" customHeight="1">
      <c r="A2022"/>
      <c r="AC2022"/>
      <c r="AD2022"/>
      <c r="CK2022" s="2"/>
    </row>
    <row r="2023" spans="1:89" ht="29" customHeight="1">
      <c r="A2023"/>
      <c r="AC2023"/>
      <c r="AD2023"/>
      <c r="CK2023" s="2"/>
    </row>
    <row r="2024" spans="1:89" ht="29" customHeight="1">
      <c r="A2024"/>
      <c r="AC2024"/>
      <c r="AD2024"/>
      <c r="CK2024" s="2"/>
    </row>
    <row r="2025" spans="1:89" ht="29" customHeight="1">
      <c r="A2025"/>
      <c r="AC2025"/>
      <c r="AD2025"/>
      <c r="CK2025" s="2"/>
    </row>
    <row r="2026" spans="1:89" ht="29" customHeight="1">
      <c r="A2026"/>
      <c r="AC2026"/>
      <c r="AD2026"/>
      <c r="CK2026" s="2"/>
    </row>
    <row r="2027" spans="1:89" ht="29" customHeight="1">
      <c r="A2027"/>
      <c r="AC2027"/>
      <c r="AD2027"/>
      <c r="CK2027" s="2"/>
    </row>
    <row r="2028" spans="1:89" ht="29" customHeight="1">
      <c r="A2028"/>
      <c r="AC2028"/>
      <c r="AD2028"/>
      <c r="CK2028" s="2"/>
    </row>
    <row r="2029" spans="1:89" ht="29" customHeight="1">
      <c r="A2029"/>
      <c r="AC2029"/>
      <c r="AD2029"/>
      <c r="CK2029" s="2"/>
    </row>
    <row r="2030" spans="1:89" ht="29" customHeight="1">
      <c r="A2030"/>
      <c r="AC2030"/>
      <c r="AD2030"/>
      <c r="CK2030" s="2"/>
    </row>
    <row r="2031" spans="1:89" ht="29" customHeight="1">
      <c r="A2031"/>
      <c r="AC2031"/>
      <c r="AD2031"/>
      <c r="CK2031" s="2"/>
    </row>
    <row r="2032" spans="1:89" ht="29" customHeight="1">
      <c r="A2032"/>
      <c r="AC2032"/>
      <c r="AD2032"/>
      <c r="CK2032" s="2"/>
    </row>
    <row r="2033" spans="1:89" ht="29" customHeight="1">
      <c r="A2033"/>
      <c r="AC2033"/>
      <c r="AD2033"/>
      <c r="CK2033" s="2"/>
    </row>
    <row r="2034" spans="1:89" ht="29" customHeight="1">
      <c r="A2034"/>
      <c r="AC2034"/>
      <c r="AD2034"/>
      <c r="CK2034" s="2"/>
    </row>
    <row r="2035" spans="1:89" ht="29" customHeight="1">
      <c r="A2035"/>
      <c r="AC2035"/>
      <c r="AD2035"/>
      <c r="CK2035" s="2"/>
    </row>
    <row r="2036" spans="1:89" ht="29" customHeight="1">
      <c r="A2036"/>
      <c r="AC2036"/>
      <c r="AD2036"/>
      <c r="CK2036" s="2"/>
    </row>
    <row r="2037" spans="1:89" ht="29" customHeight="1">
      <c r="A2037"/>
      <c r="AC2037"/>
      <c r="AD2037"/>
      <c r="CK2037" s="2"/>
    </row>
    <row r="2038" spans="1:89" ht="29" customHeight="1">
      <c r="A2038"/>
      <c r="AC2038"/>
      <c r="AD2038"/>
      <c r="CK2038" s="2"/>
    </row>
    <row r="2039" spans="1:89" ht="29" customHeight="1">
      <c r="A2039"/>
      <c r="AC2039"/>
      <c r="AD2039"/>
      <c r="CK2039" s="2"/>
    </row>
    <row r="2040" spans="1:89" ht="29" customHeight="1">
      <c r="A2040"/>
      <c r="AC2040"/>
      <c r="AD2040"/>
      <c r="CK2040" s="2"/>
    </row>
    <row r="2041" spans="1:89" ht="29" customHeight="1">
      <c r="A2041"/>
      <c r="AC2041"/>
      <c r="AD2041"/>
      <c r="CK2041" s="2"/>
    </row>
    <row r="2042" spans="1:89" ht="29" customHeight="1">
      <c r="A2042"/>
      <c r="AC2042"/>
      <c r="AD2042"/>
      <c r="CK2042" s="2"/>
    </row>
    <row r="2043" spans="1:89" ht="29" customHeight="1">
      <c r="A2043"/>
      <c r="AC2043"/>
      <c r="AD2043"/>
      <c r="CK2043" s="2"/>
    </row>
    <row r="2044" spans="1:89" ht="29" customHeight="1">
      <c r="A2044"/>
      <c r="AC2044"/>
      <c r="AD2044"/>
      <c r="CK2044" s="2"/>
    </row>
    <row r="2045" spans="1:89" ht="29" customHeight="1">
      <c r="A2045"/>
      <c r="AC2045"/>
      <c r="AD2045"/>
      <c r="CK2045" s="2"/>
    </row>
    <row r="2046" spans="1:89" ht="29" customHeight="1">
      <c r="A2046"/>
      <c r="AC2046"/>
      <c r="AD2046"/>
      <c r="CK2046" s="2"/>
    </row>
    <row r="2047" spans="1:89" ht="29" customHeight="1">
      <c r="A2047"/>
      <c r="AC2047"/>
      <c r="AD2047"/>
      <c r="CK2047" s="2"/>
    </row>
    <row r="2048" spans="1:89" ht="29" customHeight="1">
      <c r="A2048"/>
      <c r="AC2048"/>
      <c r="AD2048"/>
      <c r="CK2048" s="2"/>
    </row>
    <row r="2049" spans="1:89" ht="29" customHeight="1">
      <c r="A2049"/>
      <c r="AC2049"/>
      <c r="AD2049"/>
      <c r="CK2049" s="2"/>
    </row>
    <row r="2050" spans="1:89" ht="29" customHeight="1">
      <c r="A2050"/>
      <c r="AC2050"/>
      <c r="AD2050"/>
      <c r="CK2050" s="2"/>
    </row>
    <row r="2051" spans="1:89" ht="29" customHeight="1">
      <c r="A2051"/>
      <c r="AC2051"/>
      <c r="AD2051"/>
      <c r="CK2051" s="2"/>
    </row>
    <row r="2052" spans="1:89" ht="29" customHeight="1">
      <c r="A2052"/>
      <c r="AC2052"/>
      <c r="AD2052"/>
      <c r="CK2052" s="2"/>
    </row>
    <row r="2053" spans="1:89" ht="29" customHeight="1">
      <c r="A2053"/>
      <c r="AC2053"/>
      <c r="AD2053"/>
      <c r="CK2053" s="2"/>
    </row>
    <row r="2054" spans="1:89" ht="29" customHeight="1">
      <c r="A2054"/>
      <c r="AC2054"/>
      <c r="AD2054"/>
      <c r="CK2054" s="2"/>
    </row>
    <row r="2055" spans="1:89" ht="29" customHeight="1">
      <c r="A2055"/>
      <c r="AC2055"/>
      <c r="AD2055"/>
      <c r="CK2055" s="2"/>
    </row>
    <row r="2056" spans="1:89" ht="29" customHeight="1">
      <c r="A2056"/>
      <c r="AC2056"/>
      <c r="AD2056"/>
      <c r="CK2056" s="2"/>
    </row>
    <row r="2057" spans="1:89" ht="29" customHeight="1">
      <c r="A2057"/>
      <c r="AC2057"/>
      <c r="AD2057"/>
      <c r="CK2057" s="2"/>
    </row>
    <row r="2058" spans="1:89" ht="29" customHeight="1">
      <c r="A2058"/>
      <c r="AC2058"/>
      <c r="AD2058"/>
      <c r="CK2058" s="2"/>
    </row>
    <row r="2059" spans="1:89" ht="29" customHeight="1">
      <c r="A2059"/>
      <c r="AC2059"/>
      <c r="AD2059"/>
      <c r="CK2059" s="2"/>
    </row>
    <row r="2060" spans="1:89" ht="29" customHeight="1">
      <c r="A2060"/>
      <c r="AC2060"/>
      <c r="AD2060"/>
      <c r="CK2060" s="2"/>
    </row>
    <row r="2061" spans="1:89" ht="29" customHeight="1">
      <c r="A2061"/>
      <c r="AC2061"/>
      <c r="AD2061"/>
      <c r="CK2061" s="2"/>
    </row>
    <row r="2062" spans="1:89" ht="29" customHeight="1">
      <c r="A2062"/>
      <c r="AC2062"/>
      <c r="AD2062"/>
      <c r="CK2062" s="2"/>
    </row>
    <row r="2063" spans="1:89" ht="29" customHeight="1">
      <c r="A2063"/>
      <c r="AC2063"/>
      <c r="AD2063"/>
      <c r="CK2063" s="2"/>
    </row>
    <row r="2064" spans="1:89" ht="29" customHeight="1">
      <c r="A2064"/>
      <c r="AC2064"/>
      <c r="AD2064"/>
      <c r="CK2064" s="2"/>
    </row>
    <row r="2065" spans="1:89" ht="29" customHeight="1">
      <c r="A2065"/>
      <c r="AC2065"/>
      <c r="AD2065"/>
      <c r="CK2065" s="2"/>
    </row>
    <row r="2066" spans="1:89" ht="29" customHeight="1">
      <c r="A2066"/>
      <c r="AC2066"/>
      <c r="AD2066"/>
      <c r="CK2066" s="2"/>
    </row>
    <row r="2067" spans="1:89" ht="29" customHeight="1">
      <c r="A2067"/>
      <c r="AC2067"/>
      <c r="AD2067"/>
      <c r="CK2067" s="2"/>
    </row>
    <row r="2068" spans="1:89" ht="29" customHeight="1">
      <c r="A2068"/>
      <c r="AC2068"/>
      <c r="AD2068"/>
      <c r="CK2068" s="2"/>
    </row>
    <row r="2069" spans="1:89" ht="29" customHeight="1">
      <c r="A2069"/>
      <c r="AC2069"/>
      <c r="AD2069"/>
      <c r="CK2069" s="2"/>
    </row>
    <row r="2070" spans="1:89" ht="29" customHeight="1">
      <c r="A2070"/>
      <c r="AC2070"/>
      <c r="AD2070"/>
      <c r="CK2070" s="2"/>
    </row>
    <row r="2071" spans="1:89" ht="29" customHeight="1">
      <c r="A2071"/>
      <c r="AC2071"/>
      <c r="AD2071"/>
      <c r="CK2071" s="2"/>
    </row>
    <row r="2072" spans="1:89" ht="29" customHeight="1">
      <c r="A2072"/>
      <c r="AC2072"/>
      <c r="AD2072"/>
      <c r="CK2072" s="2"/>
    </row>
    <row r="2073" spans="1:89" ht="29" customHeight="1">
      <c r="A2073"/>
      <c r="AC2073"/>
      <c r="AD2073"/>
      <c r="CK2073" s="2"/>
    </row>
    <row r="2074" spans="1:89" ht="29" customHeight="1">
      <c r="A2074"/>
      <c r="AC2074"/>
      <c r="AD2074"/>
      <c r="CK2074" s="2"/>
    </row>
    <row r="2075" spans="1:89" ht="29" customHeight="1">
      <c r="A2075"/>
      <c r="AC2075"/>
      <c r="AD2075"/>
      <c r="CK2075" s="2"/>
    </row>
    <row r="2076" spans="1:89" ht="29" customHeight="1">
      <c r="A2076"/>
      <c r="AC2076"/>
      <c r="AD2076"/>
      <c r="CK2076" s="2"/>
    </row>
    <row r="2077" spans="1:89" ht="29" customHeight="1">
      <c r="A2077"/>
      <c r="AC2077"/>
      <c r="AD2077"/>
      <c r="CK2077" s="2"/>
    </row>
    <row r="2078" spans="1:89" ht="29" customHeight="1">
      <c r="A2078"/>
      <c r="AC2078"/>
      <c r="AD2078"/>
      <c r="CK2078" s="2"/>
    </row>
    <row r="2079" spans="1:89" ht="29" customHeight="1">
      <c r="A2079"/>
      <c r="AC2079"/>
      <c r="AD2079"/>
      <c r="CK2079" s="2"/>
    </row>
    <row r="2080" spans="1:89" ht="29" customHeight="1">
      <c r="A2080"/>
      <c r="AC2080"/>
      <c r="AD2080"/>
      <c r="CK2080" s="2"/>
    </row>
    <row r="2081" spans="1:89" ht="29" customHeight="1">
      <c r="A2081"/>
      <c r="AC2081"/>
      <c r="AD2081"/>
      <c r="CK2081" s="2"/>
    </row>
    <row r="2082" spans="1:89" ht="29" customHeight="1">
      <c r="A2082"/>
      <c r="AC2082"/>
      <c r="AD2082"/>
      <c r="CK2082" s="2"/>
    </row>
    <row r="2083" spans="1:89" ht="29" customHeight="1">
      <c r="A2083"/>
      <c r="AC2083"/>
      <c r="AD2083"/>
      <c r="CK2083" s="2"/>
    </row>
    <row r="2084" spans="1:89" ht="29" customHeight="1">
      <c r="A2084"/>
      <c r="AC2084"/>
      <c r="AD2084"/>
      <c r="CK2084" s="2"/>
    </row>
    <row r="2085" spans="1:89" ht="29" customHeight="1">
      <c r="A2085"/>
      <c r="AC2085"/>
      <c r="AD2085"/>
      <c r="CK2085" s="2"/>
    </row>
    <row r="2086" spans="1:89" ht="29" customHeight="1">
      <c r="A2086"/>
      <c r="AC2086"/>
      <c r="AD2086"/>
      <c r="CK2086" s="2"/>
    </row>
    <row r="2087" spans="1:89" ht="29" customHeight="1">
      <c r="A2087"/>
      <c r="AC2087"/>
      <c r="AD2087"/>
      <c r="CK2087" s="2"/>
    </row>
    <row r="2088" spans="1:89" ht="29" customHeight="1">
      <c r="A2088"/>
      <c r="AC2088"/>
      <c r="AD2088"/>
      <c r="CK2088" s="2"/>
    </row>
    <row r="2089" spans="1:89" ht="29" customHeight="1">
      <c r="A2089"/>
      <c r="AC2089"/>
      <c r="AD2089"/>
      <c r="CK2089" s="2"/>
    </row>
    <row r="2090" spans="1:89" ht="29" customHeight="1">
      <c r="A2090"/>
      <c r="AC2090"/>
      <c r="AD2090"/>
      <c r="CK2090" s="2"/>
    </row>
    <row r="2091" spans="1:89" ht="29" customHeight="1">
      <c r="A2091"/>
      <c r="AC2091"/>
      <c r="AD2091"/>
      <c r="CK2091" s="2"/>
    </row>
    <row r="2092" spans="1:89" ht="29" customHeight="1">
      <c r="A2092"/>
      <c r="AC2092"/>
      <c r="AD2092"/>
      <c r="CK2092" s="2"/>
    </row>
    <row r="2093" spans="1:89" ht="29" customHeight="1">
      <c r="A2093"/>
      <c r="AC2093"/>
      <c r="AD2093"/>
      <c r="CK2093" s="2"/>
    </row>
    <row r="2094" spans="1:89" ht="29" customHeight="1">
      <c r="A2094"/>
      <c r="AC2094"/>
      <c r="AD2094"/>
      <c r="CK2094" s="2"/>
    </row>
    <row r="2095" spans="1:89" ht="29" customHeight="1">
      <c r="A2095"/>
      <c r="AC2095"/>
      <c r="AD2095"/>
      <c r="CK2095" s="2"/>
    </row>
    <row r="2096" spans="1:89" ht="29" customHeight="1">
      <c r="A2096"/>
      <c r="AC2096"/>
      <c r="AD2096"/>
      <c r="CK2096" s="2"/>
    </row>
    <row r="2097" spans="1:89" ht="29" customHeight="1">
      <c r="A2097"/>
      <c r="AC2097"/>
      <c r="AD2097"/>
      <c r="CK2097" s="2"/>
    </row>
    <row r="2098" spans="1:89" ht="29" customHeight="1">
      <c r="A2098"/>
      <c r="AC2098"/>
      <c r="AD2098"/>
      <c r="CK2098" s="2"/>
    </row>
    <row r="2099" spans="1:89" ht="29" customHeight="1">
      <c r="A2099"/>
      <c r="AC2099"/>
      <c r="AD2099"/>
      <c r="CK2099" s="2"/>
    </row>
    <row r="2100" spans="1:89" ht="29" customHeight="1">
      <c r="A2100"/>
      <c r="AC2100"/>
      <c r="AD2100"/>
      <c r="CK2100" s="2"/>
    </row>
    <row r="2101" spans="1:89" ht="29" customHeight="1">
      <c r="A2101"/>
      <c r="AC2101"/>
      <c r="AD2101"/>
      <c r="CK2101" s="2"/>
    </row>
    <row r="2102" spans="1:89" ht="29" customHeight="1">
      <c r="A2102"/>
      <c r="AC2102"/>
      <c r="AD2102"/>
      <c r="CK2102" s="2"/>
    </row>
    <row r="2103" spans="1:89" ht="29" customHeight="1">
      <c r="A2103"/>
      <c r="AC2103"/>
      <c r="AD2103"/>
      <c r="CK2103" s="2"/>
    </row>
    <row r="2104" spans="1:89" ht="29" customHeight="1">
      <c r="A2104"/>
      <c r="AC2104"/>
      <c r="AD2104"/>
      <c r="CK2104" s="2"/>
    </row>
    <row r="2105" spans="1:89" ht="29" customHeight="1">
      <c r="A2105"/>
      <c r="AC2105"/>
      <c r="AD2105"/>
      <c r="CK2105" s="2"/>
    </row>
    <row r="2106" spans="1:89" ht="29" customHeight="1">
      <c r="A2106"/>
      <c r="AC2106"/>
      <c r="AD2106"/>
      <c r="CK2106" s="2"/>
    </row>
    <row r="2107" spans="1:89" ht="29" customHeight="1">
      <c r="A2107"/>
      <c r="AC2107"/>
      <c r="AD2107"/>
      <c r="CK2107" s="2"/>
    </row>
    <row r="2108" spans="1:89" ht="29" customHeight="1">
      <c r="A2108"/>
      <c r="AC2108"/>
      <c r="AD2108"/>
      <c r="CK2108" s="2"/>
    </row>
    <row r="2109" spans="1:89" ht="29" customHeight="1">
      <c r="A2109"/>
      <c r="AC2109"/>
      <c r="AD2109"/>
      <c r="CK2109" s="2"/>
    </row>
    <row r="2110" spans="1:89" ht="29" customHeight="1">
      <c r="A2110"/>
      <c r="AC2110"/>
      <c r="AD2110"/>
      <c r="CK2110" s="2"/>
    </row>
    <row r="2111" spans="1:89" ht="29" customHeight="1">
      <c r="A2111"/>
      <c r="AC2111"/>
      <c r="AD2111"/>
      <c r="CK2111" s="2"/>
    </row>
    <row r="2112" spans="1:89" ht="29" customHeight="1">
      <c r="A2112"/>
      <c r="AC2112"/>
      <c r="AD2112"/>
      <c r="CK2112" s="2"/>
    </row>
    <row r="2113" spans="1:89" ht="29" customHeight="1">
      <c r="A2113"/>
      <c r="AC2113"/>
      <c r="AD2113"/>
      <c r="CK2113" s="2"/>
    </row>
    <row r="2114" spans="1:89" ht="29" customHeight="1">
      <c r="A2114"/>
      <c r="AC2114"/>
      <c r="AD2114"/>
      <c r="CK2114" s="2"/>
    </row>
    <row r="2115" spans="1:89" ht="29" customHeight="1">
      <c r="A2115"/>
      <c r="AC2115"/>
      <c r="AD2115"/>
      <c r="CK2115" s="2"/>
    </row>
    <row r="2116" spans="1:89" ht="29" customHeight="1">
      <c r="A2116"/>
      <c r="AC2116"/>
      <c r="AD2116"/>
      <c r="CK2116" s="2"/>
    </row>
    <row r="2117" spans="1:89" ht="29" customHeight="1">
      <c r="A2117"/>
      <c r="AC2117"/>
      <c r="AD2117"/>
      <c r="CK2117" s="2"/>
    </row>
    <row r="2118" spans="1:89" ht="29" customHeight="1">
      <c r="A2118"/>
      <c r="AC2118"/>
      <c r="AD2118"/>
      <c r="CK2118" s="2"/>
    </row>
    <row r="2119" spans="1:89" ht="29" customHeight="1">
      <c r="A2119"/>
      <c r="AC2119"/>
      <c r="AD2119"/>
      <c r="CK2119" s="2"/>
    </row>
    <row r="2120" spans="1:89" ht="29" customHeight="1">
      <c r="A2120"/>
      <c r="AC2120"/>
      <c r="AD2120"/>
      <c r="CK2120" s="2"/>
    </row>
    <row r="2121" spans="1:89" ht="29" customHeight="1">
      <c r="A2121"/>
      <c r="AC2121"/>
      <c r="AD2121"/>
      <c r="CK2121" s="2"/>
    </row>
    <row r="2122" spans="1:89" ht="29" customHeight="1">
      <c r="A2122"/>
      <c r="AC2122"/>
      <c r="AD2122"/>
      <c r="CK2122" s="2"/>
    </row>
    <row r="2123" spans="1:89" ht="29" customHeight="1">
      <c r="A2123"/>
      <c r="AC2123"/>
      <c r="AD2123"/>
      <c r="CK2123" s="2"/>
    </row>
    <row r="2124" spans="1:89" ht="29" customHeight="1">
      <c r="A2124"/>
      <c r="AC2124"/>
      <c r="AD2124"/>
      <c r="CK2124" s="2"/>
    </row>
    <row r="2125" spans="1:89" ht="29" customHeight="1">
      <c r="A2125"/>
      <c r="AC2125"/>
      <c r="AD2125"/>
      <c r="CK2125" s="2"/>
    </row>
    <row r="2126" spans="1:89" ht="29" customHeight="1">
      <c r="A2126"/>
      <c r="AC2126"/>
      <c r="AD2126"/>
      <c r="CK2126" s="2"/>
    </row>
    <row r="2127" spans="1:89" ht="29" customHeight="1">
      <c r="A2127"/>
      <c r="AC2127"/>
      <c r="AD2127"/>
      <c r="CK2127" s="2"/>
    </row>
    <row r="2128" spans="1:89" ht="29" customHeight="1">
      <c r="A2128"/>
      <c r="AC2128"/>
      <c r="AD2128"/>
      <c r="CK2128" s="2"/>
    </row>
    <row r="2129" spans="1:89" ht="29" customHeight="1">
      <c r="A2129"/>
      <c r="AC2129"/>
      <c r="AD2129"/>
      <c r="CK2129" s="2"/>
    </row>
    <row r="2130" spans="1:89" ht="29" customHeight="1">
      <c r="A2130"/>
      <c r="AC2130"/>
      <c r="AD2130"/>
      <c r="CK2130" s="2"/>
    </row>
    <row r="2131" spans="1:89" ht="29" customHeight="1">
      <c r="A2131"/>
      <c r="AC2131"/>
      <c r="AD2131"/>
      <c r="CK2131" s="2"/>
    </row>
    <row r="2132" spans="1:89" ht="29" customHeight="1">
      <c r="A2132"/>
      <c r="AC2132"/>
      <c r="AD2132"/>
      <c r="CK2132" s="2"/>
    </row>
    <row r="2133" spans="1:89" ht="29" customHeight="1">
      <c r="A2133"/>
      <c r="AC2133"/>
      <c r="AD2133"/>
      <c r="CK2133" s="2"/>
    </row>
    <row r="2134" spans="1:89" ht="29" customHeight="1">
      <c r="A2134"/>
      <c r="AC2134"/>
      <c r="AD2134"/>
      <c r="CK2134" s="2"/>
    </row>
    <row r="2135" spans="1:89" ht="29" customHeight="1">
      <c r="A2135"/>
      <c r="AC2135"/>
      <c r="AD2135"/>
      <c r="CK2135" s="2"/>
    </row>
    <row r="2136" spans="1:89" ht="29" customHeight="1">
      <c r="A2136"/>
      <c r="AC2136"/>
      <c r="AD2136"/>
      <c r="CK2136" s="2"/>
    </row>
    <row r="2137" spans="1:89" ht="29" customHeight="1">
      <c r="A2137"/>
      <c r="AC2137"/>
      <c r="AD2137"/>
      <c r="CK2137" s="2"/>
    </row>
    <row r="2138" spans="1:89" ht="29" customHeight="1">
      <c r="A2138"/>
      <c r="AC2138"/>
      <c r="AD2138"/>
      <c r="CK2138" s="2"/>
    </row>
    <row r="2139" spans="1:89" ht="29" customHeight="1">
      <c r="A2139"/>
      <c r="AC2139"/>
      <c r="AD2139"/>
      <c r="CK2139" s="2"/>
    </row>
    <row r="2140" spans="1:89" ht="29" customHeight="1">
      <c r="A2140"/>
      <c r="AC2140"/>
      <c r="AD2140"/>
      <c r="CK2140" s="2"/>
    </row>
    <row r="2141" spans="1:89" ht="29" customHeight="1">
      <c r="A2141"/>
      <c r="AC2141"/>
      <c r="AD2141"/>
      <c r="CK2141" s="2"/>
    </row>
    <row r="2142" spans="1:89" ht="29" customHeight="1">
      <c r="A2142"/>
      <c r="AC2142"/>
      <c r="AD2142"/>
      <c r="CK2142" s="2"/>
    </row>
    <row r="2143" spans="1:89" ht="29" customHeight="1">
      <c r="A2143"/>
      <c r="AC2143"/>
      <c r="AD2143"/>
      <c r="CK2143" s="2"/>
    </row>
    <row r="2144" spans="1:89" ht="29" customHeight="1">
      <c r="A2144"/>
      <c r="AC2144"/>
      <c r="AD2144"/>
      <c r="CK2144" s="2"/>
    </row>
    <row r="2145" spans="1:89" ht="29" customHeight="1">
      <c r="A2145"/>
      <c r="AC2145"/>
      <c r="AD2145"/>
      <c r="CK2145" s="2"/>
    </row>
    <row r="2146" spans="1:89" ht="29" customHeight="1">
      <c r="A2146"/>
      <c r="AC2146"/>
      <c r="AD2146"/>
      <c r="CK2146" s="2"/>
    </row>
    <row r="2147" spans="1:89" ht="29" customHeight="1">
      <c r="A2147"/>
      <c r="AC2147"/>
      <c r="AD2147"/>
      <c r="CK2147" s="2"/>
    </row>
    <row r="2148" spans="1:89" ht="29" customHeight="1">
      <c r="A2148"/>
      <c r="AC2148"/>
      <c r="AD2148"/>
      <c r="CK2148" s="2"/>
    </row>
    <row r="2149" spans="1:89" ht="29" customHeight="1">
      <c r="A2149"/>
      <c r="AC2149"/>
      <c r="AD2149"/>
      <c r="CK2149" s="2"/>
    </row>
    <row r="2150" spans="1:89" ht="29" customHeight="1">
      <c r="A2150"/>
      <c r="AC2150"/>
      <c r="AD2150"/>
      <c r="CK2150" s="2"/>
    </row>
    <row r="2151" spans="1:89" ht="29" customHeight="1">
      <c r="A2151"/>
      <c r="AC2151"/>
      <c r="AD2151"/>
      <c r="CK2151" s="2"/>
    </row>
    <row r="2152" spans="1:89" ht="29" customHeight="1">
      <c r="A2152"/>
      <c r="AC2152"/>
      <c r="AD2152"/>
      <c r="CK2152" s="2"/>
    </row>
    <row r="2153" spans="1:89" ht="29" customHeight="1">
      <c r="A2153"/>
      <c r="AC2153"/>
      <c r="AD2153"/>
      <c r="CK2153" s="2"/>
    </row>
    <row r="2154" spans="1:89" ht="29" customHeight="1">
      <c r="A2154"/>
      <c r="AC2154"/>
      <c r="AD2154"/>
      <c r="CK2154" s="2"/>
    </row>
    <row r="2155" spans="1:89" ht="29" customHeight="1">
      <c r="A2155"/>
      <c r="AC2155"/>
      <c r="AD2155"/>
      <c r="CK2155" s="2"/>
    </row>
    <row r="2156" spans="1:89" ht="29" customHeight="1">
      <c r="A2156"/>
      <c r="AC2156"/>
      <c r="AD2156"/>
      <c r="CK2156" s="2"/>
    </row>
    <row r="2157" spans="1:89" ht="29" customHeight="1">
      <c r="A2157"/>
      <c r="AC2157"/>
      <c r="AD2157"/>
      <c r="CK2157" s="2"/>
    </row>
    <row r="2158" spans="1:89" ht="29" customHeight="1">
      <c r="A2158"/>
      <c r="AC2158"/>
      <c r="AD2158"/>
      <c r="CK2158" s="2"/>
    </row>
    <row r="2159" spans="1:89" ht="29" customHeight="1">
      <c r="A2159"/>
      <c r="AC2159"/>
      <c r="AD2159"/>
      <c r="CK2159" s="2"/>
    </row>
    <row r="2160" spans="1:89" ht="29" customHeight="1">
      <c r="A2160"/>
      <c r="AC2160"/>
      <c r="AD2160"/>
      <c r="CK2160" s="2"/>
    </row>
    <row r="2161" spans="1:89" ht="29" customHeight="1">
      <c r="A2161"/>
      <c r="AC2161"/>
      <c r="AD2161"/>
      <c r="CK2161" s="2"/>
    </row>
    <row r="2162" spans="1:89" ht="29" customHeight="1">
      <c r="A2162"/>
      <c r="AC2162"/>
      <c r="AD2162"/>
      <c r="CK2162" s="2"/>
    </row>
    <row r="2163" spans="1:89" ht="29" customHeight="1">
      <c r="A2163"/>
      <c r="AC2163"/>
      <c r="AD2163"/>
      <c r="CK2163" s="2"/>
    </row>
    <row r="2164" spans="1:89" ht="29" customHeight="1">
      <c r="A2164"/>
      <c r="AC2164"/>
      <c r="AD2164"/>
      <c r="CK2164" s="2"/>
    </row>
    <row r="2165" spans="1:89" ht="29" customHeight="1">
      <c r="A2165"/>
      <c r="AC2165"/>
      <c r="AD2165"/>
      <c r="CK2165" s="2"/>
    </row>
    <row r="2166" spans="1:89" ht="29" customHeight="1">
      <c r="A2166"/>
      <c r="AC2166"/>
      <c r="AD2166"/>
      <c r="CK2166" s="2"/>
    </row>
    <row r="2167" spans="1:89" ht="29" customHeight="1">
      <c r="A2167"/>
      <c r="AC2167"/>
      <c r="AD2167"/>
      <c r="CK2167" s="2"/>
    </row>
    <row r="2168" spans="1:89" ht="29" customHeight="1">
      <c r="A2168"/>
      <c r="AC2168"/>
      <c r="AD2168"/>
      <c r="CK2168" s="2"/>
    </row>
    <row r="2169" spans="1:89" ht="29" customHeight="1">
      <c r="A2169"/>
      <c r="AC2169"/>
      <c r="AD2169"/>
      <c r="CK2169" s="2"/>
    </row>
    <row r="2170" spans="1:89" ht="29" customHeight="1">
      <c r="A2170"/>
      <c r="AC2170"/>
      <c r="AD2170"/>
      <c r="CK2170" s="2"/>
    </row>
    <row r="2171" spans="1:89" ht="29" customHeight="1">
      <c r="A2171"/>
      <c r="AC2171"/>
      <c r="AD2171"/>
      <c r="CK2171" s="2"/>
    </row>
    <row r="2172" spans="1:89" ht="29" customHeight="1">
      <c r="A2172"/>
      <c r="AC2172"/>
      <c r="AD2172"/>
      <c r="CK2172" s="2"/>
    </row>
    <row r="2173" spans="1:89" ht="29" customHeight="1">
      <c r="A2173"/>
      <c r="AC2173"/>
      <c r="AD2173"/>
      <c r="CK2173" s="2"/>
    </row>
    <row r="2174" spans="1:89" ht="29" customHeight="1">
      <c r="A2174"/>
      <c r="AC2174"/>
      <c r="AD2174"/>
      <c r="CK2174" s="2"/>
    </row>
    <row r="2175" spans="1:89" ht="29" customHeight="1">
      <c r="A2175"/>
      <c r="AC2175"/>
      <c r="AD2175"/>
      <c r="CK2175" s="2"/>
    </row>
    <row r="2176" spans="1:89" ht="29" customHeight="1">
      <c r="A2176"/>
      <c r="AC2176"/>
      <c r="AD2176"/>
      <c r="CK2176" s="2"/>
    </row>
    <row r="2177" spans="1:89" ht="29" customHeight="1">
      <c r="A2177"/>
      <c r="AC2177"/>
      <c r="AD2177"/>
      <c r="CK2177" s="2"/>
    </row>
    <row r="2178" spans="1:89" ht="29" customHeight="1">
      <c r="A2178"/>
      <c r="AC2178"/>
      <c r="AD2178"/>
      <c r="CK2178" s="2"/>
    </row>
    <row r="2179" spans="1:89" ht="29" customHeight="1">
      <c r="A2179"/>
      <c r="AC2179"/>
      <c r="AD2179"/>
      <c r="CK2179" s="2"/>
    </row>
    <row r="2180" spans="1:89" ht="29" customHeight="1">
      <c r="A2180"/>
      <c r="AC2180"/>
      <c r="AD2180"/>
      <c r="CK2180" s="2"/>
    </row>
    <row r="2181" spans="1:89" ht="29" customHeight="1">
      <c r="A2181"/>
      <c r="AC2181"/>
      <c r="AD2181"/>
      <c r="CK2181" s="2"/>
    </row>
    <row r="2182" spans="1:89" ht="29" customHeight="1">
      <c r="A2182"/>
      <c r="AC2182"/>
      <c r="AD2182"/>
      <c r="CK2182" s="2"/>
    </row>
    <row r="2183" spans="1:89" ht="29" customHeight="1">
      <c r="A2183"/>
      <c r="AC2183"/>
      <c r="AD2183"/>
      <c r="CK2183" s="2"/>
    </row>
    <row r="2184" spans="1:89" ht="29" customHeight="1">
      <c r="A2184"/>
      <c r="AC2184"/>
      <c r="AD2184"/>
      <c r="CK2184" s="2"/>
    </row>
    <row r="2185" spans="1:89" ht="29" customHeight="1">
      <c r="A2185"/>
      <c r="AC2185"/>
      <c r="AD2185"/>
      <c r="CK2185" s="2"/>
    </row>
    <row r="2186" spans="1:89" ht="29" customHeight="1">
      <c r="A2186"/>
      <c r="AC2186"/>
      <c r="AD2186"/>
      <c r="CK2186" s="2"/>
    </row>
    <row r="2187" spans="1:89" ht="29" customHeight="1">
      <c r="A2187"/>
      <c r="AC2187"/>
      <c r="AD2187"/>
      <c r="CK2187" s="2"/>
    </row>
    <row r="2188" spans="1:89" ht="29" customHeight="1">
      <c r="A2188"/>
      <c r="AC2188"/>
      <c r="AD2188"/>
      <c r="CK2188" s="2"/>
    </row>
    <row r="2189" spans="1:89" ht="29" customHeight="1">
      <c r="A2189"/>
      <c r="AC2189"/>
      <c r="AD2189"/>
      <c r="CK2189" s="2"/>
    </row>
    <row r="2190" spans="1:89" ht="29" customHeight="1">
      <c r="A2190"/>
      <c r="AC2190"/>
      <c r="AD2190"/>
      <c r="CK2190" s="2"/>
    </row>
    <row r="2191" spans="1:89" ht="29" customHeight="1">
      <c r="A2191"/>
      <c r="AC2191"/>
      <c r="AD2191"/>
      <c r="CK2191" s="2"/>
    </row>
    <row r="2192" spans="1:89" ht="29" customHeight="1">
      <c r="A2192"/>
      <c r="AC2192"/>
      <c r="AD2192"/>
      <c r="CK2192" s="2"/>
    </row>
    <row r="2193" spans="1:89" ht="29" customHeight="1">
      <c r="A2193"/>
      <c r="AC2193"/>
      <c r="AD2193"/>
      <c r="CK2193" s="2"/>
    </row>
    <row r="2194" spans="1:89" ht="29" customHeight="1">
      <c r="A2194"/>
      <c r="AC2194"/>
      <c r="AD2194"/>
      <c r="CK2194" s="2"/>
    </row>
    <row r="2195" spans="1:89" ht="29" customHeight="1">
      <c r="A2195"/>
      <c r="AC2195"/>
      <c r="AD2195"/>
      <c r="CK2195" s="2"/>
    </row>
    <row r="2196" spans="1:89" ht="29" customHeight="1">
      <c r="A2196"/>
      <c r="AC2196"/>
      <c r="AD2196"/>
      <c r="CK2196" s="2"/>
    </row>
    <row r="2197" spans="1:89" ht="29" customHeight="1">
      <c r="A2197"/>
      <c r="AC2197"/>
      <c r="AD2197"/>
      <c r="CK2197" s="2"/>
    </row>
    <row r="2198" spans="1:89" ht="29" customHeight="1">
      <c r="A2198"/>
      <c r="AC2198"/>
      <c r="AD2198"/>
      <c r="CK2198" s="2"/>
    </row>
    <row r="2199" spans="1:89" ht="29" customHeight="1">
      <c r="A2199"/>
      <c r="AC2199"/>
      <c r="AD2199"/>
      <c r="CK2199" s="2"/>
    </row>
    <row r="2200" spans="1:89" ht="29" customHeight="1">
      <c r="A2200"/>
      <c r="AC2200"/>
      <c r="AD2200"/>
      <c r="CK2200" s="2"/>
    </row>
    <row r="2201" spans="1:89" ht="29" customHeight="1">
      <c r="A2201"/>
      <c r="AC2201"/>
      <c r="AD2201"/>
      <c r="CK2201" s="2"/>
    </row>
    <row r="2202" spans="1:89" ht="29" customHeight="1">
      <c r="A2202"/>
      <c r="AC2202"/>
      <c r="AD2202"/>
      <c r="CK2202" s="2"/>
    </row>
    <row r="2203" spans="1:89" ht="29" customHeight="1">
      <c r="A2203"/>
      <c r="AC2203"/>
      <c r="AD2203"/>
      <c r="CK2203" s="2"/>
    </row>
    <row r="2204" spans="1:89" ht="29" customHeight="1">
      <c r="A2204"/>
      <c r="AC2204"/>
      <c r="AD2204"/>
      <c r="CK2204" s="2"/>
    </row>
    <row r="2205" spans="1:89" ht="29" customHeight="1">
      <c r="A2205"/>
      <c r="AC2205"/>
      <c r="AD2205"/>
      <c r="CK2205" s="2"/>
    </row>
    <row r="2206" spans="1:89" ht="29" customHeight="1">
      <c r="A2206"/>
      <c r="AC2206"/>
      <c r="AD2206"/>
      <c r="CK2206" s="2"/>
    </row>
    <row r="2207" spans="1:89" ht="29" customHeight="1">
      <c r="A2207"/>
      <c r="AC2207"/>
      <c r="AD2207"/>
      <c r="CK2207" s="2"/>
    </row>
    <row r="2208" spans="1:89" ht="29" customHeight="1">
      <c r="A2208"/>
      <c r="AC2208"/>
      <c r="AD2208"/>
      <c r="CK2208" s="2"/>
    </row>
    <row r="2209" spans="1:89" ht="29" customHeight="1">
      <c r="A2209"/>
      <c r="AC2209"/>
      <c r="AD2209"/>
      <c r="CK2209" s="2"/>
    </row>
    <row r="2210" spans="1:89" ht="29" customHeight="1">
      <c r="A2210"/>
      <c r="AC2210"/>
      <c r="AD2210"/>
      <c r="CK2210" s="2"/>
    </row>
    <row r="2211" spans="1:89" ht="29" customHeight="1">
      <c r="A2211"/>
      <c r="AC2211"/>
      <c r="AD2211"/>
      <c r="CK2211" s="2"/>
    </row>
    <row r="2212" spans="1:89" ht="29" customHeight="1">
      <c r="A2212"/>
      <c r="AC2212"/>
      <c r="AD2212"/>
      <c r="CK2212" s="2"/>
    </row>
    <row r="2213" spans="1:89" ht="29" customHeight="1">
      <c r="A2213"/>
      <c r="AC2213"/>
      <c r="AD2213"/>
      <c r="CK2213" s="2"/>
    </row>
    <row r="2214" spans="1:89" ht="29" customHeight="1">
      <c r="A2214"/>
      <c r="AC2214"/>
      <c r="AD2214"/>
      <c r="CK2214" s="2"/>
    </row>
    <row r="2215" spans="1:89" ht="29" customHeight="1">
      <c r="A2215"/>
      <c r="AC2215"/>
      <c r="AD2215"/>
      <c r="CK2215" s="2"/>
    </row>
    <row r="2216" spans="1:89" ht="29" customHeight="1">
      <c r="A2216"/>
      <c r="AC2216"/>
      <c r="AD2216"/>
      <c r="CK2216" s="2"/>
    </row>
    <row r="2217" spans="1:89" ht="29" customHeight="1">
      <c r="A2217"/>
      <c r="AC2217"/>
      <c r="AD2217"/>
      <c r="CK2217" s="2"/>
    </row>
    <row r="2218" spans="1:89" ht="29" customHeight="1">
      <c r="A2218"/>
      <c r="AC2218"/>
      <c r="AD2218"/>
      <c r="CK2218" s="2"/>
    </row>
    <row r="2219" spans="1:89" ht="29" customHeight="1">
      <c r="A2219"/>
      <c r="AC2219"/>
      <c r="AD2219"/>
      <c r="CK2219" s="2"/>
    </row>
    <row r="2220" spans="1:89" ht="29" customHeight="1">
      <c r="A2220"/>
      <c r="AC2220"/>
      <c r="AD2220"/>
      <c r="CK2220" s="2"/>
    </row>
    <row r="2221" spans="1:89" ht="29" customHeight="1">
      <c r="A2221"/>
      <c r="AC2221"/>
      <c r="AD2221"/>
      <c r="CK2221" s="2"/>
    </row>
    <row r="2222" spans="1:89" ht="29" customHeight="1">
      <c r="A2222"/>
      <c r="AC2222"/>
      <c r="AD2222"/>
      <c r="CK2222" s="2"/>
    </row>
    <row r="2223" spans="1:89" ht="29" customHeight="1">
      <c r="A2223"/>
      <c r="AC2223"/>
      <c r="AD2223"/>
      <c r="CK2223" s="2"/>
    </row>
    <row r="2224" spans="1:89" ht="29" customHeight="1">
      <c r="A2224"/>
      <c r="AC2224"/>
      <c r="AD2224"/>
      <c r="CK2224" s="2"/>
    </row>
    <row r="2225" spans="1:89" ht="29" customHeight="1">
      <c r="A2225"/>
      <c r="AC2225"/>
      <c r="AD2225"/>
      <c r="CK2225" s="2"/>
    </row>
    <row r="2226" spans="1:89" ht="29" customHeight="1">
      <c r="A2226"/>
      <c r="AC2226"/>
      <c r="AD2226"/>
      <c r="CK2226" s="2"/>
    </row>
    <row r="2227" spans="1:89" ht="29" customHeight="1">
      <c r="A2227"/>
      <c r="AC2227"/>
      <c r="AD2227"/>
      <c r="CK2227" s="2"/>
    </row>
    <row r="2228" spans="1:89" ht="29" customHeight="1">
      <c r="A2228"/>
      <c r="AC2228"/>
      <c r="AD2228"/>
      <c r="CK2228" s="2"/>
    </row>
    <row r="2229" spans="1:89" ht="29" customHeight="1">
      <c r="A2229"/>
      <c r="AC2229"/>
      <c r="AD2229"/>
      <c r="CK2229" s="2"/>
    </row>
    <row r="2230" spans="1:89" ht="29" customHeight="1">
      <c r="A2230"/>
      <c r="AC2230"/>
      <c r="AD2230"/>
      <c r="CK2230" s="2"/>
    </row>
    <row r="2231" spans="1:89" ht="29" customHeight="1">
      <c r="A2231"/>
      <c r="AC2231"/>
      <c r="AD2231"/>
      <c r="CK2231" s="2"/>
    </row>
    <row r="2232" spans="1:89" ht="29" customHeight="1">
      <c r="A2232"/>
      <c r="AC2232"/>
      <c r="AD2232"/>
      <c r="CK2232" s="2"/>
    </row>
    <row r="2233" spans="1:89" ht="29" customHeight="1">
      <c r="A2233"/>
      <c r="AC2233"/>
      <c r="AD2233"/>
      <c r="CK2233" s="2"/>
    </row>
    <row r="2234" spans="1:89" ht="29" customHeight="1">
      <c r="A2234"/>
      <c r="AC2234"/>
      <c r="AD2234"/>
      <c r="CK2234" s="2"/>
    </row>
    <row r="2235" spans="1:89" ht="29" customHeight="1">
      <c r="A2235"/>
      <c r="AC2235"/>
      <c r="AD2235"/>
      <c r="CK2235" s="2"/>
    </row>
    <row r="2236" spans="1:89" ht="29" customHeight="1">
      <c r="A2236"/>
      <c r="AC2236"/>
      <c r="AD2236"/>
      <c r="CK2236" s="2"/>
    </row>
    <row r="2237" spans="1:89" ht="29" customHeight="1">
      <c r="A2237"/>
      <c r="AC2237"/>
      <c r="AD2237"/>
      <c r="CK2237" s="2"/>
    </row>
    <row r="2238" spans="1:89" ht="29" customHeight="1">
      <c r="A2238"/>
      <c r="AC2238"/>
      <c r="AD2238"/>
      <c r="CK2238" s="2"/>
    </row>
    <row r="2239" spans="1:89" ht="29" customHeight="1">
      <c r="A2239"/>
      <c r="AC2239"/>
      <c r="AD2239"/>
      <c r="CK2239" s="2"/>
    </row>
    <row r="2240" spans="1:89" ht="29" customHeight="1">
      <c r="A2240"/>
      <c r="AC2240"/>
      <c r="AD2240"/>
      <c r="CK2240" s="2"/>
    </row>
    <row r="2241" spans="1:89" ht="29" customHeight="1">
      <c r="A2241"/>
      <c r="AC2241"/>
      <c r="AD2241"/>
      <c r="CK2241" s="2"/>
    </row>
    <row r="2242" spans="1:89" ht="29" customHeight="1">
      <c r="A2242"/>
      <c r="AC2242"/>
      <c r="AD2242"/>
      <c r="CK2242" s="2"/>
    </row>
    <row r="2243" spans="1:89" ht="29" customHeight="1">
      <c r="A2243"/>
      <c r="AC2243"/>
      <c r="AD2243"/>
      <c r="CK2243" s="2"/>
    </row>
    <row r="2244" spans="1:89" ht="29" customHeight="1">
      <c r="A2244"/>
      <c r="AC2244"/>
      <c r="AD2244"/>
      <c r="CK2244" s="2"/>
    </row>
    <row r="2245" spans="1:89" ht="29" customHeight="1">
      <c r="A2245"/>
      <c r="AC2245"/>
      <c r="AD2245"/>
      <c r="CK2245" s="2"/>
    </row>
    <row r="2246" spans="1:89" ht="29" customHeight="1">
      <c r="A2246"/>
      <c r="AC2246"/>
      <c r="AD2246"/>
      <c r="CK2246" s="2"/>
    </row>
    <row r="2247" spans="1:89" ht="29" customHeight="1">
      <c r="A2247"/>
      <c r="AC2247"/>
      <c r="AD2247"/>
      <c r="CK2247" s="2"/>
    </row>
    <row r="2248" spans="1:89" ht="29" customHeight="1">
      <c r="A2248"/>
      <c r="AC2248"/>
      <c r="AD2248"/>
      <c r="CK2248" s="2"/>
    </row>
    <row r="2249" spans="1:89" ht="29" customHeight="1">
      <c r="A2249"/>
      <c r="AC2249"/>
      <c r="AD2249"/>
      <c r="CK2249" s="2"/>
    </row>
    <row r="2250" spans="1:89" ht="29" customHeight="1">
      <c r="A2250"/>
      <c r="AC2250"/>
      <c r="AD2250"/>
      <c r="CK2250" s="2"/>
    </row>
    <row r="2251" spans="1:89" ht="29" customHeight="1">
      <c r="A2251"/>
      <c r="AC2251"/>
      <c r="AD2251"/>
      <c r="CK2251" s="2"/>
    </row>
    <row r="2252" spans="1:89" ht="29" customHeight="1">
      <c r="A2252"/>
      <c r="AC2252"/>
      <c r="AD2252"/>
      <c r="CK2252" s="2"/>
    </row>
    <row r="2253" spans="1:89" ht="29" customHeight="1">
      <c r="A2253"/>
      <c r="AC2253"/>
      <c r="AD2253"/>
      <c r="CK2253" s="2"/>
    </row>
    <row r="2254" spans="1:89" ht="29" customHeight="1">
      <c r="A2254"/>
      <c r="AC2254"/>
      <c r="AD2254"/>
      <c r="CK2254" s="2"/>
    </row>
    <row r="2255" spans="1:89" ht="29" customHeight="1">
      <c r="A2255"/>
      <c r="AC2255"/>
      <c r="AD2255"/>
      <c r="CK2255" s="2"/>
    </row>
    <row r="2256" spans="1:89" ht="29" customHeight="1">
      <c r="A2256"/>
      <c r="AC2256"/>
      <c r="AD2256"/>
      <c r="CK2256" s="2"/>
    </row>
    <row r="2257" spans="1:89" ht="29" customHeight="1">
      <c r="A2257"/>
      <c r="AC2257"/>
      <c r="AD2257"/>
      <c r="CK2257" s="2"/>
    </row>
    <row r="2258" spans="1:89" ht="29" customHeight="1">
      <c r="A2258"/>
      <c r="AC2258"/>
      <c r="AD2258"/>
      <c r="CK2258" s="2"/>
    </row>
    <row r="2259" spans="1:89" ht="29" customHeight="1">
      <c r="A2259"/>
      <c r="AC2259"/>
      <c r="AD2259"/>
      <c r="CK2259" s="2"/>
    </row>
    <row r="2260" spans="1:89" ht="29" customHeight="1">
      <c r="A2260"/>
      <c r="AC2260"/>
      <c r="AD2260"/>
      <c r="CK2260" s="2"/>
    </row>
    <row r="2261" spans="1:89" ht="29" customHeight="1">
      <c r="A2261"/>
      <c r="AC2261"/>
      <c r="AD2261"/>
      <c r="CK2261" s="2"/>
    </row>
    <row r="2262" spans="1:89" ht="29" customHeight="1">
      <c r="A2262"/>
      <c r="AC2262"/>
      <c r="AD2262"/>
      <c r="CK2262" s="2"/>
    </row>
    <row r="2263" spans="1:89" ht="29" customHeight="1">
      <c r="A2263"/>
      <c r="AC2263"/>
      <c r="AD2263"/>
      <c r="CK2263" s="2"/>
    </row>
    <row r="2264" spans="1:89" ht="29" customHeight="1">
      <c r="A2264"/>
      <c r="AC2264"/>
      <c r="AD2264"/>
      <c r="CK2264" s="2"/>
    </row>
    <row r="2265" spans="1:89" ht="29" customHeight="1">
      <c r="A2265"/>
      <c r="AC2265"/>
      <c r="AD2265"/>
      <c r="CK2265" s="2"/>
    </row>
    <row r="2266" spans="1:89" ht="29" customHeight="1">
      <c r="A2266"/>
      <c r="AC2266"/>
      <c r="AD2266"/>
      <c r="CK2266" s="2"/>
    </row>
    <row r="2267" spans="1:89" ht="29" customHeight="1">
      <c r="A2267"/>
      <c r="AC2267"/>
      <c r="AD2267"/>
      <c r="CK2267" s="2"/>
    </row>
    <row r="2268" spans="1:89" ht="29" customHeight="1">
      <c r="A2268"/>
      <c r="AC2268"/>
      <c r="AD2268"/>
      <c r="CK2268" s="2"/>
    </row>
    <row r="2269" spans="1:89" ht="29" customHeight="1">
      <c r="A2269"/>
      <c r="AC2269"/>
      <c r="AD2269"/>
      <c r="CK2269" s="2"/>
    </row>
    <row r="2270" spans="1:89" ht="29" customHeight="1">
      <c r="A2270"/>
      <c r="AC2270"/>
      <c r="AD2270"/>
      <c r="CK2270" s="2"/>
    </row>
    <row r="2271" spans="1:89" ht="29" customHeight="1">
      <c r="A2271"/>
      <c r="AC2271"/>
      <c r="AD2271"/>
      <c r="CK2271" s="2"/>
    </row>
    <row r="2272" spans="1:89" ht="29" customHeight="1">
      <c r="A2272"/>
      <c r="AC2272"/>
      <c r="AD2272"/>
      <c r="CK2272" s="2"/>
    </row>
    <row r="2273" spans="1:89" ht="29" customHeight="1">
      <c r="A2273"/>
      <c r="AC2273"/>
      <c r="AD2273"/>
      <c r="CK2273" s="2"/>
    </row>
    <row r="2274" spans="1:89" ht="29" customHeight="1">
      <c r="A2274"/>
      <c r="AC2274"/>
      <c r="AD2274"/>
      <c r="CK2274" s="2"/>
    </row>
    <row r="2275" spans="1:89" ht="29" customHeight="1">
      <c r="A2275"/>
      <c r="AC2275"/>
      <c r="AD2275"/>
      <c r="CK2275" s="2"/>
    </row>
    <row r="2276" spans="1:89" ht="29" customHeight="1">
      <c r="A2276"/>
      <c r="AC2276"/>
      <c r="AD2276"/>
      <c r="CK2276" s="2"/>
    </row>
    <row r="2277" spans="1:89" ht="29" customHeight="1">
      <c r="A2277"/>
      <c r="AC2277"/>
      <c r="AD2277"/>
      <c r="CK2277" s="2"/>
    </row>
    <row r="2278" spans="1:89" ht="29" customHeight="1">
      <c r="A2278"/>
      <c r="AC2278"/>
      <c r="AD2278"/>
      <c r="CK2278" s="2"/>
    </row>
    <row r="2279" spans="1:89" ht="29" customHeight="1">
      <c r="A2279"/>
      <c r="AC2279"/>
      <c r="AD2279"/>
      <c r="CK2279" s="2"/>
    </row>
    <row r="2280" spans="1:89" ht="29" customHeight="1">
      <c r="A2280"/>
      <c r="AC2280"/>
      <c r="AD2280"/>
      <c r="CK2280" s="2"/>
    </row>
    <row r="2281" spans="1:89" ht="29" customHeight="1">
      <c r="A2281"/>
      <c r="AC2281"/>
      <c r="AD2281"/>
      <c r="CK2281" s="2"/>
    </row>
    <row r="2282" spans="1:89" ht="29" customHeight="1">
      <c r="A2282"/>
      <c r="AC2282"/>
      <c r="AD2282"/>
      <c r="CK2282" s="2"/>
    </row>
    <row r="2283" spans="1:89" ht="29" customHeight="1">
      <c r="A2283"/>
      <c r="AC2283"/>
      <c r="AD2283"/>
      <c r="CK2283" s="2"/>
    </row>
    <row r="2284" spans="1:89" ht="29" customHeight="1">
      <c r="A2284"/>
      <c r="AC2284"/>
      <c r="AD2284"/>
      <c r="CK2284" s="2"/>
    </row>
    <row r="2285" spans="1:89" ht="29" customHeight="1">
      <c r="A2285"/>
      <c r="AC2285"/>
      <c r="AD2285"/>
      <c r="CK2285" s="2"/>
    </row>
    <row r="2286" spans="1:89" ht="29" customHeight="1">
      <c r="A2286"/>
      <c r="AC2286"/>
      <c r="AD2286"/>
      <c r="CK2286" s="2"/>
    </row>
    <row r="2287" spans="1:89" ht="29" customHeight="1">
      <c r="A2287"/>
      <c r="AC2287"/>
      <c r="AD2287"/>
      <c r="CK2287" s="2"/>
    </row>
    <row r="2288" spans="1:89" ht="29" customHeight="1">
      <c r="A2288"/>
      <c r="AC2288"/>
      <c r="AD2288"/>
      <c r="CK2288" s="2"/>
    </row>
    <row r="2289" spans="1:89" ht="29" customHeight="1">
      <c r="A2289"/>
      <c r="AC2289"/>
      <c r="AD2289"/>
      <c r="CK2289" s="2"/>
    </row>
    <row r="2290" spans="1:89" ht="29" customHeight="1">
      <c r="A2290"/>
      <c r="AC2290"/>
      <c r="AD2290"/>
      <c r="CK2290" s="2"/>
    </row>
    <row r="2291" spans="1:89" ht="29" customHeight="1">
      <c r="A2291"/>
      <c r="AC2291"/>
      <c r="AD2291"/>
      <c r="CK2291" s="2"/>
    </row>
    <row r="2292" spans="1:89" ht="29" customHeight="1">
      <c r="A2292"/>
      <c r="AC2292"/>
      <c r="AD2292"/>
      <c r="CK2292" s="2"/>
    </row>
    <row r="2293" spans="1:89" ht="29" customHeight="1">
      <c r="A2293"/>
      <c r="AC2293"/>
      <c r="AD2293"/>
      <c r="CK2293" s="2"/>
    </row>
    <row r="2294" spans="1:89" ht="29" customHeight="1">
      <c r="A2294"/>
      <c r="AC2294"/>
      <c r="AD2294"/>
      <c r="CK2294" s="2"/>
    </row>
    <row r="2295" spans="1:89" ht="29" customHeight="1">
      <c r="A2295"/>
      <c r="AC2295"/>
      <c r="AD2295"/>
      <c r="CK2295" s="2"/>
    </row>
    <row r="2296" spans="1:89" ht="29" customHeight="1">
      <c r="A2296"/>
      <c r="AC2296"/>
      <c r="AD2296"/>
      <c r="CK2296" s="2"/>
    </row>
    <row r="2297" spans="1:89" ht="29" customHeight="1">
      <c r="A2297"/>
      <c r="AC2297"/>
      <c r="AD2297"/>
      <c r="CK2297" s="2"/>
    </row>
    <row r="2298" spans="1:89" ht="29" customHeight="1">
      <c r="A2298"/>
      <c r="AC2298"/>
      <c r="AD2298"/>
      <c r="CK2298" s="2"/>
    </row>
    <row r="2299" spans="1:89" ht="29" customHeight="1">
      <c r="A2299"/>
      <c r="AC2299"/>
      <c r="AD2299"/>
      <c r="CK2299" s="2"/>
    </row>
    <row r="2300" spans="1:89" ht="29" customHeight="1">
      <c r="A2300"/>
      <c r="AC2300"/>
      <c r="AD2300"/>
      <c r="CK2300" s="2"/>
    </row>
    <row r="2301" spans="1:89" ht="29" customHeight="1">
      <c r="A2301"/>
      <c r="AC2301"/>
      <c r="AD2301"/>
      <c r="CK2301" s="2"/>
    </row>
    <row r="2302" spans="1:89" ht="29" customHeight="1">
      <c r="A2302"/>
      <c r="AC2302"/>
      <c r="AD2302"/>
      <c r="CK2302" s="2"/>
    </row>
    <row r="2303" spans="1:89" ht="29" customHeight="1">
      <c r="A2303"/>
      <c r="AC2303"/>
      <c r="AD2303"/>
      <c r="CK2303" s="2"/>
    </row>
    <row r="2304" spans="1:89" ht="29" customHeight="1">
      <c r="A2304"/>
      <c r="AC2304"/>
      <c r="AD2304"/>
      <c r="CK2304" s="2"/>
    </row>
    <row r="2305" spans="1:89" ht="29" customHeight="1">
      <c r="A2305"/>
      <c r="AC2305"/>
      <c r="AD2305"/>
      <c r="CK2305" s="2"/>
    </row>
    <row r="2306" spans="1:89" ht="29" customHeight="1">
      <c r="A2306"/>
      <c r="AC2306"/>
      <c r="AD2306"/>
      <c r="CK2306" s="2"/>
    </row>
    <row r="2307" spans="1:89" ht="29" customHeight="1">
      <c r="A2307"/>
      <c r="AC2307"/>
      <c r="AD2307"/>
      <c r="CK2307" s="2"/>
    </row>
    <row r="2308" spans="1:89" ht="29" customHeight="1">
      <c r="A2308"/>
      <c r="AC2308"/>
      <c r="AD2308"/>
      <c r="CK2308" s="2"/>
    </row>
    <row r="2309" spans="1:89" ht="29" customHeight="1">
      <c r="A2309"/>
      <c r="AC2309"/>
      <c r="AD2309"/>
      <c r="CK2309" s="2"/>
    </row>
    <row r="2310" spans="1:89" ht="29" customHeight="1">
      <c r="A2310"/>
      <c r="AC2310"/>
      <c r="AD2310"/>
      <c r="CK2310" s="2"/>
    </row>
    <row r="2311" spans="1:89" ht="29" customHeight="1">
      <c r="A2311"/>
      <c r="AC2311"/>
      <c r="AD2311"/>
      <c r="CK2311" s="2"/>
    </row>
    <row r="2312" spans="1:89" ht="29" customHeight="1">
      <c r="A2312"/>
      <c r="AC2312"/>
      <c r="AD2312"/>
      <c r="CK2312" s="2"/>
    </row>
    <row r="2313" spans="1:89" ht="29" customHeight="1">
      <c r="A2313"/>
      <c r="AC2313"/>
      <c r="AD2313"/>
      <c r="CK2313" s="2"/>
    </row>
    <row r="2314" spans="1:89" ht="29" customHeight="1">
      <c r="A2314"/>
      <c r="AC2314"/>
      <c r="AD2314"/>
      <c r="CK2314" s="2"/>
    </row>
    <row r="2315" spans="1:89" ht="29" customHeight="1">
      <c r="A2315"/>
      <c r="AC2315"/>
      <c r="AD2315"/>
      <c r="CK2315" s="2"/>
    </row>
    <row r="2316" spans="1:89" ht="29" customHeight="1">
      <c r="A2316"/>
      <c r="AC2316"/>
      <c r="AD2316"/>
      <c r="CK2316" s="2"/>
    </row>
    <row r="2317" spans="1:89" ht="29" customHeight="1">
      <c r="A2317"/>
      <c r="AC2317"/>
      <c r="AD2317"/>
      <c r="CK2317" s="2"/>
    </row>
    <row r="2318" spans="1:89" ht="29" customHeight="1">
      <c r="A2318"/>
      <c r="AC2318"/>
      <c r="AD2318"/>
      <c r="CK2318" s="2"/>
    </row>
    <row r="2319" spans="1:89" ht="29" customHeight="1">
      <c r="A2319"/>
      <c r="AC2319"/>
      <c r="AD2319"/>
      <c r="CK2319" s="2"/>
    </row>
    <row r="2320" spans="1:89" ht="29" customHeight="1">
      <c r="A2320"/>
      <c r="AC2320"/>
      <c r="AD2320"/>
      <c r="CK2320" s="2"/>
    </row>
    <row r="2321" spans="1:89" ht="29" customHeight="1">
      <c r="A2321"/>
      <c r="AC2321"/>
      <c r="AD2321"/>
      <c r="CK2321" s="2"/>
    </row>
    <row r="2322" spans="1:89" ht="29" customHeight="1">
      <c r="A2322"/>
      <c r="AC2322"/>
      <c r="AD2322"/>
      <c r="CK2322" s="2"/>
    </row>
    <row r="2323" spans="1:89" ht="29" customHeight="1">
      <c r="A2323"/>
      <c r="AC2323"/>
      <c r="AD2323"/>
      <c r="CK2323" s="2"/>
    </row>
    <row r="2324" spans="1:89" ht="29" customHeight="1">
      <c r="A2324"/>
      <c r="AC2324"/>
      <c r="AD2324"/>
      <c r="CK2324" s="2"/>
    </row>
    <row r="2325" spans="1:89" ht="29" customHeight="1">
      <c r="A2325"/>
      <c r="AC2325"/>
      <c r="AD2325"/>
      <c r="CK2325" s="2"/>
    </row>
    <row r="2326" spans="1:89" ht="29" customHeight="1">
      <c r="A2326"/>
      <c r="AC2326"/>
      <c r="AD2326"/>
      <c r="CK2326" s="2"/>
    </row>
    <row r="2327" spans="1:89" ht="29" customHeight="1">
      <c r="A2327"/>
      <c r="AC2327"/>
      <c r="AD2327"/>
      <c r="CK2327" s="2"/>
    </row>
    <row r="2328" spans="1:89" ht="29" customHeight="1">
      <c r="A2328"/>
      <c r="AC2328"/>
      <c r="AD2328"/>
      <c r="CK2328" s="2"/>
    </row>
    <row r="2329" spans="1:89" ht="29" customHeight="1">
      <c r="A2329"/>
      <c r="AC2329"/>
      <c r="AD2329"/>
      <c r="CK2329" s="2"/>
    </row>
    <row r="2330" spans="1:89" ht="29" customHeight="1">
      <c r="A2330"/>
      <c r="AC2330"/>
      <c r="AD2330"/>
      <c r="CK2330" s="2"/>
    </row>
    <row r="2331" spans="1:89" ht="29" customHeight="1">
      <c r="A2331"/>
      <c r="AC2331"/>
      <c r="AD2331"/>
      <c r="CK2331" s="2"/>
    </row>
    <row r="2332" spans="1:89" ht="29" customHeight="1">
      <c r="A2332"/>
      <c r="AC2332"/>
      <c r="AD2332"/>
      <c r="CK2332" s="2"/>
    </row>
    <row r="2333" spans="1:89" ht="29" customHeight="1">
      <c r="A2333"/>
      <c r="AC2333"/>
      <c r="AD2333"/>
      <c r="CK2333" s="2"/>
    </row>
    <row r="2334" spans="1:89" ht="29" customHeight="1">
      <c r="A2334"/>
      <c r="AC2334"/>
      <c r="AD2334"/>
      <c r="CK2334" s="2"/>
    </row>
    <row r="2335" spans="1:89" ht="29" customHeight="1">
      <c r="A2335"/>
      <c r="AC2335"/>
      <c r="AD2335"/>
      <c r="CK2335" s="2"/>
    </row>
    <row r="2336" spans="1:89" ht="29" customHeight="1">
      <c r="A2336"/>
      <c r="AC2336"/>
      <c r="AD2336"/>
      <c r="CK2336" s="2"/>
    </row>
    <row r="2337" spans="1:89" ht="29" customHeight="1">
      <c r="A2337"/>
      <c r="AC2337"/>
      <c r="AD2337"/>
      <c r="CK2337" s="2"/>
    </row>
    <row r="2338" spans="1:89" ht="29" customHeight="1">
      <c r="A2338"/>
      <c r="AC2338"/>
      <c r="AD2338"/>
      <c r="CK2338" s="2"/>
    </row>
    <row r="2339" spans="1:89" ht="29" customHeight="1">
      <c r="A2339"/>
      <c r="AC2339"/>
      <c r="AD2339"/>
      <c r="CK2339" s="2"/>
    </row>
    <row r="2340" spans="1:89" ht="29" customHeight="1">
      <c r="A2340"/>
      <c r="AC2340"/>
      <c r="AD2340"/>
      <c r="CK2340" s="2"/>
    </row>
    <row r="2341" spans="1:89" ht="29" customHeight="1">
      <c r="A2341"/>
      <c r="AC2341"/>
      <c r="AD2341"/>
      <c r="CK2341" s="2"/>
    </row>
    <row r="2342" spans="1:89" ht="29" customHeight="1">
      <c r="A2342"/>
      <c r="AC2342"/>
      <c r="AD2342"/>
      <c r="CK2342" s="2"/>
    </row>
    <row r="2343" spans="1:89" ht="29" customHeight="1">
      <c r="A2343"/>
      <c r="AC2343"/>
      <c r="AD2343"/>
      <c r="CK2343" s="2"/>
    </row>
    <row r="2344" spans="1:89" ht="29" customHeight="1">
      <c r="A2344"/>
      <c r="AC2344"/>
      <c r="AD2344"/>
      <c r="CK2344" s="2"/>
    </row>
    <row r="2345" spans="1:89" ht="29" customHeight="1">
      <c r="A2345"/>
      <c r="AC2345"/>
      <c r="AD2345"/>
      <c r="CK2345" s="2"/>
    </row>
    <row r="2346" spans="1:89" ht="29" customHeight="1">
      <c r="A2346"/>
      <c r="AC2346"/>
      <c r="AD2346"/>
      <c r="CK2346" s="2"/>
    </row>
    <row r="2347" spans="1:89" ht="29" customHeight="1">
      <c r="A2347"/>
      <c r="AC2347"/>
      <c r="AD2347"/>
      <c r="CK2347" s="2"/>
    </row>
    <row r="2348" spans="1:89" ht="29" customHeight="1">
      <c r="A2348"/>
      <c r="AC2348"/>
      <c r="AD2348"/>
      <c r="CK2348" s="2"/>
    </row>
    <row r="2349" spans="1:89" ht="29" customHeight="1">
      <c r="A2349"/>
      <c r="AC2349"/>
      <c r="AD2349"/>
      <c r="CK2349" s="2"/>
    </row>
    <row r="2350" spans="1:89" ht="29" customHeight="1">
      <c r="A2350"/>
      <c r="AC2350"/>
      <c r="AD2350"/>
      <c r="CK2350" s="2"/>
    </row>
    <row r="2351" spans="1:89" ht="29" customHeight="1">
      <c r="A2351"/>
      <c r="AC2351"/>
      <c r="AD2351"/>
      <c r="CK2351" s="2"/>
    </row>
    <row r="2352" spans="1:89" ht="29" customHeight="1">
      <c r="A2352"/>
      <c r="AC2352"/>
      <c r="AD2352"/>
      <c r="CK2352" s="2"/>
    </row>
    <row r="2353" spans="1:89" ht="29" customHeight="1">
      <c r="A2353"/>
      <c r="AC2353"/>
      <c r="AD2353"/>
      <c r="CK2353" s="2"/>
    </row>
    <row r="2354" spans="1:89" ht="29" customHeight="1">
      <c r="A2354"/>
      <c r="AC2354"/>
      <c r="AD2354"/>
      <c r="CK2354" s="2"/>
    </row>
    <row r="2355" spans="1:89" ht="29" customHeight="1">
      <c r="A2355"/>
      <c r="AC2355"/>
      <c r="AD2355"/>
      <c r="CK2355" s="2"/>
    </row>
    <row r="2356" spans="1:89" ht="29" customHeight="1">
      <c r="A2356"/>
      <c r="AC2356"/>
      <c r="AD2356"/>
      <c r="CK2356" s="2"/>
    </row>
    <row r="2357" spans="1:89" ht="29" customHeight="1">
      <c r="A2357"/>
      <c r="AC2357"/>
      <c r="AD2357"/>
      <c r="CK2357" s="2"/>
    </row>
    <row r="2358" spans="1:89" ht="29" customHeight="1">
      <c r="A2358"/>
      <c r="AC2358"/>
      <c r="AD2358"/>
      <c r="CK2358" s="2"/>
    </row>
    <row r="2359" spans="1:89" ht="29" customHeight="1">
      <c r="A2359"/>
      <c r="AC2359"/>
      <c r="AD2359"/>
      <c r="CK2359" s="2"/>
    </row>
    <row r="2360" spans="1:89" ht="29" customHeight="1">
      <c r="A2360"/>
      <c r="AC2360"/>
      <c r="AD2360"/>
      <c r="CK2360" s="2"/>
    </row>
    <row r="2361" spans="1:89" ht="29" customHeight="1">
      <c r="A2361"/>
      <c r="AC2361"/>
      <c r="AD2361"/>
      <c r="CK2361" s="2"/>
    </row>
    <row r="2362" spans="1:89" ht="29" customHeight="1">
      <c r="A2362"/>
      <c r="AC2362"/>
      <c r="AD2362"/>
      <c r="CK2362" s="2"/>
    </row>
    <row r="2363" spans="1:89" ht="29" customHeight="1">
      <c r="A2363"/>
      <c r="AC2363"/>
      <c r="AD2363"/>
      <c r="CK2363" s="2"/>
    </row>
    <row r="2364" spans="1:89" ht="29" customHeight="1">
      <c r="A2364"/>
      <c r="AC2364"/>
      <c r="AD2364"/>
      <c r="CK2364" s="2"/>
    </row>
    <row r="2365" spans="1:89" ht="29" customHeight="1">
      <c r="A2365"/>
      <c r="AC2365"/>
      <c r="AD2365"/>
      <c r="CK2365" s="2"/>
    </row>
    <row r="2366" spans="1:89" ht="29" customHeight="1">
      <c r="A2366"/>
      <c r="AC2366"/>
      <c r="AD2366"/>
      <c r="CK2366" s="2"/>
    </row>
    <row r="2367" spans="1:89" ht="29" customHeight="1">
      <c r="A2367"/>
      <c r="AC2367"/>
      <c r="AD2367"/>
      <c r="CK2367" s="2"/>
    </row>
    <row r="2368" spans="1:89" ht="29" customHeight="1">
      <c r="A2368"/>
      <c r="AC2368"/>
      <c r="AD2368"/>
      <c r="CK2368" s="2"/>
    </row>
    <row r="2369" spans="1:89" ht="29" customHeight="1">
      <c r="A2369"/>
      <c r="AC2369"/>
      <c r="AD2369"/>
      <c r="CK2369" s="2"/>
    </row>
    <row r="2370" spans="1:89" ht="29" customHeight="1">
      <c r="A2370"/>
      <c r="AC2370"/>
      <c r="AD2370"/>
      <c r="CK2370" s="2"/>
    </row>
    <row r="2371" spans="1:89" ht="29" customHeight="1">
      <c r="A2371"/>
      <c r="AC2371"/>
      <c r="AD2371"/>
      <c r="CK2371" s="2"/>
    </row>
    <row r="2372" spans="1:89" ht="29" customHeight="1">
      <c r="A2372"/>
      <c r="AC2372"/>
      <c r="AD2372"/>
      <c r="CK2372" s="2"/>
    </row>
    <row r="2373" spans="1:89" ht="29" customHeight="1">
      <c r="A2373"/>
      <c r="AC2373"/>
      <c r="AD2373"/>
      <c r="CK2373" s="2"/>
    </row>
    <row r="2374" spans="1:89" ht="29" customHeight="1">
      <c r="A2374"/>
      <c r="AC2374"/>
      <c r="AD2374"/>
      <c r="CK2374" s="2"/>
    </row>
    <row r="2375" spans="1:89" ht="29" customHeight="1">
      <c r="A2375"/>
      <c r="AC2375"/>
      <c r="AD2375"/>
      <c r="CK2375" s="2"/>
    </row>
    <row r="2376" spans="1:89" ht="29" customHeight="1">
      <c r="A2376"/>
      <c r="AC2376"/>
      <c r="AD2376"/>
      <c r="CK2376" s="2"/>
    </row>
    <row r="2377" spans="1:89" ht="29" customHeight="1">
      <c r="A2377"/>
      <c r="AC2377"/>
      <c r="AD2377"/>
      <c r="CK2377" s="2"/>
    </row>
    <row r="2378" spans="1:89" ht="29" customHeight="1">
      <c r="A2378"/>
      <c r="AC2378"/>
      <c r="AD2378"/>
      <c r="CK2378" s="2"/>
    </row>
    <row r="2379" spans="1:89" ht="29" customHeight="1">
      <c r="A2379"/>
      <c r="AC2379"/>
      <c r="AD2379"/>
      <c r="CK2379" s="2"/>
    </row>
    <row r="2380" spans="1:89" ht="29" customHeight="1">
      <c r="A2380"/>
      <c r="AC2380"/>
      <c r="AD2380"/>
      <c r="CK2380" s="2"/>
    </row>
    <row r="2381" spans="1:89" ht="29" customHeight="1">
      <c r="A2381"/>
      <c r="AC2381"/>
      <c r="AD2381"/>
      <c r="CK2381" s="2"/>
    </row>
    <row r="2382" spans="1:89" ht="29" customHeight="1">
      <c r="A2382"/>
      <c r="AC2382"/>
      <c r="AD2382"/>
      <c r="CK2382" s="2"/>
    </row>
    <row r="2383" spans="1:89" ht="29" customHeight="1">
      <c r="A2383"/>
      <c r="AC2383"/>
      <c r="AD2383"/>
      <c r="CK2383" s="2"/>
    </row>
    <row r="2384" spans="1:89" ht="29" customHeight="1">
      <c r="A2384"/>
      <c r="AC2384"/>
      <c r="AD2384"/>
      <c r="CK2384" s="2"/>
    </row>
    <row r="2385" spans="1:89" ht="29" customHeight="1">
      <c r="A2385"/>
      <c r="AC2385"/>
      <c r="AD2385"/>
      <c r="CK2385" s="2"/>
    </row>
    <row r="2386" spans="1:89" ht="29" customHeight="1">
      <c r="A2386"/>
      <c r="AC2386"/>
      <c r="AD2386"/>
      <c r="CK2386" s="2"/>
    </row>
    <row r="2387" spans="1:89" ht="29" customHeight="1">
      <c r="A2387"/>
      <c r="AC2387"/>
      <c r="AD2387"/>
      <c r="CK2387" s="2"/>
    </row>
    <row r="2388" spans="1:89" ht="29" customHeight="1">
      <c r="A2388"/>
      <c r="AC2388"/>
      <c r="AD2388"/>
      <c r="CK2388" s="2"/>
    </row>
    <row r="2389" spans="1:89" ht="29" customHeight="1">
      <c r="A2389"/>
      <c r="AC2389"/>
      <c r="AD2389"/>
      <c r="CK2389" s="2"/>
    </row>
    <row r="2390" spans="1:89" ht="29" customHeight="1">
      <c r="A2390"/>
      <c r="AC2390"/>
      <c r="AD2390"/>
      <c r="CK2390" s="2"/>
    </row>
    <row r="2391" spans="1:89" ht="29" customHeight="1">
      <c r="A2391"/>
      <c r="AC2391"/>
      <c r="AD2391"/>
      <c r="CK2391" s="2"/>
    </row>
    <row r="2392" spans="1:89" ht="29" customHeight="1">
      <c r="A2392"/>
      <c r="AC2392"/>
      <c r="AD2392"/>
      <c r="CK2392" s="2"/>
    </row>
    <row r="2393" spans="1:89" ht="29" customHeight="1">
      <c r="A2393"/>
      <c r="AC2393"/>
      <c r="AD2393"/>
      <c r="CK2393" s="2"/>
    </row>
    <row r="2394" spans="1:89" ht="29" customHeight="1">
      <c r="A2394"/>
      <c r="AC2394"/>
      <c r="AD2394"/>
      <c r="CK2394" s="2"/>
    </row>
    <row r="2395" spans="1:89" ht="29" customHeight="1">
      <c r="A2395"/>
      <c r="AC2395"/>
      <c r="AD2395"/>
      <c r="CK2395" s="2"/>
    </row>
    <row r="2396" spans="1:89" ht="29" customHeight="1">
      <c r="A2396"/>
      <c r="AC2396"/>
      <c r="AD2396"/>
      <c r="CK2396" s="2"/>
    </row>
    <row r="2397" spans="1:89" ht="29" customHeight="1">
      <c r="A2397"/>
      <c r="AC2397"/>
      <c r="AD2397"/>
      <c r="CK2397" s="2"/>
    </row>
    <row r="2398" spans="1:89" ht="29" customHeight="1">
      <c r="A2398"/>
      <c r="AC2398"/>
      <c r="AD2398"/>
      <c r="CK2398" s="2"/>
    </row>
    <row r="2399" spans="1:89" ht="29" customHeight="1">
      <c r="A2399"/>
      <c r="AC2399"/>
      <c r="AD2399"/>
      <c r="CK2399" s="2"/>
    </row>
    <row r="2400" spans="1:89" ht="29" customHeight="1">
      <c r="A2400"/>
      <c r="AC2400"/>
      <c r="AD2400"/>
      <c r="CK2400" s="2"/>
    </row>
    <row r="2401" spans="1:89" ht="29" customHeight="1">
      <c r="A2401"/>
      <c r="AC2401"/>
      <c r="AD2401"/>
      <c r="CK2401" s="2"/>
    </row>
    <row r="2402" spans="1:89" ht="29" customHeight="1">
      <c r="A2402"/>
      <c r="AC2402"/>
      <c r="AD2402"/>
      <c r="CK2402" s="2"/>
    </row>
    <row r="2403" spans="1:89" ht="29" customHeight="1">
      <c r="A2403"/>
      <c r="AC2403"/>
      <c r="AD2403"/>
      <c r="CK2403" s="2"/>
    </row>
    <row r="2404" spans="1:89" ht="29" customHeight="1">
      <c r="A2404"/>
      <c r="AC2404"/>
      <c r="AD2404"/>
      <c r="CK2404" s="2"/>
    </row>
    <row r="2405" spans="1:89" ht="29" customHeight="1">
      <c r="A2405"/>
      <c r="AC2405"/>
      <c r="AD2405"/>
      <c r="CK2405" s="2"/>
    </row>
    <row r="2406" spans="1:89" ht="29" customHeight="1">
      <c r="A2406"/>
      <c r="AC2406"/>
      <c r="AD2406"/>
      <c r="CK2406" s="2"/>
    </row>
    <row r="2407" spans="1:89" ht="29" customHeight="1">
      <c r="A2407"/>
      <c r="AC2407"/>
      <c r="AD2407"/>
      <c r="CK2407" s="2"/>
    </row>
    <row r="2408" spans="1:89" ht="29" customHeight="1">
      <c r="A2408"/>
      <c r="AC2408"/>
      <c r="AD2408"/>
      <c r="CK2408" s="2"/>
    </row>
    <row r="2409" spans="1:89" ht="29" customHeight="1">
      <c r="A2409"/>
      <c r="AC2409"/>
      <c r="AD2409"/>
      <c r="CK2409" s="2"/>
    </row>
    <row r="2410" spans="1:89" ht="29" customHeight="1">
      <c r="A2410"/>
      <c r="AC2410"/>
      <c r="AD2410"/>
      <c r="CK2410" s="2"/>
    </row>
    <row r="2411" spans="1:89" ht="29" customHeight="1">
      <c r="A2411"/>
      <c r="AC2411"/>
      <c r="AD2411"/>
      <c r="CK2411" s="2"/>
    </row>
    <row r="2412" spans="1:89" ht="29" customHeight="1">
      <c r="A2412"/>
      <c r="AC2412"/>
      <c r="AD2412"/>
      <c r="CK2412" s="2"/>
    </row>
    <row r="2413" spans="1:89" ht="29" customHeight="1">
      <c r="A2413"/>
      <c r="AC2413"/>
      <c r="AD2413"/>
      <c r="CK2413" s="2"/>
    </row>
    <row r="2414" spans="1:89" ht="29" customHeight="1">
      <c r="A2414"/>
      <c r="AC2414"/>
      <c r="AD2414"/>
      <c r="CK2414" s="2"/>
    </row>
    <row r="2415" spans="1:89" ht="29" customHeight="1">
      <c r="A2415"/>
      <c r="AC2415"/>
      <c r="AD2415"/>
      <c r="CK2415" s="2"/>
    </row>
    <row r="2416" spans="1:89" ht="29" customHeight="1">
      <c r="A2416"/>
      <c r="AC2416"/>
      <c r="AD2416"/>
      <c r="CK2416" s="2"/>
    </row>
    <row r="2417" spans="1:89" ht="29" customHeight="1">
      <c r="A2417"/>
      <c r="AC2417"/>
      <c r="AD2417"/>
      <c r="CK2417" s="2"/>
    </row>
    <row r="2418" spans="1:89" ht="29" customHeight="1">
      <c r="A2418"/>
      <c r="AC2418"/>
      <c r="AD2418"/>
      <c r="CK2418" s="2"/>
    </row>
    <row r="2419" spans="1:89" ht="29" customHeight="1">
      <c r="A2419"/>
      <c r="AC2419"/>
      <c r="AD2419"/>
      <c r="CK2419" s="2"/>
    </row>
    <row r="2420" spans="1:89" ht="29" customHeight="1">
      <c r="A2420"/>
      <c r="AC2420"/>
      <c r="AD2420"/>
      <c r="CK2420" s="2"/>
    </row>
    <row r="2421" spans="1:89" ht="29" customHeight="1">
      <c r="A2421"/>
      <c r="AC2421"/>
      <c r="AD2421"/>
      <c r="CK2421" s="2"/>
    </row>
    <row r="2422" spans="1:89" ht="29" customHeight="1">
      <c r="A2422"/>
      <c r="AC2422"/>
      <c r="AD2422"/>
      <c r="CK2422" s="2"/>
    </row>
    <row r="2423" spans="1:89" ht="29" customHeight="1">
      <c r="A2423"/>
      <c r="AC2423"/>
      <c r="AD2423"/>
      <c r="CK2423" s="2"/>
    </row>
    <row r="2424" spans="1:89" ht="29" customHeight="1">
      <c r="A2424"/>
      <c r="AC2424"/>
      <c r="AD2424"/>
      <c r="CK2424" s="2"/>
    </row>
    <row r="2425" spans="1:89" ht="29" customHeight="1">
      <c r="A2425"/>
      <c r="AC2425"/>
      <c r="AD2425"/>
      <c r="CK2425" s="2"/>
    </row>
    <row r="2426" spans="1:89" ht="29" customHeight="1">
      <c r="A2426"/>
      <c r="AC2426"/>
      <c r="AD2426"/>
      <c r="CK2426" s="2"/>
    </row>
    <row r="2427" spans="1:89" ht="29" customHeight="1">
      <c r="A2427"/>
      <c r="AC2427"/>
      <c r="AD2427"/>
      <c r="CK2427" s="2"/>
    </row>
    <row r="2428" spans="1:89" ht="29" customHeight="1">
      <c r="A2428"/>
      <c r="AC2428"/>
      <c r="AD2428"/>
      <c r="CK2428" s="2"/>
    </row>
    <row r="2429" spans="1:89" ht="29" customHeight="1">
      <c r="A2429"/>
      <c r="AC2429"/>
      <c r="AD2429"/>
      <c r="CK2429" s="2"/>
    </row>
    <row r="2430" spans="1:89" ht="29" customHeight="1">
      <c r="A2430"/>
      <c r="AC2430"/>
      <c r="AD2430"/>
      <c r="CK2430" s="2"/>
    </row>
    <row r="2431" spans="1:89" ht="29" customHeight="1">
      <c r="A2431"/>
      <c r="AC2431"/>
      <c r="AD2431"/>
      <c r="CK2431" s="2"/>
    </row>
    <row r="2432" spans="1:89" ht="29" customHeight="1">
      <c r="A2432"/>
      <c r="AC2432"/>
      <c r="AD2432"/>
      <c r="CK2432" s="2"/>
    </row>
    <row r="2433" spans="1:89" ht="29" customHeight="1">
      <c r="A2433"/>
      <c r="AC2433"/>
      <c r="AD2433"/>
      <c r="CK2433" s="2"/>
    </row>
    <row r="2434" spans="1:89" ht="29" customHeight="1">
      <c r="A2434"/>
      <c r="AC2434"/>
      <c r="AD2434"/>
      <c r="CK2434" s="2"/>
    </row>
    <row r="2435" spans="1:89" ht="29" customHeight="1">
      <c r="A2435"/>
      <c r="AC2435"/>
      <c r="AD2435"/>
      <c r="CK2435" s="2"/>
    </row>
    <row r="2436" spans="1:89" ht="29" customHeight="1">
      <c r="A2436"/>
      <c r="AC2436"/>
      <c r="AD2436"/>
      <c r="CK2436" s="2"/>
    </row>
    <row r="2437" spans="1:89" ht="29" customHeight="1">
      <c r="A2437"/>
      <c r="AC2437"/>
      <c r="AD2437"/>
      <c r="CK2437" s="2"/>
    </row>
    <row r="2438" spans="1:89" ht="29" customHeight="1">
      <c r="A2438"/>
      <c r="AC2438"/>
      <c r="AD2438"/>
      <c r="CK2438" s="2"/>
    </row>
    <row r="2439" spans="1:89" ht="29" customHeight="1">
      <c r="A2439"/>
      <c r="AC2439"/>
      <c r="AD2439"/>
      <c r="CK2439" s="2"/>
    </row>
    <row r="2440" spans="1:89" ht="29" customHeight="1">
      <c r="A2440"/>
      <c r="AC2440"/>
      <c r="AD2440"/>
      <c r="CK2440" s="2"/>
    </row>
    <row r="2441" spans="1:89" ht="29" customHeight="1">
      <c r="A2441"/>
      <c r="AC2441"/>
      <c r="AD2441"/>
      <c r="CK2441" s="2"/>
    </row>
    <row r="2442" spans="1:89" ht="29" customHeight="1">
      <c r="A2442"/>
      <c r="AC2442"/>
      <c r="AD2442"/>
      <c r="CK2442" s="2"/>
    </row>
    <row r="2443" spans="1:89" ht="29" customHeight="1">
      <c r="A2443"/>
      <c r="AC2443"/>
      <c r="AD2443"/>
      <c r="CK2443" s="2"/>
    </row>
    <row r="2444" spans="1:89" ht="29" customHeight="1">
      <c r="A2444"/>
      <c r="AC2444"/>
      <c r="AD2444"/>
      <c r="CK2444" s="2"/>
    </row>
    <row r="2445" spans="1:89" ht="29" customHeight="1">
      <c r="A2445"/>
      <c r="AC2445"/>
      <c r="AD2445"/>
      <c r="CK2445" s="2"/>
    </row>
    <row r="2446" spans="1:89" ht="29" customHeight="1">
      <c r="A2446"/>
      <c r="AC2446"/>
      <c r="AD2446"/>
      <c r="CK2446" s="2"/>
    </row>
    <row r="2447" spans="1:89" ht="29" customHeight="1">
      <c r="A2447"/>
      <c r="AC2447"/>
      <c r="AD2447"/>
      <c r="CK2447" s="2"/>
    </row>
    <row r="2448" spans="1:89" ht="29" customHeight="1">
      <c r="A2448"/>
      <c r="AC2448"/>
      <c r="AD2448"/>
      <c r="CK2448" s="2"/>
    </row>
    <row r="2449" spans="1:89" ht="29" customHeight="1">
      <c r="A2449"/>
      <c r="AC2449"/>
      <c r="AD2449"/>
      <c r="CK2449" s="2"/>
    </row>
    <row r="2450" spans="1:89" ht="29" customHeight="1">
      <c r="A2450"/>
      <c r="AC2450"/>
      <c r="AD2450"/>
      <c r="CK2450" s="2"/>
    </row>
    <row r="2451" spans="1:89" ht="29" customHeight="1">
      <c r="A2451"/>
      <c r="AC2451"/>
      <c r="AD2451"/>
      <c r="CK2451" s="2"/>
    </row>
    <row r="2452" spans="1:89" ht="29" customHeight="1">
      <c r="A2452"/>
      <c r="AC2452"/>
      <c r="AD2452"/>
      <c r="CK2452" s="2"/>
    </row>
    <row r="2453" spans="1:89" ht="29" customHeight="1">
      <c r="A2453"/>
      <c r="AC2453"/>
      <c r="AD2453"/>
      <c r="CK2453" s="2"/>
    </row>
    <row r="2454" spans="1:89" ht="29" customHeight="1">
      <c r="A2454"/>
      <c r="AC2454"/>
      <c r="AD2454"/>
      <c r="CK2454" s="2"/>
    </row>
    <row r="2455" spans="1:89" ht="29" customHeight="1">
      <c r="A2455"/>
      <c r="AC2455"/>
      <c r="AD2455"/>
      <c r="CK2455" s="2"/>
    </row>
    <row r="2456" spans="1:89" ht="29" customHeight="1">
      <c r="A2456"/>
      <c r="AC2456"/>
      <c r="AD2456"/>
      <c r="CK2456" s="2"/>
    </row>
    <row r="2457" spans="1:89" ht="29" customHeight="1">
      <c r="A2457"/>
      <c r="AC2457"/>
      <c r="AD2457"/>
      <c r="CK2457" s="2"/>
    </row>
    <row r="2458" spans="1:89" ht="29" customHeight="1">
      <c r="A2458"/>
      <c r="AC2458"/>
      <c r="AD2458"/>
      <c r="CK2458" s="2"/>
    </row>
    <row r="2459" spans="1:89" ht="29" customHeight="1">
      <c r="A2459"/>
      <c r="AC2459"/>
      <c r="AD2459"/>
      <c r="CK2459" s="2"/>
    </row>
    <row r="2460" spans="1:89" ht="29" customHeight="1">
      <c r="A2460"/>
      <c r="AC2460"/>
      <c r="AD2460"/>
      <c r="CK2460" s="2"/>
    </row>
    <row r="2461" spans="1:89" ht="29" customHeight="1">
      <c r="A2461"/>
      <c r="AC2461"/>
      <c r="AD2461"/>
      <c r="CK2461" s="2"/>
    </row>
    <row r="2462" spans="1:89" ht="29" customHeight="1">
      <c r="A2462"/>
      <c r="AC2462"/>
      <c r="AD2462"/>
      <c r="CK2462" s="2"/>
    </row>
    <row r="2463" spans="1:89" ht="29" customHeight="1">
      <c r="A2463"/>
      <c r="AC2463"/>
      <c r="AD2463"/>
      <c r="CK2463" s="2"/>
    </row>
    <row r="2464" spans="1:89" ht="29" customHeight="1">
      <c r="A2464"/>
      <c r="AC2464"/>
      <c r="AD2464"/>
      <c r="CK2464" s="2"/>
    </row>
    <row r="2465" spans="1:89" ht="29" customHeight="1">
      <c r="A2465"/>
      <c r="AC2465"/>
      <c r="AD2465"/>
      <c r="CK2465" s="2"/>
    </row>
    <row r="2466" spans="1:89" ht="29" customHeight="1">
      <c r="A2466"/>
      <c r="AC2466"/>
      <c r="AD2466"/>
      <c r="CK2466" s="2"/>
    </row>
    <row r="2467" spans="1:89" ht="29" customHeight="1">
      <c r="A2467"/>
      <c r="AC2467"/>
      <c r="AD2467"/>
      <c r="CK2467" s="2"/>
    </row>
    <row r="2468" spans="1:89" ht="29" customHeight="1">
      <c r="A2468"/>
      <c r="AC2468"/>
      <c r="AD2468"/>
      <c r="CK2468" s="2"/>
    </row>
    <row r="2469" spans="1:89" ht="29" customHeight="1">
      <c r="A2469"/>
      <c r="AC2469"/>
      <c r="AD2469"/>
      <c r="CK2469" s="2"/>
    </row>
    <row r="2470" spans="1:89" ht="29" customHeight="1">
      <c r="A2470"/>
      <c r="AC2470"/>
      <c r="AD2470"/>
      <c r="CK2470" s="2"/>
    </row>
    <row r="2471" spans="1:89" ht="29" customHeight="1">
      <c r="A2471"/>
      <c r="AC2471"/>
      <c r="AD2471"/>
      <c r="CK2471" s="2"/>
    </row>
    <row r="2472" spans="1:89" ht="29" customHeight="1">
      <c r="A2472"/>
      <c r="AC2472"/>
      <c r="AD2472"/>
      <c r="CK2472" s="2"/>
    </row>
    <row r="2473" spans="1:89" ht="29" customHeight="1">
      <c r="A2473"/>
      <c r="AC2473"/>
      <c r="AD2473"/>
      <c r="CK2473" s="2"/>
    </row>
    <row r="2474" spans="1:89" ht="29" customHeight="1">
      <c r="A2474"/>
      <c r="AC2474"/>
      <c r="AD2474"/>
      <c r="CK2474" s="2"/>
    </row>
    <row r="2475" spans="1:89" ht="29" customHeight="1">
      <c r="A2475"/>
      <c r="AC2475"/>
      <c r="AD2475"/>
      <c r="CK2475" s="2"/>
    </row>
    <row r="2476" spans="1:89" ht="29" customHeight="1">
      <c r="A2476"/>
      <c r="AC2476"/>
      <c r="AD2476"/>
      <c r="CK2476" s="2"/>
    </row>
    <row r="2477" spans="1:89" ht="29" customHeight="1">
      <c r="A2477"/>
      <c r="AC2477"/>
      <c r="AD2477"/>
      <c r="CK2477" s="2"/>
    </row>
    <row r="2478" spans="1:89" ht="29" customHeight="1">
      <c r="A2478"/>
      <c r="AC2478"/>
      <c r="AD2478"/>
      <c r="CK2478" s="2"/>
    </row>
    <row r="2479" spans="1:89" ht="29" customHeight="1">
      <c r="A2479"/>
      <c r="AC2479"/>
      <c r="AD2479"/>
      <c r="CK2479" s="2"/>
    </row>
    <row r="2480" spans="1:89" ht="29" customHeight="1">
      <c r="A2480"/>
      <c r="AC2480"/>
      <c r="AD2480"/>
      <c r="CK2480" s="2"/>
    </row>
    <row r="2481" spans="1:89" ht="29" customHeight="1">
      <c r="A2481"/>
      <c r="AC2481"/>
      <c r="AD2481"/>
      <c r="CK2481" s="2"/>
    </row>
    <row r="2482" spans="1:89" ht="29" customHeight="1">
      <c r="A2482"/>
      <c r="AC2482"/>
      <c r="AD2482"/>
      <c r="CK2482" s="2"/>
    </row>
    <row r="2483" spans="1:89" ht="29" customHeight="1">
      <c r="A2483"/>
      <c r="AC2483"/>
      <c r="AD2483"/>
      <c r="CK2483" s="2"/>
    </row>
    <row r="2484" spans="1:89" ht="29" customHeight="1">
      <c r="A2484"/>
      <c r="AC2484"/>
      <c r="AD2484"/>
      <c r="CK2484" s="2"/>
    </row>
    <row r="2485" spans="1:89" ht="29" customHeight="1">
      <c r="A2485"/>
      <c r="AC2485"/>
      <c r="AD2485"/>
      <c r="CK2485" s="2"/>
    </row>
    <row r="2486" spans="1:89" ht="29" customHeight="1">
      <c r="A2486"/>
      <c r="AC2486"/>
      <c r="AD2486"/>
      <c r="CK2486" s="2"/>
    </row>
    <row r="2487" spans="1:89" ht="29" customHeight="1">
      <c r="A2487"/>
      <c r="AC2487"/>
      <c r="AD2487"/>
      <c r="CK2487" s="2"/>
    </row>
    <row r="2488" spans="1:89" ht="29" customHeight="1">
      <c r="A2488"/>
      <c r="AC2488"/>
      <c r="AD2488"/>
      <c r="CK2488" s="2"/>
    </row>
    <row r="2489" spans="1:89" ht="29" customHeight="1">
      <c r="A2489"/>
      <c r="AC2489"/>
      <c r="AD2489"/>
      <c r="CK2489" s="2"/>
    </row>
    <row r="2490" spans="1:89" ht="29" customHeight="1">
      <c r="A2490"/>
      <c r="AC2490"/>
      <c r="AD2490"/>
      <c r="CK2490" s="2"/>
    </row>
    <row r="2491" spans="1:89" ht="29" customHeight="1">
      <c r="A2491"/>
      <c r="AC2491"/>
      <c r="AD2491"/>
      <c r="CK2491" s="2"/>
    </row>
    <row r="2492" spans="1:89" ht="29" customHeight="1">
      <c r="A2492"/>
      <c r="AC2492"/>
      <c r="AD2492"/>
      <c r="CK2492" s="2"/>
    </row>
    <row r="2493" spans="1:89" ht="29" customHeight="1">
      <c r="A2493"/>
      <c r="AC2493"/>
      <c r="AD2493"/>
      <c r="CK2493" s="2"/>
    </row>
    <row r="2494" spans="1:89" ht="29" customHeight="1">
      <c r="A2494"/>
      <c r="AC2494"/>
      <c r="AD2494"/>
      <c r="CK2494" s="2"/>
    </row>
    <row r="2495" spans="1:89" ht="29" customHeight="1">
      <c r="A2495"/>
      <c r="AC2495"/>
      <c r="AD2495"/>
      <c r="CK2495" s="2"/>
    </row>
    <row r="2496" spans="1:89" ht="29" customHeight="1">
      <c r="A2496"/>
      <c r="AC2496"/>
      <c r="AD2496"/>
      <c r="CK2496" s="2"/>
    </row>
    <row r="2497" spans="1:89" ht="29" customHeight="1">
      <c r="A2497"/>
      <c r="AC2497"/>
      <c r="AD2497"/>
      <c r="CK2497" s="2"/>
    </row>
    <row r="2498" spans="1:89" ht="29" customHeight="1">
      <c r="A2498"/>
      <c r="AC2498"/>
      <c r="AD2498"/>
      <c r="CK2498" s="2"/>
    </row>
    <row r="2499" spans="1:89" ht="29" customHeight="1">
      <c r="A2499"/>
      <c r="AC2499"/>
      <c r="AD2499"/>
      <c r="CK2499" s="2"/>
    </row>
    <row r="2500" spans="1:89" ht="29" customHeight="1">
      <c r="A2500"/>
      <c r="AC2500"/>
      <c r="AD2500"/>
      <c r="CK2500" s="2"/>
    </row>
    <row r="2501" spans="1:89" ht="29" customHeight="1">
      <c r="A2501"/>
      <c r="AC2501"/>
      <c r="AD2501"/>
      <c r="CK2501" s="2"/>
    </row>
    <row r="2502" spans="1:89" ht="29" customHeight="1">
      <c r="A2502"/>
      <c r="AC2502"/>
      <c r="AD2502"/>
      <c r="CK2502" s="2"/>
    </row>
    <row r="2503" spans="1:89" ht="29" customHeight="1">
      <c r="A2503"/>
      <c r="AC2503"/>
      <c r="AD2503"/>
      <c r="CK2503" s="2"/>
    </row>
    <row r="2504" spans="1:89" ht="29" customHeight="1">
      <c r="A2504"/>
      <c r="AC2504"/>
      <c r="AD2504"/>
      <c r="CK2504" s="2"/>
    </row>
    <row r="2505" spans="1:89" ht="29" customHeight="1">
      <c r="A2505"/>
      <c r="AC2505"/>
      <c r="AD2505"/>
      <c r="CK2505" s="2"/>
    </row>
    <row r="2506" spans="1:89" ht="29" customHeight="1">
      <c r="A2506"/>
      <c r="AC2506"/>
      <c r="AD2506"/>
      <c r="CK2506" s="2"/>
    </row>
    <row r="2507" spans="1:89" ht="29" customHeight="1">
      <c r="A2507"/>
      <c r="AC2507"/>
      <c r="AD2507"/>
      <c r="CK2507" s="2"/>
    </row>
    <row r="2508" spans="1:89" ht="29" customHeight="1">
      <c r="A2508"/>
      <c r="AC2508"/>
      <c r="AD2508"/>
      <c r="CK2508" s="2"/>
    </row>
    <row r="2509" spans="1:89" ht="29" customHeight="1">
      <c r="A2509"/>
      <c r="AC2509"/>
      <c r="AD2509"/>
      <c r="CK2509" s="2"/>
    </row>
    <row r="2510" spans="1:89" ht="29" customHeight="1">
      <c r="A2510"/>
      <c r="AC2510"/>
      <c r="AD2510"/>
      <c r="CK2510" s="2"/>
    </row>
    <row r="2511" spans="1:89" ht="29" customHeight="1">
      <c r="A2511"/>
      <c r="AC2511"/>
      <c r="AD2511"/>
      <c r="CK2511" s="2"/>
    </row>
    <row r="2512" spans="1:89" ht="29" customHeight="1">
      <c r="A2512"/>
      <c r="AC2512"/>
      <c r="AD2512"/>
      <c r="CK2512" s="2"/>
    </row>
    <row r="2513" spans="1:89" ht="29" customHeight="1">
      <c r="A2513"/>
      <c r="AC2513"/>
      <c r="AD2513"/>
      <c r="CK2513" s="2"/>
    </row>
    <row r="2514" spans="1:89" ht="29" customHeight="1">
      <c r="A2514"/>
      <c r="AC2514"/>
      <c r="AD2514"/>
      <c r="CK2514" s="2"/>
    </row>
    <row r="2515" spans="1:89" ht="29" customHeight="1">
      <c r="A2515"/>
      <c r="AC2515"/>
      <c r="AD2515"/>
      <c r="CK2515" s="2"/>
    </row>
    <row r="2516" spans="1:89" ht="29" customHeight="1">
      <c r="A2516"/>
      <c r="AC2516"/>
      <c r="AD2516"/>
      <c r="CK2516" s="2"/>
    </row>
    <row r="2517" spans="1:89" ht="29" customHeight="1">
      <c r="A2517"/>
      <c r="AC2517"/>
      <c r="AD2517"/>
      <c r="CK2517" s="2"/>
    </row>
    <row r="2518" spans="1:89" ht="29" customHeight="1">
      <c r="A2518"/>
      <c r="AC2518"/>
      <c r="AD2518"/>
      <c r="CK2518" s="2"/>
    </row>
    <row r="2519" spans="1:89" ht="29" customHeight="1">
      <c r="A2519"/>
      <c r="AC2519"/>
      <c r="AD2519"/>
      <c r="CK2519" s="2"/>
    </row>
    <row r="2520" spans="1:89" ht="29" customHeight="1">
      <c r="A2520"/>
      <c r="AC2520"/>
      <c r="AD2520"/>
      <c r="CK2520" s="2"/>
    </row>
    <row r="2521" spans="1:89" ht="29" customHeight="1">
      <c r="A2521"/>
      <c r="AC2521"/>
      <c r="AD2521"/>
      <c r="CK2521" s="2"/>
    </row>
    <row r="2522" spans="1:89" ht="29" customHeight="1">
      <c r="A2522"/>
      <c r="AC2522"/>
      <c r="AD2522"/>
      <c r="CK2522" s="2"/>
    </row>
    <row r="2523" spans="1:89" ht="29" customHeight="1">
      <c r="A2523"/>
      <c r="AC2523"/>
      <c r="AD2523"/>
      <c r="CK2523" s="2"/>
    </row>
    <row r="2524" spans="1:89" ht="29" customHeight="1">
      <c r="A2524"/>
      <c r="AC2524"/>
      <c r="AD2524"/>
      <c r="CK2524" s="2"/>
    </row>
    <row r="2525" spans="1:89" ht="29" customHeight="1">
      <c r="A2525"/>
      <c r="AC2525"/>
      <c r="AD2525"/>
      <c r="CK2525" s="2"/>
    </row>
    <row r="2526" spans="1:89" ht="29" customHeight="1">
      <c r="A2526"/>
      <c r="AC2526"/>
      <c r="AD2526"/>
      <c r="CK2526" s="2"/>
    </row>
    <row r="2527" spans="1:89" ht="29" customHeight="1">
      <c r="A2527"/>
      <c r="AC2527"/>
      <c r="AD2527"/>
      <c r="CK2527" s="2"/>
    </row>
    <row r="2528" spans="1:89" ht="29" customHeight="1">
      <c r="A2528"/>
      <c r="AC2528"/>
      <c r="AD2528"/>
      <c r="CK2528" s="2"/>
    </row>
    <row r="2529" spans="1:89" ht="29" customHeight="1">
      <c r="A2529"/>
      <c r="AC2529"/>
      <c r="AD2529"/>
      <c r="CK2529" s="2"/>
    </row>
    <row r="2530" spans="1:89" ht="29" customHeight="1">
      <c r="A2530"/>
      <c r="AC2530"/>
      <c r="AD2530"/>
      <c r="CK2530" s="2"/>
    </row>
    <row r="2531" spans="1:89" ht="29" customHeight="1">
      <c r="A2531"/>
      <c r="AC2531"/>
      <c r="AD2531"/>
      <c r="CK2531" s="2"/>
    </row>
    <row r="2532" spans="1:89" ht="29" customHeight="1">
      <c r="A2532"/>
      <c r="AC2532"/>
      <c r="AD2532"/>
      <c r="CK2532" s="2"/>
    </row>
    <row r="2533" spans="1:89" ht="29" customHeight="1">
      <c r="A2533"/>
      <c r="AC2533"/>
      <c r="AD2533"/>
      <c r="CK2533" s="2"/>
    </row>
    <row r="2534" spans="1:89" ht="29" customHeight="1">
      <c r="A2534"/>
      <c r="AC2534"/>
      <c r="AD2534"/>
      <c r="CK2534" s="2"/>
    </row>
    <row r="2535" spans="1:89" ht="29" customHeight="1">
      <c r="A2535"/>
      <c r="AC2535"/>
      <c r="AD2535"/>
      <c r="CK2535" s="2"/>
    </row>
    <row r="2536" spans="1:89" ht="29" customHeight="1">
      <c r="A2536"/>
      <c r="AC2536"/>
      <c r="AD2536"/>
      <c r="CK2536" s="2"/>
    </row>
    <row r="2537" spans="1:89" ht="29" customHeight="1">
      <c r="A2537"/>
      <c r="AC2537"/>
      <c r="AD2537"/>
      <c r="CK2537" s="2"/>
    </row>
    <row r="2538" spans="1:89" ht="29" customHeight="1">
      <c r="A2538"/>
      <c r="AC2538"/>
      <c r="AD2538"/>
      <c r="CK2538" s="2"/>
    </row>
    <row r="2539" spans="1:89" ht="29" customHeight="1">
      <c r="A2539"/>
      <c r="AC2539"/>
      <c r="AD2539"/>
      <c r="CK2539" s="2"/>
    </row>
    <row r="2540" spans="1:89" ht="29" customHeight="1">
      <c r="A2540"/>
      <c r="AC2540"/>
      <c r="AD2540"/>
      <c r="CK2540" s="2"/>
    </row>
    <row r="2541" spans="1:89" ht="29" customHeight="1">
      <c r="A2541"/>
      <c r="AC2541"/>
      <c r="AD2541"/>
      <c r="CK2541" s="2"/>
    </row>
    <row r="2542" spans="1:89" ht="29" customHeight="1">
      <c r="A2542"/>
      <c r="AC2542"/>
      <c r="AD2542"/>
      <c r="CK2542" s="2"/>
    </row>
    <row r="2543" spans="1:89" ht="29" customHeight="1">
      <c r="A2543"/>
      <c r="AC2543"/>
      <c r="AD2543"/>
      <c r="CK2543" s="2"/>
    </row>
    <row r="2544" spans="1:89" ht="29" customHeight="1">
      <c r="A2544"/>
      <c r="AC2544"/>
      <c r="AD2544"/>
      <c r="CK2544" s="2"/>
    </row>
    <row r="2545" spans="1:89" ht="29" customHeight="1">
      <c r="A2545"/>
      <c r="AC2545"/>
      <c r="AD2545"/>
      <c r="CK2545" s="2"/>
    </row>
    <row r="2546" spans="1:89" ht="29" customHeight="1">
      <c r="A2546"/>
      <c r="AC2546"/>
      <c r="AD2546"/>
      <c r="CK2546" s="2"/>
    </row>
    <row r="2547" spans="1:89" ht="29" customHeight="1">
      <c r="A2547"/>
      <c r="AC2547"/>
      <c r="AD2547"/>
      <c r="CK2547" s="2"/>
    </row>
    <row r="2548" spans="1:89" ht="29" customHeight="1">
      <c r="A2548"/>
      <c r="AC2548"/>
      <c r="AD2548"/>
      <c r="CK2548" s="2"/>
    </row>
    <row r="2549" spans="1:89" ht="29" customHeight="1">
      <c r="A2549"/>
      <c r="AC2549"/>
      <c r="AD2549"/>
      <c r="CK2549" s="2"/>
    </row>
    <row r="2550" spans="1:89" ht="29" customHeight="1">
      <c r="A2550"/>
      <c r="AC2550"/>
      <c r="AD2550"/>
      <c r="CK2550" s="2"/>
    </row>
    <row r="2551" spans="1:89" ht="29" customHeight="1">
      <c r="A2551"/>
      <c r="AC2551"/>
      <c r="AD2551"/>
      <c r="CK2551" s="2"/>
    </row>
    <row r="2552" spans="1:89" ht="29" customHeight="1">
      <c r="A2552"/>
      <c r="AC2552"/>
      <c r="AD2552"/>
      <c r="CK2552" s="2"/>
    </row>
    <row r="2553" spans="1:89" ht="29" customHeight="1">
      <c r="A2553"/>
      <c r="AC2553"/>
      <c r="AD2553"/>
      <c r="CK2553" s="2"/>
    </row>
    <row r="2554" spans="1:89" ht="29" customHeight="1">
      <c r="A2554"/>
      <c r="AC2554"/>
      <c r="AD2554"/>
      <c r="CK2554" s="2"/>
    </row>
    <row r="2555" spans="1:89" ht="29" customHeight="1">
      <c r="A2555"/>
      <c r="AC2555"/>
      <c r="AD2555"/>
      <c r="CK2555" s="2"/>
    </row>
    <row r="2556" spans="1:89" ht="29" customHeight="1">
      <c r="A2556"/>
      <c r="AC2556"/>
      <c r="AD2556"/>
      <c r="CK2556" s="2"/>
    </row>
    <row r="2557" spans="1:89" ht="29" customHeight="1">
      <c r="A2557"/>
      <c r="AC2557"/>
      <c r="AD2557"/>
      <c r="CK2557" s="2"/>
    </row>
    <row r="2558" spans="1:89" ht="29" customHeight="1">
      <c r="A2558"/>
      <c r="AC2558"/>
      <c r="AD2558"/>
      <c r="CK2558" s="2"/>
    </row>
    <row r="2559" spans="1:89" ht="29" customHeight="1">
      <c r="A2559"/>
      <c r="AC2559"/>
      <c r="AD2559"/>
      <c r="CK2559" s="2"/>
    </row>
    <row r="2560" spans="1:89" ht="29" customHeight="1">
      <c r="A2560"/>
      <c r="AC2560"/>
      <c r="AD2560"/>
      <c r="CK2560" s="2"/>
    </row>
    <row r="2561" spans="1:89" ht="29" customHeight="1">
      <c r="A2561"/>
      <c r="AC2561"/>
      <c r="AD2561"/>
      <c r="CK2561" s="2"/>
    </row>
    <row r="2562" spans="1:89" ht="29" customHeight="1">
      <c r="A2562"/>
      <c r="AC2562"/>
      <c r="AD2562"/>
      <c r="CK2562" s="2"/>
    </row>
    <row r="2563" spans="1:89" ht="29" customHeight="1">
      <c r="A2563"/>
      <c r="AC2563"/>
      <c r="AD2563"/>
      <c r="CK2563" s="2"/>
    </row>
    <row r="2564" spans="1:89" ht="29" customHeight="1">
      <c r="A2564"/>
      <c r="AC2564"/>
      <c r="AD2564"/>
      <c r="CK2564" s="2"/>
    </row>
    <row r="2565" spans="1:89" ht="29" customHeight="1">
      <c r="A2565"/>
      <c r="AC2565"/>
      <c r="AD2565"/>
      <c r="CK2565" s="2"/>
    </row>
    <row r="2566" spans="1:89" ht="29" customHeight="1">
      <c r="A2566"/>
      <c r="AC2566"/>
      <c r="AD2566"/>
      <c r="CK2566" s="2"/>
    </row>
    <row r="2567" spans="1:89" ht="29" customHeight="1">
      <c r="A2567"/>
      <c r="AC2567"/>
      <c r="AD2567"/>
      <c r="CK2567" s="2"/>
    </row>
    <row r="2568" spans="1:89" ht="29" customHeight="1">
      <c r="A2568"/>
      <c r="AC2568"/>
      <c r="AD2568"/>
      <c r="CK2568" s="2"/>
    </row>
    <row r="2569" spans="1:89" ht="29" customHeight="1">
      <c r="A2569"/>
      <c r="AC2569"/>
      <c r="AD2569"/>
      <c r="CK2569" s="2"/>
    </row>
    <row r="2570" spans="1:89" ht="29" customHeight="1">
      <c r="A2570"/>
      <c r="AC2570"/>
      <c r="AD2570"/>
      <c r="CK2570" s="2"/>
    </row>
    <row r="2571" spans="1:89" ht="29" customHeight="1">
      <c r="A2571"/>
      <c r="AC2571"/>
      <c r="AD2571"/>
      <c r="CK2571" s="2"/>
    </row>
    <row r="2572" spans="1:89" ht="29" customHeight="1">
      <c r="A2572"/>
      <c r="AC2572"/>
      <c r="AD2572"/>
      <c r="CK2572" s="2"/>
    </row>
    <row r="2573" spans="1:89" ht="29" customHeight="1">
      <c r="A2573"/>
      <c r="AC2573"/>
      <c r="AD2573"/>
      <c r="CK2573" s="2"/>
    </row>
    <row r="2574" spans="1:89" ht="29" customHeight="1">
      <c r="A2574"/>
      <c r="AC2574"/>
      <c r="AD2574"/>
      <c r="CK2574" s="2"/>
    </row>
    <row r="2575" spans="1:89" ht="29" customHeight="1">
      <c r="A2575"/>
      <c r="AC2575"/>
      <c r="AD2575"/>
      <c r="CK2575" s="2"/>
    </row>
    <row r="2576" spans="1:89" ht="29" customHeight="1">
      <c r="A2576"/>
      <c r="AC2576"/>
      <c r="AD2576"/>
      <c r="CK2576" s="2"/>
    </row>
    <row r="2577" spans="1:89" ht="29" customHeight="1">
      <c r="A2577"/>
      <c r="AC2577"/>
      <c r="AD2577"/>
      <c r="CK2577" s="2"/>
    </row>
    <row r="2578" spans="1:89" ht="29" customHeight="1">
      <c r="A2578"/>
      <c r="AC2578"/>
      <c r="AD2578"/>
      <c r="CK2578" s="2"/>
    </row>
    <row r="2579" spans="1:89" ht="29" customHeight="1">
      <c r="A2579"/>
      <c r="AC2579"/>
      <c r="AD2579"/>
      <c r="CK2579" s="2"/>
    </row>
    <row r="2580" spans="1:89" ht="29" customHeight="1">
      <c r="A2580"/>
      <c r="AC2580"/>
      <c r="AD2580"/>
      <c r="CK2580" s="2"/>
    </row>
    <row r="2581" spans="1:89" ht="29" customHeight="1">
      <c r="A2581"/>
      <c r="AC2581"/>
      <c r="AD2581"/>
      <c r="CK2581" s="2"/>
    </row>
    <row r="2582" spans="1:89" ht="29" customHeight="1">
      <c r="A2582"/>
      <c r="AC2582"/>
      <c r="AD2582"/>
      <c r="CK2582" s="2"/>
    </row>
    <row r="2583" spans="1:89" ht="29" customHeight="1">
      <c r="A2583"/>
      <c r="AC2583"/>
      <c r="AD2583"/>
      <c r="CK2583" s="2"/>
    </row>
    <row r="2584" spans="1:89" ht="29" customHeight="1">
      <c r="A2584"/>
      <c r="AC2584"/>
      <c r="AD2584"/>
      <c r="CK2584" s="2"/>
    </row>
    <row r="2585" spans="1:89" ht="29" customHeight="1">
      <c r="A2585"/>
      <c r="AC2585"/>
      <c r="AD2585"/>
      <c r="CK2585" s="2"/>
    </row>
    <row r="2586" spans="1:89" ht="29" customHeight="1">
      <c r="A2586"/>
      <c r="AC2586"/>
      <c r="AD2586"/>
      <c r="CK2586" s="2"/>
    </row>
    <row r="2587" spans="1:89" ht="29" customHeight="1">
      <c r="A2587"/>
      <c r="AC2587"/>
      <c r="AD2587"/>
      <c r="CK2587" s="2"/>
    </row>
    <row r="2588" spans="1:89" ht="29" customHeight="1">
      <c r="A2588"/>
      <c r="AC2588"/>
      <c r="AD2588"/>
      <c r="CK2588" s="2"/>
    </row>
    <row r="2589" spans="1:89" ht="29" customHeight="1">
      <c r="A2589"/>
      <c r="AC2589"/>
      <c r="AD2589"/>
      <c r="CK2589" s="2"/>
    </row>
    <row r="2590" spans="1:89" ht="29" customHeight="1">
      <c r="A2590"/>
      <c r="AC2590"/>
      <c r="AD2590"/>
      <c r="CK2590" s="2"/>
    </row>
    <row r="2591" spans="1:89" ht="29" customHeight="1">
      <c r="A2591"/>
      <c r="AC2591"/>
      <c r="AD2591"/>
      <c r="CK2591" s="2"/>
    </row>
    <row r="2592" spans="1:89" ht="29" customHeight="1">
      <c r="A2592"/>
      <c r="AC2592"/>
      <c r="AD2592"/>
      <c r="CK2592" s="2"/>
    </row>
    <row r="2593" spans="1:89" ht="29" customHeight="1">
      <c r="A2593"/>
      <c r="AC2593"/>
      <c r="AD2593"/>
      <c r="CK2593" s="2"/>
    </row>
    <row r="2594" spans="1:89" ht="29" customHeight="1">
      <c r="A2594"/>
      <c r="AC2594"/>
      <c r="AD2594"/>
      <c r="CK2594" s="2"/>
    </row>
    <row r="2595" spans="1:89" ht="29" customHeight="1">
      <c r="A2595"/>
      <c r="AC2595"/>
      <c r="AD2595"/>
      <c r="CK2595" s="2"/>
    </row>
    <row r="2596" spans="1:89" ht="29" customHeight="1">
      <c r="A2596"/>
      <c r="AC2596"/>
      <c r="AD2596"/>
      <c r="CK2596" s="2"/>
    </row>
    <row r="2597" spans="1:89" ht="29" customHeight="1">
      <c r="A2597"/>
      <c r="AC2597"/>
      <c r="AD2597"/>
      <c r="CK2597" s="2"/>
    </row>
    <row r="2598" spans="1:89" ht="29" customHeight="1">
      <c r="A2598"/>
      <c r="AC2598"/>
      <c r="AD2598"/>
      <c r="CK2598" s="2"/>
    </row>
    <row r="2599" spans="1:89" ht="29" customHeight="1">
      <c r="A2599"/>
      <c r="AC2599"/>
      <c r="AD2599"/>
      <c r="CK2599" s="2"/>
    </row>
    <row r="2600" spans="1:89" ht="29" customHeight="1">
      <c r="A2600"/>
      <c r="AC2600"/>
      <c r="AD2600"/>
      <c r="CK2600" s="2"/>
    </row>
    <row r="2601" spans="1:89" ht="29" customHeight="1">
      <c r="A2601"/>
      <c r="AC2601"/>
      <c r="AD2601"/>
      <c r="CK2601" s="2"/>
    </row>
    <row r="2602" spans="1:89" ht="29" customHeight="1">
      <c r="A2602"/>
      <c r="AC2602"/>
      <c r="AD2602"/>
      <c r="CK2602" s="2"/>
    </row>
    <row r="2603" spans="1:89" ht="29" customHeight="1">
      <c r="A2603"/>
      <c r="AC2603"/>
      <c r="AD2603"/>
      <c r="CK2603" s="2"/>
    </row>
    <row r="2604" spans="1:89" ht="29" customHeight="1">
      <c r="A2604"/>
      <c r="AC2604"/>
      <c r="AD2604"/>
      <c r="CK2604" s="2"/>
    </row>
    <row r="2605" spans="1:89" ht="29" customHeight="1">
      <c r="A2605"/>
      <c r="AC2605"/>
      <c r="AD2605"/>
      <c r="CK2605" s="2"/>
    </row>
    <row r="2606" spans="1:89" ht="29" customHeight="1">
      <c r="A2606"/>
      <c r="AC2606"/>
      <c r="AD2606"/>
      <c r="CK2606" s="2"/>
    </row>
    <row r="2607" spans="1:89" ht="29" customHeight="1">
      <c r="A2607"/>
      <c r="AC2607"/>
      <c r="AD2607"/>
      <c r="CK2607" s="2"/>
    </row>
    <row r="2608" spans="1:89" ht="29" customHeight="1">
      <c r="A2608"/>
      <c r="AC2608"/>
      <c r="AD2608"/>
      <c r="CK2608" s="2"/>
    </row>
    <row r="2609" spans="1:89" ht="29" customHeight="1">
      <c r="A2609"/>
      <c r="AC2609"/>
      <c r="AD2609"/>
      <c r="CK2609" s="2"/>
    </row>
    <row r="2610" spans="1:89" ht="29" customHeight="1">
      <c r="A2610"/>
      <c r="AC2610"/>
      <c r="AD2610"/>
      <c r="CK2610" s="2"/>
    </row>
    <row r="2611" spans="1:89" ht="29" customHeight="1">
      <c r="A2611"/>
      <c r="AC2611"/>
      <c r="AD2611"/>
      <c r="CK2611" s="2"/>
    </row>
    <row r="2612" spans="1:89" ht="29" customHeight="1">
      <c r="A2612"/>
      <c r="AC2612"/>
      <c r="AD2612"/>
      <c r="CK2612" s="2"/>
    </row>
    <row r="2613" spans="1:89" ht="29" customHeight="1">
      <c r="A2613"/>
      <c r="AC2613"/>
      <c r="AD2613"/>
      <c r="CK2613" s="2"/>
    </row>
    <row r="2614" spans="1:89" ht="29" customHeight="1">
      <c r="A2614"/>
      <c r="AC2614"/>
      <c r="AD2614"/>
      <c r="CK2614" s="2"/>
    </row>
    <row r="2615" spans="1:89" ht="29" customHeight="1">
      <c r="A2615"/>
      <c r="AC2615"/>
      <c r="AD2615"/>
      <c r="CK2615" s="2"/>
    </row>
    <row r="2616" spans="1:89" ht="29" customHeight="1">
      <c r="A2616"/>
      <c r="AC2616"/>
      <c r="AD2616"/>
      <c r="CK2616" s="2"/>
    </row>
    <row r="2617" spans="1:89" ht="29" customHeight="1">
      <c r="A2617"/>
      <c r="AC2617"/>
      <c r="AD2617"/>
      <c r="CK2617" s="2"/>
    </row>
    <row r="2618" spans="1:89" ht="29" customHeight="1">
      <c r="A2618"/>
      <c r="AC2618"/>
      <c r="AD2618"/>
      <c r="CK2618" s="2"/>
    </row>
    <row r="2619" spans="1:89" ht="29" customHeight="1">
      <c r="A2619"/>
      <c r="AC2619"/>
      <c r="AD2619"/>
      <c r="CK2619" s="2"/>
    </row>
    <row r="2620" spans="1:89" ht="29" customHeight="1">
      <c r="A2620"/>
      <c r="AC2620"/>
      <c r="AD2620"/>
      <c r="CK2620" s="2"/>
    </row>
    <row r="2621" spans="1:89" ht="29" customHeight="1">
      <c r="A2621"/>
      <c r="AC2621"/>
      <c r="AD2621"/>
      <c r="CK2621" s="2"/>
    </row>
    <row r="2622" spans="1:89" ht="29" customHeight="1">
      <c r="A2622"/>
      <c r="AC2622"/>
      <c r="AD2622"/>
      <c r="CK2622" s="2"/>
    </row>
    <row r="2623" spans="1:89" ht="29" customHeight="1">
      <c r="A2623"/>
      <c r="AC2623"/>
      <c r="AD2623"/>
      <c r="CK2623" s="2"/>
    </row>
    <row r="2624" spans="1:89" ht="29" customHeight="1">
      <c r="A2624"/>
      <c r="AC2624"/>
      <c r="AD2624"/>
      <c r="CK2624" s="2"/>
    </row>
    <row r="2625" spans="1:89" ht="29" customHeight="1">
      <c r="A2625"/>
      <c r="AC2625"/>
      <c r="AD2625"/>
      <c r="CK2625" s="2"/>
    </row>
    <row r="2626" spans="1:89" ht="29" customHeight="1">
      <c r="A2626"/>
      <c r="AC2626"/>
      <c r="AD2626"/>
      <c r="CK2626" s="2"/>
    </row>
    <row r="2627" spans="1:89" ht="29" customHeight="1">
      <c r="A2627"/>
      <c r="AC2627"/>
      <c r="AD2627"/>
      <c r="CK2627" s="2"/>
    </row>
    <row r="2628" spans="1:89" ht="29" customHeight="1">
      <c r="A2628"/>
      <c r="AC2628"/>
      <c r="AD2628"/>
      <c r="CK2628" s="2"/>
    </row>
    <row r="2629" spans="1:89" ht="29" customHeight="1">
      <c r="A2629"/>
      <c r="AC2629"/>
      <c r="AD2629"/>
      <c r="CK2629" s="2"/>
    </row>
    <row r="2630" spans="1:89" ht="29" customHeight="1">
      <c r="A2630"/>
      <c r="AC2630"/>
      <c r="AD2630"/>
      <c r="CK2630" s="2"/>
    </row>
    <row r="2631" spans="1:89" ht="29" customHeight="1">
      <c r="A2631"/>
      <c r="AC2631"/>
      <c r="AD2631"/>
      <c r="CK2631" s="2"/>
    </row>
    <row r="2632" spans="1:89" ht="29" customHeight="1">
      <c r="A2632"/>
      <c r="AC2632"/>
      <c r="AD2632"/>
      <c r="CK2632" s="2"/>
    </row>
    <row r="2633" spans="1:89" ht="29" customHeight="1">
      <c r="A2633"/>
      <c r="AC2633"/>
      <c r="AD2633"/>
      <c r="CK2633" s="2"/>
    </row>
    <row r="2634" spans="1:89" ht="29" customHeight="1">
      <c r="A2634"/>
      <c r="AC2634"/>
      <c r="AD2634"/>
      <c r="CK2634" s="2"/>
    </row>
    <row r="2635" spans="1:89" ht="29" customHeight="1">
      <c r="A2635"/>
      <c r="AC2635"/>
      <c r="AD2635"/>
      <c r="CK2635" s="2"/>
    </row>
    <row r="2636" spans="1:89" ht="29" customHeight="1">
      <c r="A2636"/>
      <c r="AC2636"/>
      <c r="AD2636"/>
      <c r="CK2636" s="2"/>
    </row>
    <row r="2637" spans="1:89" ht="29" customHeight="1">
      <c r="A2637"/>
      <c r="AC2637"/>
      <c r="AD2637"/>
      <c r="CK2637" s="2"/>
    </row>
    <row r="2638" spans="1:89" ht="29" customHeight="1">
      <c r="A2638"/>
      <c r="AC2638"/>
      <c r="AD2638"/>
      <c r="CK2638" s="2"/>
    </row>
    <row r="2639" spans="1:89" ht="29" customHeight="1">
      <c r="A2639"/>
      <c r="AC2639"/>
      <c r="AD2639"/>
      <c r="CK2639" s="2"/>
    </row>
    <row r="2640" spans="1:89" ht="29" customHeight="1">
      <c r="A2640"/>
      <c r="AC2640"/>
      <c r="AD2640"/>
      <c r="CK2640" s="2"/>
    </row>
    <row r="2641" spans="1:89" ht="29" customHeight="1">
      <c r="A2641"/>
      <c r="AC2641"/>
      <c r="AD2641"/>
      <c r="CK2641" s="2"/>
    </row>
    <row r="2642" spans="1:89" ht="29" customHeight="1">
      <c r="A2642"/>
      <c r="AC2642"/>
      <c r="AD2642"/>
      <c r="CK2642" s="2"/>
    </row>
    <row r="2643" spans="1:89" ht="29" customHeight="1">
      <c r="A2643"/>
      <c r="AC2643"/>
      <c r="AD2643"/>
      <c r="CK2643" s="2"/>
    </row>
    <row r="2644" spans="1:89" ht="29" customHeight="1">
      <c r="A2644"/>
      <c r="AC2644"/>
      <c r="AD2644"/>
      <c r="CK2644" s="2"/>
    </row>
    <row r="2645" spans="1:89" ht="29" customHeight="1">
      <c r="A2645"/>
      <c r="AC2645"/>
      <c r="AD2645"/>
      <c r="CK2645" s="2"/>
    </row>
    <row r="2646" spans="1:89" ht="29" customHeight="1">
      <c r="A2646"/>
      <c r="AC2646"/>
      <c r="AD2646"/>
      <c r="CK2646" s="2"/>
    </row>
    <row r="2647" spans="1:89" ht="29" customHeight="1">
      <c r="A2647"/>
      <c r="AC2647"/>
      <c r="AD2647"/>
      <c r="CK2647" s="2"/>
    </row>
    <row r="2648" spans="1:89" ht="29" customHeight="1">
      <c r="A2648"/>
      <c r="AC2648"/>
      <c r="AD2648"/>
      <c r="CK2648" s="2"/>
    </row>
    <row r="2649" spans="1:89" ht="29" customHeight="1">
      <c r="A2649"/>
      <c r="AC2649"/>
      <c r="AD2649"/>
      <c r="CK2649" s="2"/>
    </row>
    <row r="2650" spans="1:89" ht="29" customHeight="1">
      <c r="A2650"/>
      <c r="AC2650"/>
      <c r="AD2650"/>
      <c r="CK2650" s="2"/>
    </row>
    <row r="2651" spans="1:89" ht="29" customHeight="1">
      <c r="A2651"/>
      <c r="AC2651"/>
      <c r="AD2651"/>
      <c r="CK2651" s="2"/>
    </row>
    <row r="2652" spans="1:89" ht="29" customHeight="1">
      <c r="A2652"/>
      <c r="AC2652"/>
      <c r="AD2652"/>
      <c r="CK2652" s="2"/>
    </row>
    <row r="2653" spans="1:89" ht="29" customHeight="1">
      <c r="A2653"/>
      <c r="AC2653"/>
      <c r="AD2653"/>
      <c r="CK2653" s="2"/>
    </row>
    <row r="2654" spans="1:89" ht="29" customHeight="1">
      <c r="A2654"/>
      <c r="AC2654"/>
      <c r="AD2654"/>
      <c r="CK2654" s="2"/>
    </row>
    <row r="2655" spans="1:89" ht="29" customHeight="1">
      <c r="A2655"/>
      <c r="AC2655"/>
      <c r="AD2655"/>
      <c r="CK2655" s="2"/>
    </row>
    <row r="2656" spans="1:89" ht="29" customHeight="1">
      <c r="A2656"/>
      <c r="AC2656"/>
      <c r="AD2656"/>
      <c r="CK2656" s="2"/>
    </row>
    <row r="2657" spans="1:89" ht="29" customHeight="1">
      <c r="A2657"/>
      <c r="AC2657"/>
      <c r="AD2657"/>
      <c r="CK2657" s="2"/>
    </row>
    <row r="2658" spans="1:89" ht="29" customHeight="1">
      <c r="A2658"/>
      <c r="AC2658"/>
      <c r="AD2658"/>
      <c r="CK2658" s="2"/>
    </row>
    <row r="2659" spans="1:89" ht="29" customHeight="1">
      <c r="A2659"/>
      <c r="AC2659"/>
      <c r="AD2659"/>
      <c r="CK2659" s="2"/>
    </row>
    <row r="2660" spans="1:89" ht="29" customHeight="1">
      <c r="A2660"/>
      <c r="AC2660"/>
      <c r="AD2660"/>
      <c r="CK2660" s="2"/>
    </row>
    <row r="2661" spans="1:89" ht="29" customHeight="1">
      <c r="A2661"/>
      <c r="AC2661"/>
      <c r="AD2661"/>
      <c r="CK2661" s="2"/>
    </row>
    <row r="2662" spans="1:89" ht="29" customHeight="1">
      <c r="A2662"/>
      <c r="AC2662"/>
      <c r="AD2662"/>
      <c r="CK2662" s="2"/>
    </row>
    <row r="2663" spans="1:89" ht="29" customHeight="1">
      <c r="A2663"/>
      <c r="AC2663"/>
      <c r="AD2663"/>
      <c r="CK2663" s="2"/>
    </row>
    <row r="2664" spans="1:89" ht="29" customHeight="1">
      <c r="A2664"/>
      <c r="AC2664"/>
      <c r="AD2664"/>
      <c r="CK2664" s="2"/>
    </row>
    <row r="2665" spans="1:89" ht="29" customHeight="1">
      <c r="A2665"/>
      <c r="AC2665"/>
      <c r="AD2665"/>
      <c r="CK2665" s="2"/>
    </row>
    <row r="2666" spans="1:89" ht="29" customHeight="1">
      <c r="A2666"/>
      <c r="AC2666"/>
      <c r="AD2666"/>
      <c r="CK2666" s="2"/>
    </row>
    <row r="2667" spans="1:89" ht="29" customHeight="1">
      <c r="A2667"/>
      <c r="AC2667"/>
      <c r="AD2667"/>
      <c r="CK2667" s="2"/>
    </row>
    <row r="2668" spans="1:89" ht="29" customHeight="1">
      <c r="A2668"/>
      <c r="AC2668"/>
      <c r="AD2668"/>
      <c r="CK2668" s="2"/>
    </row>
    <row r="2669" spans="1:89" ht="29" customHeight="1">
      <c r="A2669"/>
      <c r="AC2669"/>
      <c r="AD2669"/>
      <c r="CK2669" s="2"/>
    </row>
    <row r="2670" spans="1:89" ht="29" customHeight="1">
      <c r="A2670"/>
      <c r="AC2670"/>
      <c r="AD2670"/>
      <c r="CK2670" s="2"/>
    </row>
    <row r="2671" spans="1:89" ht="29" customHeight="1">
      <c r="A2671"/>
      <c r="AC2671"/>
      <c r="AD2671"/>
      <c r="CK2671" s="2"/>
    </row>
    <row r="2672" spans="1:89" ht="29" customHeight="1">
      <c r="A2672"/>
      <c r="AC2672"/>
      <c r="AD2672"/>
      <c r="CK2672" s="2"/>
    </row>
    <row r="2673" spans="1:89" ht="29" customHeight="1">
      <c r="A2673"/>
      <c r="AC2673"/>
      <c r="AD2673"/>
      <c r="CK2673" s="2"/>
    </row>
    <row r="2674" spans="1:89" ht="29" customHeight="1">
      <c r="A2674"/>
      <c r="AC2674"/>
      <c r="AD2674"/>
      <c r="CK2674" s="2"/>
    </row>
    <row r="2675" spans="1:89" ht="29" customHeight="1">
      <c r="A2675"/>
      <c r="AC2675"/>
      <c r="AD2675"/>
      <c r="CK2675" s="2"/>
    </row>
    <row r="2676" spans="1:89" ht="29" customHeight="1">
      <c r="A2676"/>
      <c r="AC2676"/>
      <c r="AD2676"/>
      <c r="CK2676" s="2"/>
    </row>
    <row r="2677" spans="1:89" ht="29" customHeight="1">
      <c r="A2677"/>
      <c r="AC2677"/>
      <c r="AD2677"/>
      <c r="CK2677" s="2"/>
    </row>
    <row r="2678" spans="1:89" ht="29" customHeight="1">
      <c r="A2678"/>
      <c r="AC2678"/>
      <c r="AD2678"/>
      <c r="CK2678" s="2"/>
    </row>
    <row r="2679" spans="1:89" ht="29" customHeight="1">
      <c r="A2679"/>
      <c r="AC2679"/>
      <c r="AD2679"/>
      <c r="CK2679" s="2"/>
    </row>
    <row r="2680" spans="1:89" ht="29" customHeight="1">
      <c r="A2680"/>
      <c r="AC2680"/>
      <c r="AD2680"/>
      <c r="CK2680" s="2"/>
    </row>
    <row r="2681" spans="1:89" ht="29" customHeight="1">
      <c r="A2681"/>
      <c r="AC2681"/>
      <c r="AD2681"/>
      <c r="CK2681" s="2"/>
    </row>
    <row r="2682" spans="1:89" ht="29" customHeight="1">
      <c r="A2682"/>
      <c r="AC2682"/>
      <c r="AD2682"/>
      <c r="CK2682" s="2"/>
    </row>
    <row r="2683" spans="1:89" ht="29" customHeight="1">
      <c r="A2683"/>
      <c r="AC2683"/>
      <c r="AD2683"/>
      <c r="CK2683" s="2"/>
    </row>
    <row r="2684" spans="1:89" ht="29" customHeight="1">
      <c r="A2684"/>
      <c r="AC2684"/>
      <c r="AD2684"/>
      <c r="CK2684" s="2"/>
    </row>
    <row r="2685" spans="1:89" ht="29" customHeight="1">
      <c r="A2685"/>
      <c r="AC2685"/>
      <c r="AD2685"/>
      <c r="CK2685" s="2"/>
    </row>
    <row r="2686" spans="1:89" ht="29" customHeight="1">
      <c r="A2686"/>
      <c r="AC2686"/>
      <c r="AD2686"/>
      <c r="CK2686" s="2"/>
    </row>
    <row r="2687" spans="1:89" ht="29" customHeight="1">
      <c r="A2687"/>
      <c r="AC2687"/>
      <c r="AD2687"/>
      <c r="CK2687" s="2"/>
    </row>
    <row r="2688" spans="1:89" ht="29" customHeight="1">
      <c r="A2688"/>
      <c r="AC2688"/>
      <c r="AD2688"/>
      <c r="CK2688" s="2"/>
    </row>
    <row r="2689" spans="1:89" ht="29" customHeight="1">
      <c r="A2689"/>
      <c r="AC2689"/>
      <c r="AD2689"/>
      <c r="CK2689" s="2"/>
    </row>
    <row r="2690" spans="1:89" ht="29" customHeight="1">
      <c r="A2690"/>
      <c r="AC2690"/>
      <c r="AD2690"/>
      <c r="CK2690" s="2"/>
    </row>
    <row r="2691" spans="1:89" ht="29" customHeight="1">
      <c r="A2691"/>
      <c r="AC2691"/>
      <c r="AD2691"/>
      <c r="CK2691" s="2"/>
    </row>
    <row r="2692" spans="1:89" ht="29" customHeight="1">
      <c r="A2692"/>
      <c r="AC2692"/>
      <c r="AD2692"/>
      <c r="CK2692" s="2"/>
    </row>
    <row r="2693" spans="1:89" ht="29" customHeight="1">
      <c r="A2693"/>
      <c r="AC2693"/>
      <c r="AD2693"/>
      <c r="CK2693" s="2"/>
    </row>
    <row r="2694" spans="1:89" ht="29" customHeight="1">
      <c r="A2694"/>
      <c r="AC2694"/>
      <c r="AD2694"/>
      <c r="CK2694" s="2"/>
    </row>
    <row r="2695" spans="1:89" ht="29" customHeight="1">
      <c r="A2695"/>
      <c r="AC2695"/>
      <c r="AD2695"/>
      <c r="CK2695" s="2"/>
    </row>
    <row r="2696" spans="1:89" ht="29" customHeight="1">
      <c r="A2696"/>
      <c r="AC2696"/>
      <c r="AD2696"/>
      <c r="CK2696" s="2"/>
    </row>
    <row r="2697" spans="1:89" ht="29" customHeight="1">
      <c r="A2697"/>
      <c r="AC2697"/>
      <c r="AD2697"/>
      <c r="CK2697" s="2"/>
    </row>
    <row r="2698" spans="1:89" ht="29" customHeight="1">
      <c r="A2698"/>
      <c r="AC2698"/>
      <c r="AD2698"/>
      <c r="CK2698" s="2"/>
    </row>
    <row r="2699" spans="1:89" ht="29" customHeight="1">
      <c r="A2699"/>
      <c r="AC2699"/>
      <c r="AD2699"/>
      <c r="CK2699" s="2"/>
    </row>
    <row r="2700" spans="1:89" ht="29" customHeight="1">
      <c r="A2700"/>
      <c r="AC2700"/>
      <c r="AD2700"/>
      <c r="CK2700" s="2"/>
    </row>
    <row r="2701" spans="1:89" ht="29" customHeight="1">
      <c r="A2701"/>
      <c r="AC2701"/>
      <c r="AD2701"/>
      <c r="CK2701" s="2"/>
    </row>
    <row r="2702" spans="1:89" ht="29" customHeight="1">
      <c r="A2702"/>
      <c r="AC2702"/>
      <c r="AD2702"/>
      <c r="CK2702" s="2"/>
    </row>
    <row r="2703" spans="1:89" ht="29" customHeight="1">
      <c r="A2703"/>
      <c r="AC2703"/>
      <c r="AD2703"/>
      <c r="CK2703" s="2"/>
    </row>
    <row r="2704" spans="1:89" ht="29" customHeight="1">
      <c r="A2704"/>
      <c r="AC2704"/>
      <c r="AD2704"/>
      <c r="CK2704" s="2"/>
    </row>
    <row r="2705" spans="1:89" ht="29" customHeight="1">
      <c r="A2705"/>
      <c r="AC2705"/>
      <c r="AD2705"/>
      <c r="CK2705" s="2"/>
    </row>
    <row r="2706" spans="1:89" ht="29" customHeight="1">
      <c r="A2706"/>
      <c r="AC2706"/>
      <c r="AD2706"/>
      <c r="CK2706" s="2"/>
    </row>
    <row r="2707" spans="1:89" ht="29" customHeight="1">
      <c r="A2707"/>
      <c r="AC2707"/>
      <c r="AD2707"/>
      <c r="CK2707" s="2"/>
    </row>
    <row r="2708" spans="1:89" ht="29" customHeight="1">
      <c r="A2708"/>
      <c r="AC2708"/>
      <c r="AD2708"/>
      <c r="CK2708" s="2"/>
    </row>
    <row r="2709" spans="1:89" ht="29" customHeight="1">
      <c r="A2709"/>
      <c r="AC2709"/>
      <c r="AD2709"/>
      <c r="CK2709" s="2"/>
    </row>
    <row r="2710" spans="1:89" ht="29" customHeight="1">
      <c r="A2710"/>
      <c r="AC2710"/>
      <c r="AD2710"/>
      <c r="CK2710" s="2"/>
    </row>
    <row r="2711" spans="1:89" ht="29" customHeight="1">
      <c r="A2711"/>
      <c r="AC2711"/>
      <c r="AD2711"/>
      <c r="CK2711" s="2"/>
    </row>
    <row r="2712" spans="1:89" ht="29" customHeight="1">
      <c r="A2712"/>
      <c r="AC2712"/>
      <c r="AD2712"/>
      <c r="CK2712" s="2"/>
    </row>
    <row r="2713" spans="1:89" ht="29" customHeight="1">
      <c r="A2713"/>
      <c r="AC2713"/>
      <c r="AD2713"/>
      <c r="CK2713" s="2"/>
    </row>
    <row r="2714" spans="1:89" ht="29" customHeight="1">
      <c r="A2714"/>
      <c r="AC2714"/>
      <c r="AD2714"/>
      <c r="CK2714" s="2"/>
    </row>
    <row r="2715" spans="1:89" ht="29" customHeight="1">
      <c r="A2715"/>
      <c r="AC2715"/>
      <c r="AD2715"/>
      <c r="CK2715" s="2"/>
    </row>
    <row r="2716" spans="1:89" ht="29" customHeight="1">
      <c r="A2716"/>
      <c r="AC2716"/>
      <c r="AD2716"/>
      <c r="CK2716" s="2"/>
    </row>
    <row r="2717" spans="1:89" ht="29" customHeight="1">
      <c r="A2717"/>
      <c r="AC2717"/>
      <c r="AD2717"/>
      <c r="CK2717" s="2"/>
    </row>
    <row r="2718" spans="1:89" ht="29" customHeight="1">
      <c r="A2718"/>
      <c r="AC2718"/>
      <c r="AD2718"/>
      <c r="CK2718" s="2"/>
    </row>
    <row r="2719" spans="1:89" ht="29" customHeight="1">
      <c r="A2719"/>
      <c r="AC2719"/>
      <c r="AD2719"/>
      <c r="CK2719" s="2"/>
    </row>
    <row r="2720" spans="1:89" ht="29" customHeight="1">
      <c r="A2720"/>
      <c r="AC2720"/>
      <c r="AD2720"/>
      <c r="CK2720" s="2"/>
    </row>
    <row r="2721" spans="1:89" ht="29" customHeight="1">
      <c r="A2721"/>
      <c r="AC2721"/>
      <c r="AD2721"/>
      <c r="CK2721" s="2"/>
    </row>
    <row r="2722" spans="1:89" ht="29" customHeight="1">
      <c r="A2722"/>
      <c r="AC2722"/>
      <c r="AD2722"/>
      <c r="CK2722" s="2"/>
    </row>
    <row r="2723" spans="1:89" ht="29" customHeight="1">
      <c r="A2723"/>
      <c r="AC2723"/>
      <c r="AD2723"/>
      <c r="CK2723" s="2"/>
    </row>
    <row r="2724" spans="1:89" ht="29" customHeight="1">
      <c r="A2724"/>
      <c r="AC2724"/>
      <c r="AD2724"/>
      <c r="CK2724" s="2"/>
    </row>
    <row r="2725" spans="1:89" ht="29" customHeight="1">
      <c r="A2725"/>
      <c r="AC2725"/>
      <c r="AD2725"/>
      <c r="CK2725" s="2"/>
    </row>
    <row r="2726" spans="1:89" ht="29" customHeight="1">
      <c r="A2726"/>
      <c r="AC2726"/>
      <c r="AD2726"/>
      <c r="CK2726" s="2"/>
    </row>
    <row r="2727" spans="1:89" ht="29" customHeight="1">
      <c r="A2727"/>
      <c r="AC2727"/>
      <c r="AD2727"/>
      <c r="CK2727" s="2"/>
    </row>
    <row r="2728" spans="1:89" ht="29" customHeight="1">
      <c r="A2728"/>
      <c r="AC2728"/>
      <c r="AD2728"/>
      <c r="CK2728" s="2"/>
    </row>
    <row r="2729" spans="1:89" ht="29" customHeight="1">
      <c r="A2729"/>
      <c r="AC2729"/>
      <c r="AD2729"/>
      <c r="CK2729" s="2"/>
    </row>
    <row r="2730" spans="1:89" ht="29" customHeight="1">
      <c r="A2730"/>
      <c r="AC2730"/>
      <c r="AD2730"/>
      <c r="CK2730" s="2"/>
    </row>
    <row r="2731" spans="1:89" ht="29" customHeight="1">
      <c r="A2731"/>
      <c r="AC2731"/>
      <c r="AD2731"/>
      <c r="CK2731" s="2"/>
    </row>
    <row r="2732" spans="1:89" ht="29" customHeight="1">
      <c r="A2732"/>
      <c r="AC2732"/>
      <c r="AD2732"/>
      <c r="CK2732" s="2"/>
    </row>
    <row r="2733" spans="1:89" ht="29" customHeight="1">
      <c r="A2733"/>
      <c r="AC2733"/>
      <c r="AD2733"/>
      <c r="CK2733" s="2"/>
    </row>
    <row r="2734" spans="1:89" ht="29" customHeight="1">
      <c r="A2734"/>
      <c r="AC2734"/>
      <c r="AD2734"/>
      <c r="CK2734" s="2"/>
    </row>
    <row r="2735" spans="1:89" ht="29" customHeight="1">
      <c r="A2735"/>
      <c r="AC2735"/>
      <c r="AD2735"/>
      <c r="CK2735" s="2"/>
    </row>
    <row r="2736" spans="1:89" ht="29" customHeight="1">
      <c r="A2736"/>
      <c r="AC2736"/>
      <c r="AD2736"/>
      <c r="CK2736" s="2"/>
    </row>
    <row r="2737" spans="1:89" ht="29" customHeight="1">
      <c r="A2737"/>
      <c r="AC2737"/>
      <c r="AD2737"/>
      <c r="CK2737" s="2"/>
    </row>
    <row r="2738" spans="1:89" ht="29" customHeight="1">
      <c r="A2738"/>
      <c r="AC2738"/>
      <c r="AD2738"/>
      <c r="CK2738" s="2"/>
    </row>
    <row r="2739" spans="1:89" ht="29" customHeight="1">
      <c r="A2739"/>
      <c r="AC2739"/>
      <c r="AD2739"/>
      <c r="CK2739" s="2"/>
    </row>
    <row r="2740" spans="1:89" ht="29" customHeight="1">
      <c r="A2740"/>
      <c r="AC2740"/>
      <c r="AD2740"/>
      <c r="CK2740" s="2"/>
    </row>
    <row r="2741" spans="1:89" ht="29" customHeight="1">
      <c r="A2741"/>
      <c r="AC2741"/>
      <c r="AD2741"/>
      <c r="CK2741" s="2"/>
    </row>
    <row r="2742" spans="1:89" ht="29" customHeight="1">
      <c r="A2742"/>
      <c r="AC2742"/>
      <c r="AD2742"/>
      <c r="CK2742" s="2"/>
    </row>
    <row r="2743" spans="1:89" ht="29" customHeight="1">
      <c r="A2743"/>
      <c r="AC2743"/>
      <c r="AD2743"/>
      <c r="CK2743" s="2"/>
    </row>
    <row r="2744" spans="1:89" ht="29" customHeight="1">
      <c r="A2744"/>
      <c r="AC2744"/>
      <c r="AD2744"/>
      <c r="CK2744" s="2"/>
    </row>
    <row r="2745" spans="1:89" ht="29" customHeight="1">
      <c r="A2745"/>
      <c r="AC2745"/>
      <c r="AD2745"/>
      <c r="CK2745" s="2"/>
    </row>
    <row r="2746" spans="1:89" ht="29" customHeight="1">
      <c r="A2746"/>
      <c r="AC2746"/>
      <c r="AD2746"/>
      <c r="CK2746" s="2"/>
    </row>
    <row r="2747" spans="1:89" ht="29" customHeight="1">
      <c r="A2747"/>
      <c r="AC2747"/>
      <c r="AD2747"/>
      <c r="CK2747" s="2"/>
    </row>
    <row r="2748" spans="1:89" ht="29" customHeight="1">
      <c r="A2748"/>
      <c r="AC2748"/>
      <c r="AD2748"/>
      <c r="CK2748" s="2"/>
    </row>
    <row r="2749" spans="1:89" ht="29" customHeight="1">
      <c r="A2749"/>
      <c r="AC2749"/>
      <c r="AD2749"/>
      <c r="CK2749" s="2"/>
    </row>
    <row r="2750" spans="1:89" ht="29" customHeight="1">
      <c r="A2750"/>
      <c r="AC2750"/>
      <c r="AD2750"/>
      <c r="CK2750" s="2"/>
    </row>
    <row r="2751" spans="1:89" ht="29" customHeight="1">
      <c r="A2751"/>
      <c r="AC2751"/>
      <c r="AD2751"/>
      <c r="CK2751" s="2"/>
    </row>
    <row r="2752" spans="1:89" ht="29" customHeight="1">
      <c r="A2752"/>
      <c r="AC2752"/>
      <c r="AD2752"/>
      <c r="CK2752" s="2"/>
    </row>
    <row r="2753" spans="1:89" ht="29" customHeight="1">
      <c r="A2753"/>
      <c r="AC2753"/>
      <c r="AD2753"/>
      <c r="CK2753" s="2"/>
    </row>
    <row r="2754" spans="1:89" ht="29" customHeight="1">
      <c r="A2754"/>
      <c r="AC2754"/>
      <c r="AD2754"/>
      <c r="CK2754" s="2"/>
    </row>
    <row r="2755" spans="1:89" ht="29" customHeight="1">
      <c r="A2755"/>
      <c r="AC2755"/>
      <c r="AD2755"/>
      <c r="CK2755" s="2"/>
    </row>
    <row r="2756" spans="1:89" ht="29" customHeight="1">
      <c r="A2756"/>
      <c r="AC2756"/>
      <c r="AD2756"/>
      <c r="CK2756" s="2"/>
    </row>
    <row r="2757" spans="1:89" ht="29" customHeight="1">
      <c r="A2757"/>
      <c r="AC2757"/>
      <c r="AD2757"/>
      <c r="CK2757" s="2"/>
    </row>
    <row r="2758" spans="1:89" ht="29" customHeight="1">
      <c r="A2758"/>
      <c r="AC2758"/>
      <c r="AD2758"/>
      <c r="CK2758" s="2"/>
    </row>
    <row r="2759" spans="1:89" ht="29" customHeight="1">
      <c r="A2759"/>
      <c r="AC2759"/>
      <c r="AD2759"/>
      <c r="CK2759" s="2"/>
    </row>
    <row r="2760" spans="1:89" ht="29" customHeight="1">
      <c r="A2760"/>
      <c r="AC2760"/>
      <c r="AD2760"/>
      <c r="CK2760" s="2"/>
    </row>
    <row r="2761" spans="1:89" ht="29" customHeight="1">
      <c r="A2761"/>
      <c r="AC2761"/>
      <c r="AD2761"/>
      <c r="CK2761" s="2"/>
    </row>
    <row r="2762" spans="1:89" ht="29" customHeight="1">
      <c r="A2762"/>
      <c r="AC2762"/>
      <c r="AD2762"/>
      <c r="CK2762" s="2"/>
    </row>
    <row r="2763" spans="1:89" ht="29" customHeight="1">
      <c r="A2763"/>
      <c r="AC2763"/>
      <c r="AD2763"/>
      <c r="CK2763" s="2"/>
    </row>
    <row r="2764" spans="1:89" ht="29" customHeight="1">
      <c r="A2764"/>
      <c r="AC2764"/>
      <c r="AD2764"/>
      <c r="CK2764" s="2"/>
    </row>
    <row r="2765" spans="1:89" ht="29" customHeight="1">
      <c r="A2765"/>
      <c r="AC2765"/>
      <c r="AD2765"/>
      <c r="CK2765" s="2"/>
    </row>
    <row r="2766" spans="1:89" ht="29" customHeight="1">
      <c r="A2766"/>
      <c r="AC2766"/>
      <c r="AD2766"/>
      <c r="CK2766" s="2"/>
    </row>
    <row r="2767" spans="1:89" ht="29" customHeight="1">
      <c r="A2767"/>
      <c r="AC2767"/>
      <c r="AD2767"/>
      <c r="CK2767" s="2"/>
    </row>
    <row r="2768" spans="1:89" ht="29" customHeight="1">
      <c r="A2768"/>
      <c r="AC2768"/>
      <c r="AD2768"/>
      <c r="CK2768" s="2"/>
    </row>
    <row r="2769" spans="1:89" ht="29" customHeight="1">
      <c r="A2769"/>
      <c r="AC2769"/>
      <c r="AD2769"/>
      <c r="CK2769" s="2"/>
    </row>
    <row r="2770" spans="1:89" ht="29" customHeight="1">
      <c r="A2770"/>
      <c r="AC2770"/>
      <c r="AD2770"/>
      <c r="CK2770" s="2"/>
    </row>
    <row r="2771" spans="1:89" ht="29" customHeight="1">
      <c r="A2771"/>
      <c r="AC2771"/>
      <c r="AD2771"/>
      <c r="CK2771" s="2"/>
    </row>
    <row r="2772" spans="1:89" ht="29" customHeight="1">
      <c r="A2772"/>
      <c r="AC2772"/>
      <c r="AD2772"/>
      <c r="CK2772" s="2"/>
    </row>
    <row r="2773" spans="1:89" ht="29" customHeight="1">
      <c r="A2773"/>
      <c r="AC2773"/>
      <c r="AD2773"/>
      <c r="CK2773" s="2"/>
    </row>
    <row r="2774" spans="1:89" ht="29" customHeight="1">
      <c r="A2774"/>
      <c r="AC2774"/>
      <c r="AD2774"/>
      <c r="CK2774" s="2"/>
    </row>
    <row r="2775" spans="1:89" ht="29" customHeight="1">
      <c r="A2775"/>
      <c r="AC2775"/>
      <c r="AD2775"/>
      <c r="CK2775" s="2"/>
    </row>
    <row r="2776" spans="1:89" ht="29" customHeight="1">
      <c r="A2776"/>
      <c r="AC2776"/>
      <c r="AD2776"/>
      <c r="CK2776" s="2"/>
    </row>
    <row r="2777" spans="1:89" ht="29" customHeight="1">
      <c r="A2777"/>
      <c r="AC2777"/>
      <c r="AD2777"/>
      <c r="CK2777" s="2"/>
    </row>
    <row r="2778" spans="1:89" ht="29" customHeight="1">
      <c r="A2778"/>
      <c r="AC2778"/>
      <c r="AD2778"/>
      <c r="CK2778" s="2"/>
    </row>
    <row r="2779" spans="1:89" ht="29" customHeight="1">
      <c r="A2779"/>
      <c r="AC2779"/>
      <c r="AD2779"/>
      <c r="CK2779" s="2"/>
    </row>
    <row r="2780" spans="1:89" ht="29" customHeight="1">
      <c r="A2780"/>
      <c r="AC2780"/>
      <c r="AD2780"/>
      <c r="CK2780" s="2"/>
    </row>
    <row r="2781" spans="1:89" ht="29" customHeight="1">
      <c r="A2781"/>
      <c r="AC2781"/>
      <c r="AD2781"/>
      <c r="CK2781" s="2"/>
    </row>
    <row r="2782" spans="1:89" ht="29" customHeight="1">
      <c r="A2782"/>
      <c r="AC2782"/>
      <c r="AD2782"/>
      <c r="CK2782" s="2"/>
    </row>
    <row r="2783" spans="1:89" ht="29" customHeight="1">
      <c r="A2783"/>
      <c r="AC2783"/>
      <c r="AD2783"/>
      <c r="CK2783" s="2"/>
    </row>
    <row r="2784" spans="1:89" ht="29" customHeight="1">
      <c r="A2784"/>
      <c r="AC2784"/>
      <c r="AD2784"/>
      <c r="CK2784" s="2"/>
    </row>
    <row r="2785" spans="1:89" ht="29" customHeight="1">
      <c r="A2785"/>
      <c r="AC2785"/>
      <c r="AD2785"/>
      <c r="CK2785" s="2"/>
    </row>
    <row r="2786" spans="1:89" ht="29" customHeight="1">
      <c r="A2786"/>
      <c r="AC2786"/>
      <c r="AD2786"/>
      <c r="CK2786" s="2"/>
    </row>
    <row r="2787" spans="1:89" ht="29" customHeight="1">
      <c r="A2787"/>
      <c r="AC2787"/>
      <c r="AD2787"/>
      <c r="CK2787" s="2"/>
    </row>
    <row r="2788" spans="1:89" ht="29" customHeight="1">
      <c r="A2788"/>
      <c r="AC2788"/>
      <c r="AD2788"/>
      <c r="CK2788" s="2"/>
    </row>
    <row r="2789" spans="1:89" ht="29" customHeight="1">
      <c r="A2789"/>
      <c r="AC2789"/>
      <c r="AD2789"/>
      <c r="CK2789" s="2"/>
    </row>
    <row r="2790" spans="1:89" ht="29" customHeight="1">
      <c r="A2790"/>
      <c r="AC2790"/>
      <c r="AD2790"/>
      <c r="CK2790" s="2"/>
    </row>
    <row r="2791" spans="1:89" ht="29" customHeight="1">
      <c r="A2791"/>
      <c r="AC2791"/>
      <c r="AD2791"/>
      <c r="CK2791" s="2"/>
    </row>
    <row r="2792" spans="1:89" ht="29" customHeight="1">
      <c r="A2792"/>
      <c r="AC2792"/>
      <c r="AD2792"/>
      <c r="CK2792" s="2"/>
    </row>
    <row r="2793" spans="1:89" ht="29" customHeight="1">
      <c r="A2793"/>
      <c r="AC2793"/>
      <c r="AD2793"/>
      <c r="CK2793" s="2"/>
    </row>
    <row r="2794" spans="1:89" ht="29" customHeight="1">
      <c r="A2794"/>
      <c r="AC2794"/>
      <c r="AD2794"/>
      <c r="CK2794" s="2"/>
    </row>
    <row r="2795" spans="1:89" ht="29" customHeight="1">
      <c r="A2795"/>
      <c r="AC2795"/>
      <c r="AD2795"/>
      <c r="CK2795" s="2"/>
    </row>
    <row r="2796" spans="1:89" ht="29" customHeight="1">
      <c r="A2796"/>
      <c r="AC2796"/>
      <c r="AD2796"/>
      <c r="CK2796" s="2"/>
    </row>
    <row r="2797" spans="1:89" ht="29" customHeight="1">
      <c r="A2797"/>
      <c r="AC2797"/>
      <c r="AD2797"/>
      <c r="CK2797" s="2"/>
    </row>
    <row r="2798" spans="1:89" ht="29" customHeight="1">
      <c r="A2798"/>
      <c r="AC2798"/>
      <c r="AD2798"/>
      <c r="CK2798" s="2"/>
    </row>
    <row r="2799" spans="1:89" ht="29" customHeight="1">
      <c r="A2799"/>
      <c r="AC2799"/>
      <c r="AD2799"/>
      <c r="CK2799" s="2"/>
    </row>
    <row r="2800" spans="1:89" ht="29" customHeight="1">
      <c r="A2800"/>
      <c r="AC2800"/>
      <c r="AD2800"/>
      <c r="CK2800" s="2"/>
    </row>
    <row r="2801" spans="1:89" ht="29" customHeight="1">
      <c r="A2801"/>
      <c r="AC2801"/>
      <c r="AD2801"/>
      <c r="CK2801" s="2"/>
    </row>
    <row r="2802" spans="1:89" ht="29" customHeight="1">
      <c r="A2802"/>
      <c r="AC2802"/>
      <c r="AD2802"/>
      <c r="CK2802" s="2"/>
    </row>
    <row r="2803" spans="1:89" ht="29" customHeight="1">
      <c r="A2803"/>
      <c r="AC2803"/>
      <c r="AD2803"/>
      <c r="CK2803" s="2"/>
    </row>
    <row r="2804" spans="1:89" ht="29" customHeight="1">
      <c r="A2804"/>
      <c r="AC2804"/>
      <c r="AD2804"/>
      <c r="CK2804" s="2"/>
    </row>
    <row r="2805" spans="1:89" ht="29" customHeight="1">
      <c r="A2805"/>
      <c r="AC2805"/>
      <c r="AD2805"/>
      <c r="CK2805" s="2"/>
    </row>
    <row r="2806" spans="1:89" ht="29" customHeight="1">
      <c r="A2806"/>
      <c r="AC2806"/>
      <c r="AD2806"/>
      <c r="CK2806" s="2"/>
    </row>
    <row r="2807" spans="1:89" ht="29" customHeight="1">
      <c r="A2807"/>
      <c r="AC2807"/>
      <c r="AD2807"/>
      <c r="CK2807" s="2"/>
    </row>
    <row r="2808" spans="1:89" ht="29" customHeight="1">
      <c r="A2808"/>
      <c r="AC2808"/>
      <c r="AD2808"/>
      <c r="CK2808" s="2"/>
    </row>
    <row r="2809" spans="1:89" ht="29" customHeight="1">
      <c r="A2809"/>
      <c r="AC2809"/>
      <c r="AD2809"/>
      <c r="CK2809" s="2"/>
    </row>
    <row r="2810" spans="1:89" ht="29" customHeight="1">
      <c r="A2810"/>
      <c r="AC2810"/>
      <c r="AD2810"/>
      <c r="CK2810" s="2"/>
    </row>
    <row r="2811" spans="1:89" ht="29" customHeight="1">
      <c r="A2811"/>
      <c r="AC2811"/>
      <c r="AD2811"/>
      <c r="CK2811" s="2"/>
    </row>
    <row r="2812" spans="1:89" ht="29" customHeight="1">
      <c r="A2812"/>
      <c r="AC2812"/>
      <c r="AD2812"/>
      <c r="CK2812" s="2"/>
    </row>
    <row r="2813" spans="1:89" ht="29" customHeight="1">
      <c r="A2813"/>
      <c r="AC2813"/>
      <c r="AD2813"/>
      <c r="CK2813" s="2"/>
    </row>
    <row r="2814" spans="1:89" ht="29" customHeight="1">
      <c r="A2814"/>
      <c r="AC2814"/>
      <c r="AD2814"/>
      <c r="CK2814" s="2"/>
    </row>
    <row r="2815" spans="1:89" ht="29" customHeight="1">
      <c r="A2815"/>
      <c r="AC2815"/>
      <c r="AD2815"/>
      <c r="CK2815" s="2"/>
    </row>
    <row r="2816" spans="1:89" ht="29" customHeight="1">
      <c r="A2816"/>
      <c r="AC2816"/>
      <c r="AD2816"/>
      <c r="CK2816" s="2"/>
    </row>
    <row r="2817" spans="1:89" ht="29" customHeight="1">
      <c r="A2817"/>
      <c r="AC2817"/>
      <c r="AD2817"/>
      <c r="CK2817" s="2"/>
    </row>
    <row r="2818" spans="1:89" ht="29" customHeight="1">
      <c r="A2818"/>
      <c r="AC2818"/>
      <c r="AD2818"/>
      <c r="CK2818" s="2"/>
    </row>
    <row r="2819" spans="1:89" ht="29" customHeight="1">
      <c r="A2819"/>
      <c r="AC2819"/>
      <c r="AD2819"/>
      <c r="CK2819" s="2"/>
    </row>
    <row r="2820" spans="1:89" ht="29" customHeight="1">
      <c r="A2820"/>
      <c r="AC2820"/>
      <c r="AD2820"/>
      <c r="CK2820" s="2"/>
    </row>
    <row r="2821" spans="1:89" ht="29" customHeight="1">
      <c r="A2821"/>
      <c r="AC2821"/>
      <c r="AD2821"/>
      <c r="CK2821" s="2"/>
    </row>
    <row r="2822" spans="1:89" ht="29" customHeight="1">
      <c r="A2822"/>
      <c r="AC2822"/>
      <c r="AD2822"/>
      <c r="CK2822" s="2"/>
    </row>
    <row r="2823" spans="1:89" ht="29" customHeight="1">
      <c r="A2823"/>
      <c r="AC2823"/>
      <c r="AD2823"/>
      <c r="CK2823" s="2"/>
    </row>
    <row r="2824" spans="1:89" ht="29" customHeight="1">
      <c r="A2824"/>
      <c r="AC2824"/>
      <c r="AD2824"/>
      <c r="CK2824" s="2"/>
    </row>
    <row r="2825" spans="1:89" ht="29" customHeight="1">
      <c r="A2825"/>
      <c r="AC2825"/>
      <c r="AD2825"/>
      <c r="CK2825" s="2"/>
    </row>
    <row r="2826" spans="1:89" ht="29" customHeight="1">
      <c r="A2826"/>
      <c r="AC2826"/>
      <c r="AD2826"/>
      <c r="CK2826" s="2"/>
    </row>
    <row r="2827" spans="1:89" ht="29" customHeight="1">
      <c r="A2827"/>
      <c r="AC2827"/>
      <c r="AD2827"/>
      <c r="CK2827" s="2"/>
    </row>
    <row r="2828" spans="1:89" ht="29" customHeight="1">
      <c r="A2828"/>
      <c r="AC2828"/>
      <c r="AD2828"/>
      <c r="CK2828" s="2"/>
    </row>
    <row r="2829" spans="1:89" ht="29" customHeight="1">
      <c r="A2829"/>
      <c r="AC2829"/>
      <c r="AD2829"/>
      <c r="CK2829" s="2"/>
    </row>
    <row r="2830" spans="1:89" ht="29" customHeight="1">
      <c r="A2830"/>
      <c r="AC2830"/>
      <c r="AD2830"/>
      <c r="CK2830" s="2"/>
    </row>
    <row r="2831" spans="1:89" ht="29" customHeight="1">
      <c r="A2831"/>
      <c r="AC2831"/>
      <c r="AD2831"/>
      <c r="CK2831" s="2"/>
    </row>
    <row r="2832" spans="1:89" ht="29" customHeight="1">
      <c r="A2832"/>
      <c r="AC2832"/>
      <c r="AD2832"/>
      <c r="CK2832" s="2"/>
    </row>
    <row r="2833" spans="1:89" ht="29" customHeight="1">
      <c r="A2833"/>
      <c r="AC2833"/>
      <c r="AD2833"/>
      <c r="CK2833" s="2"/>
    </row>
    <row r="2834" spans="1:89" ht="29" customHeight="1">
      <c r="A2834"/>
      <c r="AC2834"/>
      <c r="AD2834"/>
      <c r="CK2834" s="2"/>
    </row>
    <row r="2835" spans="1:89" ht="29" customHeight="1">
      <c r="A2835"/>
      <c r="AC2835"/>
      <c r="AD2835"/>
      <c r="CK2835" s="2"/>
    </row>
    <row r="2836" spans="1:89" ht="29" customHeight="1">
      <c r="A2836"/>
      <c r="AC2836"/>
      <c r="AD2836"/>
      <c r="CK2836" s="2"/>
    </row>
    <row r="2837" spans="1:89" ht="29" customHeight="1">
      <c r="A2837"/>
      <c r="AC2837"/>
      <c r="AD2837"/>
      <c r="CK2837" s="2"/>
    </row>
    <row r="2838" spans="1:89" ht="29" customHeight="1">
      <c r="A2838"/>
      <c r="AC2838"/>
      <c r="AD2838"/>
      <c r="CK2838" s="2"/>
    </row>
    <row r="2839" spans="1:89" ht="29" customHeight="1">
      <c r="A2839"/>
      <c r="AC2839"/>
      <c r="AD2839"/>
      <c r="CK2839" s="2"/>
    </row>
    <row r="2840" spans="1:89" ht="29" customHeight="1">
      <c r="A2840"/>
      <c r="AC2840"/>
      <c r="AD2840"/>
      <c r="CK2840" s="2"/>
    </row>
    <row r="2841" spans="1:89" ht="29" customHeight="1">
      <c r="A2841"/>
      <c r="AC2841"/>
      <c r="AD2841"/>
      <c r="CK2841" s="2"/>
    </row>
    <row r="2842" spans="1:89" ht="29" customHeight="1">
      <c r="A2842"/>
      <c r="AC2842"/>
      <c r="AD2842"/>
      <c r="CK2842" s="2"/>
    </row>
    <row r="2843" spans="1:89" ht="29" customHeight="1">
      <c r="A2843"/>
      <c r="AC2843"/>
      <c r="AD2843"/>
      <c r="CK2843" s="2"/>
    </row>
    <row r="2844" spans="1:89" ht="29" customHeight="1">
      <c r="A2844"/>
      <c r="AC2844"/>
      <c r="AD2844"/>
      <c r="CK2844" s="2"/>
    </row>
    <row r="2845" spans="1:89" ht="29" customHeight="1">
      <c r="A2845"/>
      <c r="AC2845"/>
      <c r="AD2845"/>
      <c r="CK2845" s="2"/>
    </row>
    <row r="2846" spans="1:89" ht="29" customHeight="1">
      <c r="A2846"/>
      <c r="AC2846"/>
      <c r="AD2846"/>
      <c r="CK2846" s="2"/>
    </row>
    <row r="2847" spans="1:89" ht="29" customHeight="1">
      <c r="A2847"/>
      <c r="AC2847"/>
      <c r="AD2847"/>
      <c r="CK2847" s="2"/>
    </row>
    <row r="2848" spans="1:89" ht="29" customHeight="1">
      <c r="A2848"/>
      <c r="AC2848"/>
      <c r="AD2848"/>
      <c r="CK2848" s="2"/>
    </row>
    <row r="2849" spans="1:89" ht="29" customHeight="1">
      <c r="A2849"/>
      <c r="AC2849"/>
      <c r="AD2849"/>
      <c r="CK2849" s="2"/>
    </row>
    <row r="2850" spans="1:89" ht="29" customHeight="1">
      <c r="A2850"/>
      <c r="AC2850"/>
      <c r="AD2850"/>
      <c r="CK2850" s="2"/>
    </row>
    <row r="2851" spans="1:89" ht="29" customHeight="1">
      <c r="A2851"/>
      <c r="AC2851"/>
      <c r="AD2851"/>
      <c r="CK2851" s="2"/>
    </row>
    <row r="2852" spans="1:89" ht="29" customHeight="1">
      <c r="A2852"/>
      <c r="AC2852"/>
      <c r="AD2852"/>
      <c r="CK2852" s="2"/>
    </row>
    <row r="2853" spans="1:89" ht="29" customHeight="1">
      <c r="A2853"/>
      <c r="AC2853"/>
      <c r="AD2853"/>
      <c r="CK2853" s="2"/>
    </row>
    <row r="2854" spans="1:89" ht="29" customHeight="1">
      <c r="A2854"/>
      <c r="AC2854"/>
      <c r="AD2854"/>
      <c r="CK2854" s="2"/>
    </row>
    <row r="2855" spans="1:89" ht="29" customHeight="1">
      <c r="A2855"/>
      <c r="AC2855"/>
      <c r="AD2855"/>
      <c r="CK2855" s="2"/>
    </row>
    <row r="2856" spans="1:89" ht="29" customHeight="1">
      <c r="A2856"/>
      <c r="AC2856"/>
      <c r="AD2856"/>
      <c r="CK2856" s="2"/>
    </row>
    <row r="2857" spans="1:89" ht="29" customHeight="1">
      <c r="A2857"/>
      <c r="AC2857"/>
      <c r="AD2857"/>
      <c r="CK2857" s="2"/>
    </row>
    <row r="2858" spans="1:89" ht="29" customHeight="1">
      <c r="A2858"/>
      <c r="AC2858"/>
      <c r="AD2858"/>
      <c r="CK2858" s="2"/>
    </row>
    <row r="2859" spans="1:89" ht="29" customHeight="1">
      <c r="A2859"/>
      <c r="AC2859"/>
      <c r="AD2859"/>
      <c r="CK2859" s="2"/>
    </row>
    <row r="2860" spans="1:89" ht="29" customHeight="1">
      <c r="A2860"/>
      <c r="AC2860"/>
      <c r="AD2860"/>
      <c r="CK2860" s="2"/>
    </row>
    <row r="2861" spans="1:89" ht="29" customHeight="1">
      <c r="A2861"/>
      <c r="AC2861"/>
      <c r="AD2861"/>
      <c r="CK2861" s="2"/>
    </row>
    <row r="2862" spans="1:89" ht="29" customHeight="1">
      <c r="A2862"/>
      <c r="AC2862"/>
      <c r="AD2862"/>
      <c r="CK2862" s="2"/>
    </row>
    <row r="2863" spans="1:89" ht="29" customHeight="1">
      <c r="A2863"/>
      <c r="AC2863"/>
      <c r="AD2863"/>
      <c r="CK2863" s="2"/>
    </row>
    <row r="2864" spans="1:89" ht="29" customHeight="1">
      <c r="A2864"/>
      <c r="AC2864"/>
      <c r="AD2864"/>
      <c r="CK2864" s="2"/>
    </row>
    <row r="2865" spans="1:89" ht="29" customHeight="1">
      <c r="A2865"/>
      <c r="AC2865"/>
      <c r="AD2865"/>
      <c r="CK2865" s="2"/>
    </row>
    <row r="2866" spans="1:89" ht="29" customHeight="1">
      <c r="A2866"/>
      <c r="AC2866"/>
      <c r="AD2866"/>
      <c r="CK2866" s="2"/>
    </row>
    <row r="2867" spans="1:89" ht="29" customHeight="1">
      <c r="A2867"/>
      <c r="AC2867"/>
      <c r="AD2867"/>
      <c r="CK2867" s="2"/>
    </row>
    <row r="2868" spans="1:89" ht="29" customHeight="1">
      <c r="A2868"/>
      <c r="AC2868"/>
      <c r="AD2868"/>
      <c r="CK2868" s="2"/>
    </row>
    <row r="2869" spans="1:89" ht="29" customHeight="1">
      <c r="A2869"/>
      <c r="AC2869"/>
      <c r="AD2869"/>
      <c r="CK2869" s="2"/>
    </row>
    <row r="2870" spans="1:89" ht="29" customHeight="1">
      <c r="A2870"/>
      <c r="AC2870"/>
      <c r="AD2870"/>
      <c r="CK2870" s="2"/>
    </row>
    <row r="2871" spans="1:89" ht="29" customHeight="1">
      <c r="A2871"/>
      <c r="AC2871"/>
      <c r="AD2871"/>
      <c r="CK2871" s="2"/>
    </row>
    <row r="2872" spans="1:89" ht="29" customHeight="1">
      <c r="A2872"/>
      <c r="AC2872"/>
      <c r="AD2872"/>
      <c r="CK2872" s="2"/>
    </row>
    <row r="2873" spans="1:89" ht="29" customHeight="1">
      <c r="A2873"/>
      <c r="AC2873"/>
      <c r="AD2873"/>
      <c r="CK2873" s="2"/>
    </row>
    <row r="2874" spans="1:89" ht="29" customHeight="1">
      <c r="A2874"/>
      <c r="AC2874"/>
      <c r="AD2874"/>
      <c r="CK2874" s="2"/>
    </row>
    <row r="2875" spans="1:89" ht="29" customHeight="1">
      <c r="A2875"/>
      <c r="AC2875"/>
      <c r="AD2875"/>
      <c r="CK2875" s="2"/>
    </row>
    <row r="2876" spans="1:89" ht="29" customHeight="1">
      <c r="A2876"/>
      <c r="AC2876"/>
      <c r="AD2876"/>
      <c r="CK2876" s="2"/>
    </row>
    <row r="2877" spans="1:89" ht="29" customHeight="1">
      <c r="A2877"/>
      <c r="AC2877"/>
      <c r="AD2877"/>
      <c r="CK2877" s="2"/>
    </row>
    <row r="2878" spans="1:89" ht="29" customHeight="1">
      <c r="A2878"/>
      <c r="AC2878"/>
      <c r="AD2878"/>
      <c r="CK2878" s="2"/>
    </row>
    <row r="2879" spans="1:89" ht="29" customHeight="1">
      <c r="A2879"/>
      <c r="AC2879"/>
      <c r="AD2879"/>
      <c r="CK2879" s="2"/>
    </row>
    <row r="2880" spans="1:89" ht="29" customHeight="1">
      <c r="A2880"/>
      <c r="AC2880"/>
      <c r="AD2880"/>
      <c r="CK2880" s="2"/>
    </row>
    <row r="2881" spans="1:89" ht="29" customHeight="1">
      <c r="A2881"/>
      <c r="AC2881"/>
      <c r="AD2881"/>
      <c r="CK2881" s="2"/>
    </row>
    <row r="2882" spans="1:89" ht="29" customHeight="1">
      <c r="A2882"/>
      <c r="AC2882"/>
      <c r="AD2882"/>
      <c r="CK2882" s="2"/>
    </row>
    <row r="2883" spans="1:89" ht="29" customHeight="1">
      <c r="A2883"/>
      <c r="AC2883"/>
      <c r="AD2883"/>
      <c r="CK2883" s="2"/>
    </row>
    <row r="2884" spans="1:89" ht="29" customHeight="1">
      <c r="A2884"/>
      <c r="AC2884"/>
      <c r="AD2884"/>
      <c r="CK2884" s="2"/>
    </row>
    <row r="2885" spans="1:89" ht="29" customHeight="1">
      <c r="A2885"/>
      <c r="AC2885"/>
      <c r="AD2885"/>
      <c r="CK2885" s="2"/>
    </row>
    <row r="2886" spans="1:89" ht="29" customHeight="1">
      <c r="A2886"/>
      <c r="AC2886"/>
      <c r="AD2886"/>
      <c r="CK2886" s="2"/>
    </row>
    <row r="2887" spans="1:89" ht="29" customHeight="1">
      <c r="A2887"/>
      <c r="AC2887"/>
      <c r="AD2887"/>
      <c r="CK2887" s="2"/>
    </row>
    <row r="2888" spans="1:89" ht="29" customHeight="1">
      <c r="A2888"/>
      <c r="AC2888"/>
      <c r="AD2888"/>
      <c r="CK2888" s="2"/>
    </row>
    <row r="2889" spans="1:89" ht="29" customHeight="1">
      <c r="A2889"/>
      <c r="AC2889"/>
      <c r="AD2889"/>
      <c r="CK2889" s="2"/>
    </row>
    <row r="2890" spans="1:89" ht="29" customHeight="1">
      <c r="A2890"/>
      <c r="AC2890"/>
      <c r="AD2890"/>
      <c r="CK2890" s="2"/>
    </row>
    <row r="2891" spans="1:89" ht="29" customHeight="1">
      <c r="A2891"/>
      <c r="AC2891"/>
      <c r="AD2891"/>
      <c r="CK2891" s="2"/>
    </row>
    <row r="2892" spans="1:89" ht="29" customHeight="1">
      <c r="A2892"/>
      <c r="AC2892"/>
      <c r="AD2892"/>
      <c r="CK2892" s="2"/>
    </row>
    <row r="2893" spans="1:89" ht="29" customHeight="1">
      <c r="A2893"/>
      <c r="AC2893"/>
      <c r="AD2893"/>
      <c r="CK2893" s="2"/>
    </row>
    <row r="2894" spans="1:89" ht="29" customHeight="1">
      <c r="A2894"/>
      <c r="AC2894"/>
      <c r="AD2894"/>
      <c r="CK2894" s="2"/>
    </row>
    <row r="2895" spans="1:89" ht="29" customHeight="1">
      <c r="A2895"/>
      <c r="AC2895"/>
      <c r="AD2895"/>
      <c r="CK2895" s="2"/>
    </row>
    <row r="2896" spans="1:89" ht="29" customHeight="1">
      <c r="A2896"/>
      <c r="AC2896"/>
      <c r="AD2896"/>
      <c r="CK2896" s="2"/>
    </row>
    <row r="2897" spans="1:89" ht="29" customHeight="1">
      <c r="A2897"/>
      <c r="AC2897"/>
      <c r="AD2897"/>
      <c r="CK2897" s="2"/>
    </row>
    <row r="2898" spans="1:89" ht="29" customHeight="1">
      <c r="A2898"/>
      <c r="AC2898"/>
      <c r="AD2898"/>
      <c r="CK2898" s="2"/>
    </row>
    <row r="2899" spans="1:89" ht="29" customHeight="1">
      <c r="A2899"/>
      <c r="AC2899"/>
      <c r="AD2899"/>
      <c r="CK2899" s="2"/>
    </row>
    <row r="2900" spans="1:89" ht="29" customHeight="1">
      <c r="A2900"/>
      <c r="AC2900"/>
      <c r="AD2900"/>
      <c r="CK2900" s="2"/>
    </row>
    <row r="2901" spans="1:89" ht="29" customHeight="1">
      <c r="A2901"/>
      <c r="AC2901"/>
      <c r="AD2901"/>
      <c r="CK2901" s="2"/>
    </row>
    <row r="2902" spans="1:89" ht="29" customHeight="1">
      <c r="A2902"/>
      <c r="AC2902"/>
      <c r="AD2902"/>
      <c r="CK2902" s="2"/>
    </row>
    <row r="2903" spans="1:89" ht="29" customHeight="1">
      <c r="A2903"/>
      <c r="AC2903"/>
      <c r="AD2903"/>
      <c r="CK2903" s="2"/>
    </row>
    <row r="2904" spans="1:89" ht="29" customHeight="1">
      <c r="A2904"/>
      <c r="AC2904"/>
      <c r="AD2904"/>
      <c r="CK2904" s="2"/>
    </row>
    <row r="2905" spans="1:89" ht="29" customHeight="1">
      <c r="A2905"/>
      <c r="AC2905"/>
      <c r="AD2905"/>
      <c r="CK2905" s="2"/>
    </row>
    <row r="2906" spans="1:89" ht="29" customHeight="1">
      <c r="A2906"/>
      <c r="AC2906"/>
      <c r="AD2906"/>
      <c r="CK2906" s="2"/>
    </row>
    <row r="2907" spans="1:89" ht="29" customHeight="1">
      <c r="A2907"/>
      <c r="AC2907"/>
      <c r="AD2907"/>
      <c r="CK2907" s="2"/>
    </row>
    <row r="2908" spans="1:89" ht="29" customHeight="1">
      <c r="A2908"/>
      <c r="AC2908"/>
      <c r="AD2908"/>
      <c r="CK2908" s="2"/>
    </row>
    <row r="2909" spans="1:89" ht="29" customHeight="1">
      <c r="A2909"/>
      <c r="AC2909"/>
      <c r="AD2909"/>
      <c r="CK2909" s="2"/>
    </row>
    <row r="2910" spans="1:89" ht="29" customHeight="1">
      <c r="A2910"/>
      <c r="AC2910"/>
      <c r="AD2910"/>
      <c r="CK2910" s="2"/>
    </row>
    <row r="2911" spans="1:89" ht="29" customHeight="1">
      <c r="A2911"/>
      <c r="AC2911"/>
      <c r="AD2911"/>
      <c r="CK2911" s="2"/>
    </row>
    <row r="2912" spans="1:89" ht="29" customHeight="1">
      <c r="A2912"/>
      <c r="AC2912"/>
      <c r="AD2912"/>
      <c r="CK2912" s="2"/>
    </row>
    <row r="2913" spans="1:89" ht="29" customHeight="1">
      <c r="A2913"/>
      <c r="AC2913"/>
      <c r="AD2913"/>
      <c r="CK2913" s="2"/>
    </row>
    <row r="2914" spans="1:89" ht="29" customHeight="1">
      <c r="A2914"/>
      <c r="AC2914"/>
      <c r="AD2914"/>
      <c r="CK2914" s="2"/>
    </row>
    <row r="2915" spans="1:89" ht="29" customHeight="1">
      <c r="A2915"/>
      <c r="AC2915"/>
      <c r="AD2915"/>
      <c r="CK2915" s="2"/>
    </row>
    <row r="2916" spans="1:89" ht="29" customHeight="1">
      <c r="A2916"/>
      <c r="AC2916"/>
      <c r="AD2916"/>
      <c r="CK2916" s="2"/>
    </row>
    <row r="2917" spans="1:89" ht="29" customHeight="1">
      <c r="A2917"/>
      <c r="AC2917"/>
      <c r="AD2917"/>
      <c r="CK2917" s="2"/>
    </row>
    <row r="2918" spans="1:89" ht="29" customHeight="1">
      <c r="A2918"/>
      <c r="AC2918"/>
      <c r="AD2918"/>
      <c r="CK2918" s="2"/>
    </row>
    <row r="2919" spans="1:89" ht="29" customHeight="1">
      <c r="A2919"/>
      <c r="AC2919"/>
      <c r="AD2919"/>
      <c r="CK2919" s="2"/>
    </row>
    <row r="2920" spans="1:89" ht="29" customHeight="1">
      <c r="A2920"/>
      <c r="AC2920"/>
      <c r="AD2920"/>
      <c r="CK2920" s="2"/>
    </row>
    <row r="2921" spans="1:89" ht="29" customHeight="1">
      <c r="A2921"/>
      <c r="AC2921"/>
      <c r="AD2921"/>
      <c r="CK2921" s="2"/>
    </row>
    <row r="2922" spans="1:89" ht="29" customHeight="1">
      <c r="A2922"/>
      <c r="AC2922"/>
      <c r="AD2922"/>
      <c r="CK2922" s="2"/>
    </row>
    <row r="2923" spans="1:89" ht="29" customHeight="1">
      <c r="A2923"/>
      <c r="AC2923"/>
      <c r="AD2923"/>
      <c r="CK2923" s="2"/>
    </row>
    <row r="2924" spans="1:89" ht="29" customHeight="1">
      <c r="A2924"/>
      <c r="AC2924"/>
      <c r="AD2924"/>
      <c r="CK2924" s="2"/>
    </row>
    <row r="2925" spans="1:89" ht="29" customHeight="1">
      <c r="A2925"/>
      <c r="AC2925"/>
      <c r="AD2925"/>
      <c r="CK2925" s="2"/>
    </row>
    <row r="2926" spans="1:89" ht="29" customHeight="1">
      <c r="A2926"/>
      <c r="AC2926"/>
      <c r="AD2926"/>
      <c r="CK2926" s="2"/>
    </row>
    <row r="2927" spans="1:89" ht="29" customHeight="1">
      <c r="A2927"/>
      <c r="AC2927"/>
      <c r="AD2927"/>
      <c r="CK2927" s="2"/>
    </row>
    <row r="2928" spans="1:89" ht="29" customHeight="1">
      <c r="A2928"/>
      <c r="AC2928"/>
      <c r="AD2928"/>
      <c r="CK2928" s="2"/>
    </row>
    <row r="2929" spans="1:89" ht="29" customHeight="1">
      <c r="A2929"/>
      <c r="AC2929"/>
      <c r="AD2929"/>
      <c r="CK2929" s="2"/>
    </row>
    <row r="2930" spans="1:89" ht="29" customHeight="1">
      <c r="A2930"/>
      <c r="AC2930"/>
      <c r="AD2930"/>
      <c r="CK2930" s="2"/>
    </row>
    <row r="2931" spans="1:89" ht="29" customHeight="1">
      <c r="A2931"/>
      <c r="AC2931"/>
      <c r="AD2931"/>
      <c r="CK2931" s="2"/>
    </row>
    <row r="2932" spans="1:89" ht="29" customHeight="1">
      <c r="A2932"/>
      <c r="AC2932"/>
      <c r="AD2932"/>
      <c r="CK2932" s="2"/>
    </row>
    <row r="2933" spans="1:89" ht="29" customHeight="1">
      <c r="A2933"/>
      <c r="AC2933"/>
      <c r="AD2933"/>
      <c r="CK2933" s="2"/>
    </row>
    <row r="2934" spans="1:89" ht="29" customHeight="1">
      <c r="A2934"/>
      <c r="AC2934"/>
      <c r="AD2934"/>
      <c r="CK2934" s="2"/>
    </row>
    <row r="2935" spans="1:89" ht="29" customHeight="1">
      <c r="A2935"/>
      <c r="AC2935"/>
      <c r="AD2935"/>
      <c r="CK2935" s="2"/>
    </row>
    <row r="2936" spans="1:89" ht="29" customHeight="1">
      <c r="A2936"/>
      <c r="AC2936"/>
      <c r="AD2936"/>
      <c r="CK2936" s="2"/>
    </row>
    <row r="2937" spans="1:89" ht="29" customHeight="1">
      <c r="A2937"/>
      <c r="AC2937"/>
      <c r="AD2937"/>
      <c r="CK2937" s="2"/>
    </row>
    <row r="2938" spans="1:89" ht="29" customHeight="1">
      <c r="A2938"/>
      <c r="AC2938"/>
      <c r="AD2938"/>
      <c r="CK2938" s="2"/>
    </row>
    <row r="2939" spans="1:89" ht="29" customHeight="1">
      <c r="A2939"/>
      <c r="AC2939"/>
      <c r="AD2939"/>
      <c r="CK2939" s="2"/>
    </row>
    <row r="2940" spans="1:89" ht="29" customHeight="1">
      <c r="A2940"/>
      <c r="AC2940"/>
      <c r="AD2940"/>
      <c r="CK2940" s="2"/>
    </row>
    <row r="2941" spans="1:89" ht="29" customHeight="1">
      <c r="A2941"/>
      <c r="AC2941"/>
      <c r="AD2941"/>
      <c r="CK2941" s="2"/>
    </row>
    <row r="2942" spans="1:89" ht="29" customHeight="1">
      <c r="A2942"/>
      <c r="AC2942"/>
      <c r="AD2942"/>
      <c r="CK2942" s="2"/>
    </row>
    <row r="2943" spans="1:89" ht="29" customHeight="1">
      <c r="A2943"/>
      <c r="AC2943"/>
      <c r="AD2943"/>
      <c r="CK2943" s="2"/>
    </row>
    <row r="2944" spans="1:89" ht="29" customHeight="1">
      <c r="A2944"/>
      <c r="AC2944"/>
      <c r="AD2944"/>
      <c r="CK2944" s="2"/>
    </row>
    <row r="2945" spans="1:89" ht="29" customHeight="1">
      <c r="A2945"/>
      <c r="AC2945"/>
      <c r="AD2945"/>
      <c r="CK2945" s="2"/>
    </row>
    <row r="2946" spans="1:89" ht="29" customHeight="1">
      <c r="A2946"/>
      <c r="AC2946"/>
      <c r="AD2946"/>
      <c r="CK2946" s="2"/>
    </row>
    <row r="2947" spans="1:89" ht="29" customHeight="1">
      <c r="A2947"/>
      <c r="AC2947"/>
      <c r="AD2947"/>
      <c r="CK2947" s="2"/>
    </row>
    <row r="2948" spans="1:89" ht="29" customHeight="1">
      <c r="A2948"/>
      <c r="AC2948"/>
      <c r="AD2948"/>
      <c r="CK2948" s="2"/>
    </row>
    <row r="2949" spans="1:89" ht="29" customHeight="1">
      <c r="A2949"/>
      <c r="AC2949"/>
      <c r="AD2949"/>
      <c r="CK2949" s="2"/>
    </row>
    <row r="2950" spans="1:89" ht="29" customHeight="1">
      <c r="A2950"/>
      <c r="AC2950"/>
      <c r="AD2950"/>
      <c r="CK2950" s="2"/>
    </row>
    <row r="2951" spans="1:89" ht="29" customHeight="1">
      <c r="A2951"/>
      <c r="AC2951"/>
      <c r="AD2951"/>
      <c r="CK2951" s="2"/>
    </row>
    <row r="2952" spans="1:89" ht="29" customHeight="1">
      <c r="A2952"/>
      <c r="AC2952"/>
      <c r="AD2952"/>
      <c r="CK2952" s="2"/>
    </row>
    <row r="2953" spans="1:89" ht="29" customHeight="1">
      <c r="A2953"/>
      <c r="AC2953"/>
      <c r="AD2953"/>
      <c r="CK2953" s="2"/>
    </row>
    <row r="2954" spans="1:89" ht="29" customHeight="1">
      <c r="A2954"/>
      <c r="AC2954"/>
      <c r="AD2954"/>
      <c r="CK2954" s="2"/>
    </row>
    <row r="2955" spans="1:89" ht="29" customHeight="1">
      <c r="A2955"/>
      <c r="AC2955"/>
      <c r="AD2955"/>
      <c r="CK2955" s="2"/>
    </row>
    <row r="2956" spans="1:89" ht="29" customHeight="1">
      <c r="A2956"/>
      <c r="AC2956"/>
      <c r="AD2956"/>
      <c r="CK2956" s="2"/>
    </row>
    <row r="2957" spans="1:89" ht="29" customHeight="1">
      <c r="A2957"/>
      <c r="AC2957"/>
      <c r="AD2957"/>
      <c r="CK2957" s="2"/>
    </row>
    <row r="2958" spans="1:89" ht="29" customHeight="1">
      <c r="A2958"/>
      <c r="AC2958"/>
      <c r="AD2958"/>
      <c r="CK2958" s="2"/>
    </row>
    <row r="2959" spans="1:89" ht="29" customHeight="1">
      <c r="A2959"/>
      <c r="AC2959"/>
      <c r="AD2959"/>
      <c r="CK2959" s="2"/>
    </row>
    <row r="2960" spans="1:89" ht="29" customHeight="1">
      <c r="A2960"/>
      <c r="AC2960"/>
      <c r="AD2960"/>
      <c r="CK2960" s="2"/>
    </row>
    <row r="2961" spans="1:89" ht="29" customHeight="1">
      <c r="A2961"/>
      <c r="AC2961"/>
      <c r="AD2961"/>
      <c r="CK2961" s="2"/>
    </row>
    <row r="2962" spans="1:89" ht="29" customHeight="1">
      <c r="A2962"/>
      <c r="AC2962"/>
      <c r="AD2962"/>
      <c r="CK2962" s="2"/>
    </row>
    <row r="2963" spans="1:89" ht="29" customHeight="1">
      <c r="A2963"/>
      <c r="AC2963"/>
      <c r="AD2963"/>
      <c r="CK2963" s="2"/>
    </row>
    <row r="2964" spans="1:89" ht="29" customHeight="1">
      <c r="A2964"/>
      <c r="AC2964"/>
      <c r="AD2964"/>
      <c r="CK2964" s="2"/>
    </row>
    <row r="2965" spans="1:89" ht="29" customHeight="1">
      <c r="A2965"/>
      <c r="AC2965"/>
      <c r="AD2965"/>
      <c r="CK2965" s="2"/>
    </row>
    <row r="2966" spans="1:89" ht="29" customHeight="1">
      <c r="A2966"/>
      <c r="AC2966"/>
      <c r="AD2966"/>
      <c r="CK2966" s="2"/>
    </row>
    <row r="2967" spans="1:89" ht="29" customHeight="1">
      <c r="A2967"/>
      <c r="AC2967"/>
      <c r="AD2967"/>
      <c r="CK2967" s="2"/>
    </row>
    <row r="2968" spans="1:89" ht="29" customHeight="1">
      <c r="A2968"/>
      <c r="AC2968"/>
      <c r="AD2968"/>
      <c r="CK2968" s="2"/>
    </row>
    <row r="2969" spans="1:89" ht="29" customHeight="1">
      <c r="A2969"/>
      <c r="AC2969"/>
      <c r="AD2969"/>
      <c r="CK2969" s="2"/>
    </row>
    <row r="2970" spans="1:89" ht="29" customHeight="1">
      <c r="A2970"/>
      <c r="AC2970"/>
      <c r="AD2970"/>
      <c r="CK2970" s="2"/>
    </row>
    <row r="2971" spans="1:89" ht="29" customHeight="1">
      <c r="A2971"/>
      <c r="AC2971"/>
      <c r="AD2971"/>
      <c r="CK2971" s="2"/>
    </row>
    <row r="2972" spans="1:89" ht="29" customHeight="1">
      <c r="A2972"/>
      <c r="AC2972"/>
      <c r="AD2972"/>
      <c r="CK2972" s="2"/>
    </row>
    <row r="2973" spans="1:89" ht="29" customHeight="1">
      <c r="A2973"/>
      <c r="AC2973"/>
      <c r="AD2973"/>
      <c r="CK2973" s="2"/>
    </row>
    <row r="2974" spans="1:89" ht="29" customHeight="1">
      <c r="A2974"/>
      <c r="AC2974"/>
      <c r="AD2974"/>
      <c r="CK2974" s="2"/>
    </row>
    <row r="2975" spans="1:89" ht="29" customHeight="1">
      <c r="A2975"/>
      <c r="AC2975"/>
      <c r="AD2975"/>
      <c r="CK2975" s="2"/>
    </row>
    <row r="2976" spans="1:89" ht="29" customHeight="1">
      <c r="A2976"/>
      <c r="AC2976"/>
      <c r="AD2976"/>
      <c r="CK2976" s="2"/>
    </row>
    <row r="2977" spans="1:89" ht="29" customHeight="1">
      <c r="A2977"/>
      <c r="AC2977"/>
      <c r="AD2977"/>
      <c r="CK2977" s="2"/>
    </row>
    <row r="2978" spans="1:89" ht="29" customHeight="1">
      <c r="A2978"/>
      <c r="AC2978"/>
      <c r="AD2978"/>
      <c r="CK2978" s="2"/>
    </row>
    <row r="2979" spans="1:89" ht="29" customHeight="1">
      <c r="A2979"/>
      <c r="AC2979"/>
      <c r="AD2979"/>
      <c r="CK2979" s="2"/>
    </row>
    <row r="2980" spans="1:89" ht="29" customHeight="1">
      <c r="A2980"/>
      <c r="AC2980"/>
      <c r="AD2980"/>
      <c r="CK2980" s="2"/>
    </row>
    <row r="2981" spans="1:89" ht="29" customHeight="1">
      <c r="A2981"/>
      <c r="AC2981"/>
      <c r="AD2981"/>
      <c r="CK2981" s="2"/>
    </row>
    <row r="2982" spans="1:89" ht="29" customHeight="1">
      <c r="A2982"/>
      <c r="AC2982"/>
      <c r="AD2982"/>
      <c r="CK2982" s="2"/>
    </row>
    <row r="2983" spans="1:89" ht="29" customHeight="1">
      <c r="A2983"/>
      <c r="AC2983"/>
      <c r="AD2983"/>
      <c r="CK2983" s="2"/>
    </row>
    <row r="2984" spans="1:89" ht="29" customHeight="1">
      <c r="A2984"/>
      <c r="AC2984"/>
      <c r="AD2984"/>
      <c r="CK2984" s="2"/>
    </row>
    <row r="2985" spans="1:89" ht="29" customHeight="1">
      <c r="A2985"/>
      <c r="AC2985"/>
      <c r="AD2985"/>
      <c r="CK2985" s="2"/>
    </row>
    <row r="2986" spans="1:89" ht="29" customHeight="1">
      <c r="A2986"/>
      <c r="AC2986"/>
      <c r="AD2986"/>
      <c r="CK2986" s="2"/>
    </row>
    <row r="2987" spans="1:89" ht="29" customHeight="1">
      <c r="A2987"/>
      <c r="AC2987"/>
      <c r="AD2987"/>
      <c r="CK2987" s="2"/>
    </row>
    <row r="2988" spans="1:89" ht="29" customHeight="1">
      <c r="A2988"/>
      <c r="AC2988"/>
      <c r="AD2988"/>
      <c r="CK2988" s="2"/>
    </row>
    <row r="2989" spans="1:89" ht="29" customHeight="1">
      <c r="A2989"/>
      <c r="AC2989"/>
      <c r="AD2989"/>
      <c r="CK2989" s="2"/>
    </row>
    <row r="2990" spans="1:89" ht="29" customHeight="1">
      <c r="A2990"/>
      <c r="AC2990"/>
      <c r="AD2990"/>
      <c r="CK2990" s="2"/>
    </row>
    <row r="2991" spans="1:89" ht="29" customHeight="1">
      <c r="A2991"/>
      <c r="AC2991"/>
      <c r="AD2991"/>
      <c r="CK2991" s="2"/>
    </row>
    <row r="2992" spans="1:89" ht="29" customHeight="1">
      <c r="A2992"/>
      <c r="AC2992"/>
      <c r="AD2992"/>
      <c r="CK2992" s="2"/>
    </row>
    <row r="2993" spans="1:89" ht="29" customHeight="1">
      <c r="A2993"/>
      <c r="AC2993"/>
      <c r="AD2993"/>
      <c r="CK2993" s="2"/>
    </row>
    <row r="2994" spans="1:89" ht="29" customHeight="1">
      <c r="A2994"/>
      <c r="AC2994"/>
      <c r="AD2994"/>
      <c r="CK2994" s="2"/>
    </row>
    <row r="2995" spans="1:89" ht="29" customHeight="1">
      <c r="A2995"/>
      <c r="AC2995"/>
      <c r="AD2995"/>
      <c r="CK2995" s="2"/>
    </row>
    <row r="2996" spans="1:89" ht="29" customHeight="1">
      <c r="A2996"/>
      <c r="AC2996"/>
      <c r="AD2996"/>
      <c r="CK2996" s="2"/>
    </row>
    <row r="2997" spans="1:89" ht="29" customHeight="1">
      <c r="A2997"/>
      <c r="AC2997"/>
      <c r="AD2997"/>
      <c r="CK2997" s="2"/>
    </row>
    <row r="2998" spans="1:89" ht="29" customHeight="1">
      <c r="A2998"/>
      <c r="AC2998"/>
      <c r="AD2998"/>
      <c r="CK2998" s="2"/>
    </row>
    <row r="2999" spans="1:89" ht="29" customHeight="1">
      <c r="A2999"/>
      <c r="AC2999"/>
      <c r="AD2999"/>
      <c r="CK2999" s="2"/>
    </row>
    <row r="3000" spans="1:89" ht="29" customHeight="1">
      <c r="A3000"/>
      <c r="AC3000"/>
      <c r="AD3000"/>
      <c r="CK3000" s="2"/>
    </row>
    <row r="3001" spans="1:89" ht="29" customHeight="1">
      <c r="A3001"/>
      <c r="AC3001"/>
      <c r="AD3001"/>
      <c r="CK3001" s="2"/>
    </row>
    <row r="3002" spans="1:89" ht="29" customHeight="1">
      <c r="A3002"/>
      <c r="AC3002"/>
      <c r="AD3002"/>
      <c r="CK3002" s="2"/>
    </row>
    <row r="3003" spans="1:89" ht="29" customHeight="1">
      <c r="A3003"/>
      <c r="AC3003"/>
      <c r="AD3003"/>
      <c r="CK3003" s="2"/>
    </row>
    <row r="3004" spans="1:89" ht="29" customHeight="1">
      <c r="A3004"/>
      <c r="AC3004"/>
      <c r="AD3004"/>
      <c r="CK3004" s="2"/>
    </row>
    <row r="3005" spans="1:89" ht="29" customHeight="1">
      <c r="A3005"/>
      <c r="AC3005"/>
      <c r="AD3005"/>
      <c r="CK3005" s="2"/>
    </row>
    <row r="3006" spans="1:89" ht="29" customHeight="1">
      <c r="A3006"/>
      <c r="AC3006"/>
      <c r="AD3006"/>
      <c r="CK3006" s="2"/>
    </row>
    <row r="3007" spans="1:89" ht="29" customHeight="1">
      <c r="A3007"/>
      <c r="AC3007"/>
      <c r="AD3007"/>
      <c r="CK3007" s="2"/>
    </row>
    <row r="3008" spans="1:89" ht="29" customHeight="1">
      <c r="A3008"/>
      <c r="AC3008"/>
      <c r="AD3008"/>
      <c r="CK3008" s="2"/>
    </row>
    <row r="3009" spans="1:89" ht="29" customHeight="1">
      <c r="A3009"/>
      <c r="AC3009"/>
      <c r="AD3009"/>
      <c r="CK3009" s="2"/>
    </row>
    <row r="3010" spans="1:89" ht="29" customHeight="1">
      <c r="A3010"/>
      <c r="AC3010"/>
      <c r="AD3010"/>
      <c r="CK3010" s="2"/>
    </row>
    <row r="3011" spans="1:89" ht="29" customHeight="1">
      <c r="A3011"/>
      <c r="AC3011"/>
      <c r="AD3011"/>
      <c r="CK3011" s="2"/>
    </row>
    <row r="3012" spans="1:89" ht="29" customHeight="1">
      <c r="A3012"/>
      <c r="AC3012"/>
      <c r="AD3012"/>
      <c r="CK3012" s="2"/>
    </row>
    <row r="3013" spans="1:89" ht="29" customHeight="1">
      <c r="A3013"/>
      <c r="AC3013"/>
      <c r="AD3013"/>
      <c r="CK3013" s="2"/>
    </row>
    <row r="3014" spans="1:89" ht="29" customHeight="1">
      <c r="A3014"/>
      <c r="AC3014"/>
      <c r="AD3014"/>
      <c r="CK3014" s="2"/>
    </row>
    <row r="3015" spans="1:89" ht="29" customHeight="1">
      <c r="A3015"/>
      <c r="AC3015"/>
      <c r="AD3015"/>
      <c r="CK3015" s="2"/>
    </row>
    <row r="3016" spans="1:89" ht="29" customHeight="1">
      <c r="A3016"/>
      <c r="AC3016"/>
      <c r="AD3016"/>
      <c r="CK3016" s="2"/>
    </row>
    <row r="3017" spans="1:89" ht="29" customHeight="1">
      <c r="A3017"/>
      <c r="AC3017"/>
      <c r="AD3017"/>
      <c r="CK3017" s="2"/>
    </row>
    <row r="3018" spans="1:89" ht="29" customHeight="1">
      <c r="A3018"/>
      <c r="AC3018"/>
      <c r="AD3018"/>
      <c r="CK3018" s="2"/>
    </row>
    <row r="3019" spans="1:89" ht="29" customHeight="1">
      <c r="A3019"/>
      <c r="AC3019"/>
      <c r="AD3019"/>
      <c r="CK3019" s="2"/>
    </row>
    <row r="3020" spans="1:89" ht="29" customHeight="1">
      <c r="A3020"/>
      <c r="AC3020"/>
      <c r="AD3020"/>
      <c r="CK3020" s="2"/>
    </row>
    <row r="3021" spans="1:89" ht="29" customHeight="1">
      <c r="A3021"/>
      <c r="AC3021"/>
      <c r="AD3021"/>
      <c r="CK3021" s="2"/>
    </row>
    <row r="3022" spans="1:89" ht="29" customHeight="1">
      <c r="A3022"/>
      <c r="AC3022"/>
      <c r="AD3022"/>
      <c r="CK3022" s="2"/>
    </row>
    <row r="3023" spans="1:89" ht="29" customHeight="1">
      <c r="A3023"/>
      <c r="AC3023"/>
      <c r="AD3023"/>
      <c r="CK3023" s="2"/>
    </row>
    <row r="3024" spans="1:89" ht="29" customHeight="1">
      <c r="A3024"/>
      <c r="AC3024"/>
      <c r="AD3024"/>
      <c r="CK3024" s="2"/>
    </row>
    <row r="3025" spans="1:89" ht="29" customHeight="1">
      <c r="A3025"/>
      <c r="AC3025"/>
      <c r="AD3025"/>
      <c r="CK3025" s="2"/>
    </row>
    <row r="3026" spans="1:89" ht="29" customHeight="1">
      <c r="A3026"/>
      <c r="AC3026"/>
      <c r="AD3026"/>
      <c r="CK3026" s="2"/>
    </row>
    <row r="3027" spans="1:89" ht="29" customHeight="1">
      <c r="A3027"/>
      <c r="AC3027"/>
      <c r="AD3027"/>
      <c r="CK3027" s="2"/>
    </row>
    <row r="3028" spans="1:89" ht="29" customHeight="1">
      <c r="A3028"/>
      <c r="AC3028"/>
      <c r="AD3028"/>
      <c r="CK3028" s="2"/>
    </row>
    <row r="3029" spans="1:89" ht="29" customHeight="1">
      <c r="A3029"/>
      <c r="AC3029"/>
      <c r="AD3029"/>
      <c r="CK3029" s="2"/>
    </row>
    <row r="3030" spans="1:89" ht="29" customHeight="1">
      <c r="A3030"/>
      <c r="AC3030"/>
      <c r="AD3030"/>
      <c r="CK3030" s="2"/>
    </row>
    <row r="3031" spans="1:89" ht="29" customHeight="1">
      <c r="A3031"/>
      <c r="AC3031"/>
      <c r="AD3031"/>
      <c r="CK3031" s="2"/>
    </row>
    <row r="3032" spans="1:89" ht="29" customHeight="1">
      <c r="A3032"/>
      <c r="AC3032"/>
      <c r="AD3032"/>
      <c r="CK3032" s="2"/>
    </row>
    <row r="3033" spans="1:89" ht="29" customHeight="1">
      <c r="A3033"/>
      <c r="AC3033"/>
      <c r="AD3033"/>
      <c r="CK3033" s="2"/>
    </row>
    <row r="3034" spans="1:89" ht="29" customHeight="1">
      <c r="A3034"/>
      <c r="AC3034"/>
      <c r="AD3034"/>
      <c r="CK3034" s="2"/>
    </row>
    <row r="3035" spans="1:89" ht="29" customHeight="1">
      <c r="A3035"/>
      <c r="AC3035"/>
      <c r="AD3035"/>
      <c r="CK3035" s="2"/>
    </row>
    <row r="3036" spans="1:89" ht="29" customHeight="1">
      <c r="A3036"/>
      <c r="AC3036"/>
      <c r="AD3036"/>
      <c r="CK3036" s="2"/>
    </row>
    <row r="3037" spans="1:89" ht="29" customHeight="1">
      <c r="A3037"/>
      <c r="AC3037"/>
      <c r="AD3037"/>
      <c r="CK3037" s="2"/>
    </row>
    <row r="3038" spans="1:89" ht="29" customHeight="1">
      <c r="A3038"/>
      <c r="AC3038"/>
      <c r="AD3038"/>
      <c r="CK3038" s="2"/>
    </row>
    <row r="3039" spans="1:89" ht="29" customHeight="1">
      <c r="A3039"/>
      <c r="AC3039"/>
      <c r="AD3039"/>
      <c r="CK3039" s="2"/>
    </row>
    <row r="3040" spans="1:89" ht="29" customHeight="1">
      <c r="A3040"/>
      <c r="AC3040"/>
      <c r="AD3040"/>
      <c r="CK3040" s="2"/>
    </row>
    <row r="3041" spans="1:89" ht="29" customHeight="1">
      <c r="A3041"/>
      <c r="AC3041"/>
      <c r="AD3041"/>
      <c r="CK3041" s="2"/>
    </row>
    <row r="3042" spans="1:89" ht="29" customHeight="1">
      <c r="A3042"/>
      <c r="AC3042"/>
      <c r="AD3042"/>
      <c r="CK3042" s="2"/>
    </row>
    <row r="3043" spans="1:89" ht="29" customHeight="1">
      <c r="A3043"/>
      <c r="AC3043"/>
      <c r="AD3043"/>
      <c r="CK3043" s="2"/>
    </row>
    <row r="3044" spans="1:89" ht="29" customHeight="1">
      <c r="A3044"/>
      <c r="AC3044"/>
      <c r="AD3044"/>
      <c r="CK3044" s="2"/>
    </row>
    <row r="3045" spans="1:89" ht="29" customHeight="1">
      <c r="A3045"/>
      <c r="AC3045"/>
      <c r="AD3045"/>
      <c r="CK3045" s="2"/>
    </row>
    <row r="3046" spans="1:89" ht="29" customHeight="1">
      <c r="A3046"/>
      <c r="AC3046"/>
      <c r="AD3046"/>
      <c r="CK3046" s="2"/>
    </row>
    <row r="3047" spans="1:89" ht="29" customHeight="1">
      <c r="A3047"/>
      <c r="AC3047"/>
      <c r="AD3047"/>
      <c r="CK3047" s="2"/>
    </row>
    <row r="3048" spans="1:89" ht="29" customHeight="1">
      <c r="A3048"/>
      <c r="AC3048"/>
      <c r="AD3048"/>
      <c r="CK3048" s="2"/>
    </row>
    <row r="3049" spans="1:89" ht="29" customHeight="1">
      <c r="A3049"/>
      <c r="AC3049"/>
      <c r="AD3049"/>
      <c r="CK3049" s="2"/>
    </row>
    <row r="3050" spans="1:89" ht="29" customHeight="1">
      <c r="A3050"/>
      <c r="AC3050"/>
      <c r="AD3050"/>
      <c r="CK3050" s="2"/>
    </row>
    <row r="3051" spans="1:89" ht="29" customHeight="1">
      <c r="A3051"/>
      <c r="AC3051"/>
      <c r="AD3051"/>
      <c r="CK3051" s="2"/>
    </row>
    <row r="3052" spans="1:89" ht="29" customHeight="1">
      <c r="A3052"/>
      <c r="AC3052"/>
      <c r="AD3052"/>
      <c r="CK3052" s="2"/>
    </row>
    <row r="3053" spans="1:89" ht="29" customHeight="1">
      <c r="A3053"/>
      <c r="AC3053"/>
      <c r="AD3053"/>
      <c r="CK3053" s="2"/>
    </row>
    <row r="3054" spans="1:89" ht="29" customHeight="1">
      <c r="A3054"/>
      <c r="AC3054"/>
      <c r="AD3054"/>
      <c r="CK3054" s="2"/>
    </row>
    <row r="3055" spans="1:89" ht="29" customHeight="1">
      <c r="A3055"/>
      <c r="AC3055"/>
      <c r="AD3055"/>
      <c r="CK3055" s="2"/>
    </row>
    <row r="3056" spans="1:89" ht="29" customHeight="1">
      <c r="A3056"/>
      <c r="AC3056"/>
      <c r="AD3056"/>
      <c r="CK3056" s="2"/>
    </row>
    <row r="3057" spans="1:89" ht="29" customHeight="1">
      <c r="A3057"/>
      <c r="AC3057"/>
      <c r="AD3057"/>
      <c r="CK3057" s="2"/>
    </row>
    <row r="3058" spans="1:89" ht="29" customHeight="1">
      <c r="A3058"/>
      <c r="AC3058"/>
      <c r="AD3058"/>
      <c r="CK3058" s="2"/>
    </row>
    <row r="3059" spans="1:89" ht="29" customHeight="1">
      <c r="A3059"/>
      <c r="AC3059"/>
      <c r="AD3059"/>
      <c r="CK3059" s="2"/>
    </row>
    <row r="3060" spans="1:89" ht="29" customHeight="1">
      <c r="A3060"/>
      <c r="AC3060"/>
      <c r="AD3060"/>
      <c r="CK3060" s="2"/>
    </row>
    <row r="3061" spans="1:89" ht="29" customHeight="1">
      <c r="A3061"/>
      <c r="AC3061"/>
      <c r="AD3061"/>
      <c r="CK3061" s="2"/>
    </row>
    <row r="3062" spans="1:89" ht="29" customHeight="1">
      <c r="A3062"/>
      <c r="AC3062"/>
      <c r="AD3062"/>
      <c r="CK3062" s="2"/>
    </row>
    <row r="3063" spans="1:89" ht="29" customHeight="1">
      <c r="A3063"/>
      <c r="AC3063"/>
      <c r="AD3063"/>
      <c r="CK3063" s="2"/>
    </row>
    <row r="3064" spans="1:89" ht="29" customHeight="1">
      <c r="A3064"/>
      <c r="AC3064"/>
      <c r="AD3064"/>
      <c r="CK3064" s="2"/>
    </row>
    <row r="3065" spans="1:89" ht="29" customHeight="1">
      <c r="A3065"/>
      <c r="AC3065"/>
      <c r="AD3065"/>
      <c r="CK3065" s="2"/>
    </row>
    <row r="3066" spans="1:89" ht="29" customHeight="1">
      <c r="A3066"/>
      <c r="AC3066"/>
      <c r="AD3066"/>
      <c r="CK3066" s="2"/>
    </row>
    <row r="3067" spans="1:89" ht="29" customHeight="1">
      <c r="A3067"/>
      <c r="AC3067"/>
      <c r="AD3067"/>
      <c r="CK3067" s="2"/>
    </row>
    <row r="3068" spans="1:89" ht="29" customHeight="1">
      <c r="A3068"/>
      <c r="AC3068"/>
      <c r="AD3068"/>
      <c r="CK3068" s="2"/>
    </row>
    <row r="3069" spans="1:89" ht="29" customHeight="1">
      <c r="A3069"/>
      <c r="AC3069"/>
      <c r="AD3069"/>
      <c r="CK3069" s="2"/>
    </row>
    <row r="3070" spans="1:89" ht="29" customHeight="1">
      <c r="A3070"/>
      <c r="AC3070"/>
      <c r="AD3070"/>
      <c r="CK3070" s="2"/>
    </row>
    <row r="3071" spans="1:89" ht="29" customHeight="1">
      <c r="A3071"/>
      <c r="AC3071"/>
      <c r="AD3071"/>
      <c r="CK3071" s="2"/>
    </row>
    <row r="3072" spans="1:89" ht="29" customHeight="1">
      <c r="A3072"/>
      <c r="AC3072"/>
      <c r="AD3072"/>
      <c r="CK3072" s="2"/>
    </row>
    <row r="3073" spans="1:89" ht="29" customHeight="1">
      <c r="A3073"/>
      <c r="AC3073"/>
      <c r="AD3073"/>
      <c r="CK3073" s="2"/>
    </row>
    <row r="3074" spans="1:89" ht="29" customHeight="1">
      <c r="A3074"/>
      <c r="AC3074"/>
      <c r="AD3074"/>
      <c r="CK3074" s="2"/>
    </row>
    <row r="3075" spans="1:89" ht="29" customHeight="1">
      <c r="A3075"/>
      <c r="AC3075"/>
      <c r="AD3075"/>
      <c r="CK3075" s="2"/>
    </row>
    <row r="3076" spans="1:89" ht="29" customHeight="1">
      <c r="A3076"/>
      <c r="AC3076"/>
      <c r="AD3076"/>
      <c r="CK3076" s="2"/>
    </row>
    <row r="3077" spans="1:89" ht="29" customHeight="1">
      <c r="A3077"/>
      <c r="AC3077"/>
      <c r="AD3077"/>
      <c r="CK3077" s="2"/>
    </row>
    <row r="3078" spans="1:89" ht="29" customHeight="1">
      <c r="A3078"/>
      <c r="AC3078"/>
      <c r="AD3078"/>
      <c r="CK3078" s="2"/>
    </row>
    <row r="3079" spans="1:89" ht="29" customHeight="1">
      <c r="A3079"/>
      <c r="AC3079"/>
      <c r="AD3079"/>
      <c r="CK3079" s="2"/>
    </row>
    <row r="3080" spans="1:89" ht="29" customHeight="1">
      <c r="A3080"/>
      <c r="AC3080"/>
      <c r="AD3080"/>
      <c r="CK3080" s="2"/>
    </row>
    <row r="3081" spans="1:89" ht="29" customHeight="1">
      <c r="A3081"/>
      <c r="AC3081"/>
      <c r="AD3081"/>
      <c r="CK3081" s="2"/>
    </row>
    <row r="3082" spans="1:89" ht="29" customHeight="1">
      <c r="A3082"/>
      <c r="AC3082"/>
      <c r="AD3082"/>
      <c r="CK3082" s="2"/>
    </row>
    <row r="3083" spans="1:89" ht="29" customHeight="1">
      <c r="A3083"/>
      <c r="AC3083"/>
      <c r="AD3083"/>
      <c r="CK3083" s="2"/>
    </row>
    <row r="3084" spans="1:89" ht="29" customHeight="1">
      <c r="A3084"/>
      <c r="AC3084"/>
      <c r="AD3084"/>
      <c r="CK3084" s="2"/>
    </row>
    <row r="3085" spans="1:89" ht="29" customHeight="1">
      <c r="A3085"/>
      <c r="AC3085"/>
      <c r="AD3085"/>
      <c r="CK3085" s="2"/>
    </row>
    <row r="3086" spans="1:89" ht="29" customHeight="1">
      <c r="A3086"/>
      <c r="AC3086"/>
      <c r="AD3086"/>
      <c r="CK3086" s="2"/>
    </row>
    <row r="3087" spans="1:89" ht="29" customHeight="1">
      <c r="A3087"/>
      <c r="AC3087"/>
      <c r="AD3087"/>
      <c r="CK3087" s="2"/>
    </row>
    <row r="3088" spans="1:89" ht="29" customHeight="1">
      <c r="A3088"/>
      <c r="AC3088"/>
      <c r="AD3088"/>
      <c r="CK3088" s="2"/>
    </row>
    <row r="3089" spans="1:89" ht="29" customHeight="1">
      <c r="A3089"/>
      <c r="AC3089"/>
      <c r="AD3089"/>
      <c r="CK3089" s="2"/>
    </row>
    <row r="3090" spans="1:89" ht="29" customHeight="1">
      <c r="A3090"/>
      <c r="AC3090"/>
      <c r="AD3090"/>
      <c r="CK3090" s="2"/>
    </row>
    <row r="3091" spans="1:89" ht="29" customHeight="1">
      <c r="A3091"/>
      <c r="AC3091"/>
      <c r="AD3091"/>
      <c r="CK3091" s="2"/>
    </row>
    <row r="3092" spans="1:89" ht="29" customHeight="1">
      <c r="A3092"/>
      <c r="AC3092"/>
      <c r="AD3092"/>
      <c r="CK3092" s="2"/>
    </row>
    <row r="3093" spans="1:89" ht="29" customHeight="1">
      <c r="A3093"/>
      <c r="AC3093"/>
      <c r="AD3093"/>
      <c r="CK3093" s="2"/>
    </row>
    <row r="3094" spans="1:89" ht="29" customHeight="1">
      <c r="A3094"/>
      <c r="AC3094"/>
      <c r="AD3094"/>
      <c r="CK3094" s="2"/>
    </row>
    <row r="3095" spans="1:89" ht="29" customHeight="1">
      <c r="A3095"/>
      <c r="AC3095"/>
      <c r="AD3095"/>
      <c r="CK3095" s="2"/>
    </row>
    <row r="3096" spans="1:89" ht="29" customHeight="1">
      <c r="A3096"/>
      <c r="AC3096"/>
      <c r="AD3096"/>
      <c r="CK3096" s="2"/>
    </row>
    <row r="3097" spans="1:89" ht="29" customHeight="1">
      <c r="A3097"/>
      <c r="AC3097"/>
      <c r="AD3097"/>
      <c r="CK3097" s="2"/>
    </row>
    <row r="3098" spans="1:89" ht="29" customHeight="1">
      <c r="A3098"/>
      <c r="AC3098"/>
      <c r="AD3098"/>
      <c r="CK3098" s="2"/>
    </row>
    <row r="3099" spans="1:89" ht="29" customHeight="1">
      <c r="A3099"/>
      <c r="AC3099"/>
      <c r="AD3099"/>
      <c r="CK3099" s="2"/>
    </row>
    <row r="3100" spans="1:89" ht="29" customHeight="1">
      <c r="A3100"/>
      <c r="AC3100"/>
      <c r="AD3100"/>
      <c r="CK3100" s="2"/>
    </row>
    <row r="3101" spans="1:89" ht="29" customHeight="1">
      <c r="A3101"/>
      <c r="AC3101"/>
      <c r="AD3101"/>
      <c r="CK3101" s="2"/>
    </row>
    <row r="3102" spans="1:89" ht="29" customHeight="1">
      <c r="A3102"/>
      <c r="AC3102"/>
      <c r="AD3102"/>
      <c r="CK3102" s="2"/>
    </row>
    <row r="3103" spans="1:89" ht="29" customHeight="1">
      <c r="A3103"/>
      <c r="AC3103"/>
      <c r="AD3103"/>
      <c r="CK3103" s="2"/>
    </row>
    <row r="3104" spans="1:89" ht="29" customHeight="1">
      <c r="A3104"/>
      <c r="AC3104"/>
      <c r="AD3104"/>
      <c r="CK3104" s="2"/>
    </row>
    <row r="3105" spans="1:89" ht="29" customHeight="1">
      <c r="A3105"/>
      <c r="AC3105"/>
      <c r="AD3105"/>
      <c r="CK3105" s="2"/>
    </row>
    <row r="3106" spans="1:89" ht="29" customHeight="1">
      <c r="A3106"/>
      <c r="AC3106"/>
      <c r="AD3106"/>
      <c r="CK3106" s="2"/>
    </row>
    <row r="3107" spans="1:89" ht="29" customHeight="1">
      <c r="A3107"/>
      <c r="AC3107"/>
      <c r="AD3107"/>
      <c r="CK3107" s="2"/>
    </row>
    <row r="3108" spans="1:89" ht="29" customHeight="1">
      <c r="A3108"/>
      <c r="AC3108"/>
      <c r="AD3108"/>
      <c r="CK3108" s="2"/>
    </row>
    <row r="3109" spans="1:89" ht="29" customHeight="1">
      <c r="A3109"/>
      <c r="AC3109"/>
      <c r="AD3109"/>
      <c r="CK3109" s="2"/>
    </row>
    <row r="3110" spans="1:89" ht="29" customHeight="1">
      <c r="A3110"/>
      <c r="AC3110"/>
      <c r="AD3110"/>
      <c r="CK3110" s="2"/>
    </row>
    <row r="3111" spans="1:89" ht="29" customHeight="1">
      <c r="A3111"/>
      <c r="AC3111"/>
      <c r="AD3111"/>
      <c r="CK3111" s="2"/>
    </row>
    <row r="3112" spans="1:89" ht="29" customHeight="1">
      <c r="A3112"/>
      <c r="AC3112"/>
      <c r="AD3112"/>
      <c r="CK3112" s="2"/>
    </row>
    <row r="3113" spans="1:89" ht="29" customHeight="1">
      <c r="A3113"/>
      <c r="AC3113"/>
      <c r="AD3113"/>
      <c r="CK3113" s="2"/>
    </row>
    <row r="3114" spans="1:89" ht="29" customHeight="1">
      <c r="A3114"/>
      <c r="AC3114"/>
      <c r="AD3114"/>
      <c r="CK3114" s="2"/>
    </row>
    <row r="3115" spans="1:89" ht="29" customHeight="1">
      <c r="A3115"/>
      <c r="AC3115"/>
      <c r="AD3115"/>
      <c r="CK3115" s="2"/>
    </row>
    <row r="3116" spans="1:89" ht="29" customHeight="1">
      <c r="A3116"/>
      <c r="AC3116"/>
      <c r="AD3116"/>
      <c r="CK3116" s="2"/>
    </row>
    <row r="3117" spans="1:89" ht="29" customHeight="1">
      <c r="A3117"/>
      <c r="AC3117"/>
      <c r="AD3117"/>
      <c r="CK3117" s="2"/>
    </row>
    <row r="3118" spans="1:89" ht="29" customHeight="1">
      <c r="A3118"/>
      <c r="AC3118"/>
      <c r="AD3118"/>
      <c r="CK3118" s="2"/>
    </row>
    <row r="3119" spans="1:89" ht="29" customHeight="1">
      <c r="A3119"/>
      <c r="AC3119"/>
      <c r="AD3119"/>
      <c r="CK3119" s="2"/>
    </row>
    <row r="3120" spans="1:89" ht="29" customHeight="1">
      <c r="A3120"/>
      <c r="AC3120"/>
      <c r="AD3120"/>
      <c r="CK3120" s="2"/>
    </row>
    <row r="3121" spans="1:89" ht="29" customHeight="1">
      <c r="A3121"/>
      <c r="AC3121"/>
      <c r="AD3121"/>
      <c r="CK3121" s="2"/>
    </row>
    <row r="3122" spans="1:89" ht="29" customHeight="1">
      <c r="A3122"/>
      <c r="AC3122"/>
      <c r="AD3122"/>
      <c r="CK3122" s="2"/>
    </row>
    <row r="3123" spans="1:89" ht="29" customHeight="1">
      <c r="A3123"/>
      <c r="AC3123"/>
      <c r="AD3123"/>
      <c r="CK3123" s="2"/>
    </row>
    <row r="3124" spans="1:89" ht="29" customHeight="1">
      <c r="A3124"/>
      <c r="AC3124"/>
      <c r="AD3124"/>
      <c r="CK3124" s="2"/>
    </row>
    <row r="3125" spans="1:89" ht="29" customHeight="1">
      <c r="A3125"/>
      <c r="AC3125"/>
      <c r="AD3125"/>
      <c r="CK3125" s="2"/>
    </row>
    <row r="3126" spans="1:89" ht="29" customHeight="1">
      <c r="A3126"/>
      <c r="AC3126"/>
      <c r="AD3126"/>
      <c r="CK3126" s="2"/>
    </row>
    <row r="3127" spans="1:89" ht="29" customHeight="1">
      <c r="A3127"/>
      <c r="AC3127"/>
      <c r="AD3127"/>
      <c r="CK3127" s="2"/>
    </row>
    <row r="3128" spans="1:89" ht="29" customHeight="1">
      <c r="A3128"/>
      <c r="AC3128"/>
      <c r="AD3128"/>
      <c r="CK3128" s="2"/>
    </row>
    <row r="3129" spans="1:89" ht="29" customHeight="1">
      <c r="A3129"/>
      <c r="AC3129"/>
      <c r="AD3129"/>
      <c r="CK3129" s="2"/>
    </row>
    <row r="3130" spans="1:89" ht="29" customHeight="1">
      <c r="A3130"/>
      <c r="AC3130"/>
      <c r="AD3130"/>
      <c r="CK3130" s="2"/>
    </row>
    <row r="3131" spans="1:89" ht="29" customHeight="1">
      <c r="A3131"/>
      <c r="AC3131"/>
      <c r="AD3131"/>
      <c r="CK3131" s="2"/>
    </row>
    <row r="3132" spans="1:89" ht="29" customHeight="1">
      <c r="A3132"/>
      <c r="AC3132"/>
      <c r="AD3132"/>
      <c r="CK3132" s="2"/>
    </row>
    <row r="3133" spans="1:89" ht="29" customHeight="1">
      <c r="A3133"/>
      <c r="AC3133"/>
      <c r="AD3133"/>
      <c r="CK3133" s="2"/>
    </row>
    <row r="3134" spans="1:89" ht="29" customHeight="1">
      <c r="A3134"/>
      <c r="AC3134"/>
      <c r="AD3134"/>
      <c r="CK3134" s="2"/>
    </row>
    <row r="3135" spans="1:89" ht="29" customHeight="1">
      <c r="A3135"/>
      <c r="AC3135"/>
      <c r="AD3135"/>
      <c r="CK3135" s="2"/>
    </row>
    <row r="3136" spans="1:89" ht="29" customHeight="1">
      <c r="A3136"/>
      <c r="AC3136"/>
      <c r="AD3136"/>
      <c r="CK3136" s="2"/>
    </row>
    <row r="3137" spans="1:89" ht="29" customHeight="1">
      <c r="A3137"/>
      <c r="AC3137"/>
      <c r="AD3137"/>
      <c r="CK3137" s="2"/>
    </row>
    <row r="3138" spans="1:89" ht="29" customHeight="1">
      <c r="A3138"/>
      <c r="AC3138"/>
      <c r="AD3138"/>
      <c r="CK3138" s="2"/>
    </row>
    <row r="3139" spans="1:89" ht="29" customHeight="1">
      <c r="A3139"/>
      <c r="AC3139"/>
      <c r="AD3139"/>
      <c r="CK3139" s="2"/>
    </row>
    <row r="3140" spans="1:89" ht="29" customHeight="1">
      <c r="A3140"/>
      <c r="AC3140"/>
      <c r="AD3140"/>
      <c r="CK3140" s="2"/>
    </row>
    <row r="3141" spans="1:89" ht="29" customHeight="1">
      <c r="A3141"/>
      <c r="AC3141"/>
      <c r="AD3141"/>
      <c r="CK3141" s="2"/>
    </row>
    <row r="3142" spans="1:89" ht="29" customHeight="1">
      <c r="A3142"/>
      <c r="AC3142"/>
      <c r="AD3142"/>
      <c r="CK3142" s="2"/>
    </row>
    <row r="3143" spans="1:89" ht="29" customHeight="1">
      <c r="A3143"/>
      <c r="AC3143"/>
      <c r="AD3143"/>
      <c r="CK3143" s="2"/>
    </row>
    <row r="3144" spans="1:89" ht="29" customHeight="1">
      <c r="A3144"/>
      <c r="AC3144"/>
      <c r="AD3144"/>
      <c r="CK3144" s="2"/>
    </row>
    <row r="3145" spans="1:89" ht="29" customHeight="1">
      <c r="A3145"/>
      <c r="AC3145"/>
      <c r="AD3145"/>
      <c r="CK3145" s="2"/>
    </row>
    <row r="3146" spans="1:89" ht="29" customHeight="1">
      <c r="A3146"/>
      <c r="AC3146"/>
      <c r="AD3146"/>
      <c r="CK3146" s="2"/>
    </row>
    <row r="3147" spans="1:89" ht="29" customHeight="1">
      <c r="A3147"/>
      <c r="AC3147"/>
      <c r="AD3147"/>
      <c r="CK3147" s="2"/>
    </row>
    <row r="3148" spans="1:89" ht="29" customHeight="1">
      <c r="A3148"/>
      <c r="AC3148"/>
      <c r="AD3148"/>
      <c r="CK3148" s="2"/>
    </row>
    <row r="3149" spans="1:89" ht="29" customHeight="1">
      <c r="A3149"/>
      <c r="AC3149"/>
      <c r="AD3149"/>
      <c r="CK3149" s="2"/>
    </row>
    <row r="3150" spans="1:89" ht="29" customHeight="1">
      <c r="A3150"/>
      <c r="AC3150"/>
      <c r="AD3150"/>
      <c r="CK3150" s="2"/>
    </row>
    <row r="3151" spans="1:89" ht="29" customHeight="1">
      <c r="A3151"/>
      <c r="AC3151"/>
      <c r="AD3151"/>
      <c r="CK3151" s="2"/>
    </row>
    <row r="3152" spans="1:89" ht="29" customHeight="1">
      <c r="A3152"/>
      <c r="AC3152"/>
      <c r="AD3152"/>
      <c r="CK3152" s="2"/>
    </row>
    <row r="3153" spans="1:89" ht="29" customHeight="1">
      <c r="A3153"/>
      <c r="AC3153"/>
      <c r="AD3153"/>
      <c r="CK3153" s="2"/>
    </row>
    <row r="3154" spans="1:89" ht="29" customHeight="1">
      <c r="A3154"/>
      <c r="AC3154"/>
      <c r="AD3154"/>
      <c r="CK3154" s="2"/>
    </row>
    <row r="3155" spans="1:89" ht="29" customHeight="1">
      <c r="A3155"/>
      <c r="AC3155"/>
      <c r="AD3155"/>
      <c r="CK3155" s="2"/>
    </row>
    <row r="3156" spans="1:89" ht="29" customHeight="1">
      <c r="A3156"/>
      <c r="AC3156"/>
      <c r="AD3156"/>
      <c r="CK3156" s="2"/>
    </row>
    <row r="3157" spans="1:89" ht="29" customHeight="1">
      <c r="A3157"/>
      <c r="AC3157"/>
      <c r="AD3157"/>
      <c r="CK3157" s="2"/>
    </row>
    <row r="3158" spans="1:89" ht="29" customHeight="1">
      <c r="A3158"/>
      <c r="AC3158"/>
      <c r="AD3158"/>
      <c r="CK3158" s="2"/>
    </row>
    <row r="3159" spans="1:89" ht="29" customHeight="1">
      <c r="A3159"/>
      <c r="AC3159"/>
      <c r="AD3159"/>
      <c r="CK3159" s="2"/>
    </row>
    <row r="3160" spans="1:89" ht="29" customHeight="1">
      <c r="A3160"/>
      <c r="AC3160"/>
      <c r="AD3160"/>
      <c r="CK3160" s="2"/>
    </row>
    <row r="3161" spans="1:89" ht="29" customHeight="1">
      <c r="A3161"/>
      <c r="AC3161"/>
      <c r="AD3161"/>
      <c r="CK3161" s="2"/>
    </row>
    <row r="3162" spans="1:89" ht="29" customHeight="1">
      <c r="A3162"/>
      <c r="AC3162"/>
      <c r="AD3162"/>
      <c r="CK3162" s="2"/>
    </row>
    <row r="3163" spans="1:89" ht="29" customHeight="1">
      <c r="A3163"/>
      <c r="AC3163"/>
      <c r="AD3163"/>
      <c r="CK3163" s="2"/>
    </row>
    <row r="3164" spans="1:89" ht="29" customHeight="1">
      <c r="A3164"/>
      <c r="AC3164"/>
      <c r="AD3164"/>
      <c r="CK3164" s="2"/>
    </row>
    <row r="3165" spans="1:89" ht="29" customHeight="1">
      <c r="A3165"/>
      <c r="AC3165"/>
      <c r="AD3165"/>
      <c r="CK3165" s="2"/>
    </row>
    <row r="3166" spans="1:89" ht="29" customHeight="1">
      <c r="A3166"/>
      <c r="AC3166"/>
      <c r="AD3166"/>
      <c r="CK3166" s="2"/>
    </row>
    <row r="3167" spans="1:89" ht="29" customHeight="1">
      <c r="A3167"/>
      <c r="AC3167"/>
      <c r="AD3167"/>
      <c r="CK3167" s="2"/>
    </row>
    <row r="3168" spans="1:89" ht="29" customHeight="1">
      <c r="A3168"/>
      <c r="AC3168"/>
      <c r="AD3168"/>
      <c r="CK3168" s="2"/>
    </row>
    <row r="3169" spans="1:89" ht="29" customHeight="1">
      <c r="A3169"/>
      <c r="AC3169"/>
      <c r="AD3169"/>
      <c r="CK3169" s="2"/>
    </row>
    <row r="3170" spans="1:89" ht="29" customHeight="1">
      <c r="A3170"/>
      <c r="AC3170"/>
      <c r="AD3170"/>
      <c r="CK3170" s="2"/>
    </row>
    <row r="3171" spans="1:89" ht="29" customHeight="1">
      <c r="A3171"/>
      <c r="AC3171"/>
      <c r="AD3171"/>
      <c r="CK3171" s="2"/>
    </row>
    <row r="3172" spans="1:89" ht="29" customHeight="1">
      <c r="A3172"/>
      <c r="AC3172"/>
      <c r="AD3172"/>
      <c r="CK3172" s="2"/>
    </row>
    <row r="3173" spans="1:89" ht="29" customHeight="1">
      <c r="A3173"/>
      <c r="AC3173"/>
      <c r="AD3173"/>
      <c r="CK3173" s="2"/>
    </row>
    <row r="3174" spans="1:89" ht="29" customHeight="1">
      <c r="A3174"/>
      <c r="AC3174"/>
      <c r="AD3174"/>
      <c r="CK3174" s="2"/>
    </row>
    <row r="3175" spans="1:89" ht="29" customHeight="1">
      <c r="A3175"/>
      <c r="AC3175"/>
      <c r="AD3175"/>
      <c r="CK3175" s="2"/>
    </row>
    <row r="3176" spans="1:89" ht="29" customHeight="1">
      <c r="A3176"/>
      <c r="AC3176"/>
      <c r="AD3176"/>
      <c r="CK3176" s="2"/>
    </row>
    <row r="3177" spans="1:89" ht="29" customHeight="1">
      <c r="A3177"/>
      <c r="AC3177"/>
      <c r="AD3177"/>
      <c r="CK3177" s="2"/>
    </row>
    <row r="3178" spans="1:89" ht="29" customHeight="1">
      <c r="A3178"/>
      <c r="AC3178"/>
      <c r="AD3178"/>
      <c r="CK3178" s="2"/>
    </row>
    <row r="3179" spans="1:89" ht="29" customHeight="1">
      <c r="A3179"/>
      <c r="AC3179"/>
      <c r="AD3179"/>
      <c r="CK3179" s="2"/>
    </row>
    <row r="3180" spans="1:89" ht="29" customHeight="1">
      <c r="A3180"/>
      <c r="AC3180"/>
      <c r="AD3180"/>
      <c r="CK3180" s="2"/>
    </row>
    <row r="3181" spans="1:89" ht="29" customHeight="1">
      <c r="A3181"/>
      <c r="AC3181"/>
      <c r="AD3181"/>
      <c r="CK3181" s="2"/>
    </row>
    <row r="3182" spans="1:89" ht="29" customHeight="1">
      <c r="A3182"/>
      <c r="AC3182"/>
      <c r="AD3182"/>
      <c r="CK3182" s="2"/>
    </row>
    <row r="3183" spans="1:89" ht="29" customHeight="1">
      <c r="A3183"/>
      <c r="AC3183"/>
      <c r="AD3183"/>
      <c r="CK3183" s="2"/>
    </row>
    <row r="3184" spans="1:89" ht="29" customHeight="1">
      <c r="A3184"/>
      <c r="AC3184"/>
      <c r="AD3184"/>
      <c r="CK3184" s="2"/>
    </row>
    <row r="3185" spans="1:89" ht="29" customHeight="1">
      <c r="A3185"/>
      <c r="AC3185"/>
      <c r="AD3185"/>
      <c r="CK3185" s="2"/>
    </row>
    <row r="3186" spans="1:89" ht="29" customHeight="1">
      <c r="A3186"/>
      <c r="AC3186"/>
      <c r="AD3186"/>
      <c r="CK3186" s="2"/>
    </row>
    <row r="3187" spans="1:89" ht="29" customHeight="1">
      <c r="A3187"/>
      <c r="AC3187"/>
      <c r="AD3187"/>
      <c r="CK3187" s="2"/>
    </row>
    <row r="3188" spans="1:89" ht="29" customHeight="1">
      <c r="A3188"/>
      <c r="AC3188"/>
      <c r="AD3188"/>
      <c r="CK3188" s="2"/>
    </row>
    <row r="3189" spans="1:89" ht="29" customHeight="1">
      <c r="A3189"/>
      <c r="AC3189"/>
      <c r="AD3189"/>
      <c r="CK3189" s="2"/>
    </row>
    <row r="3190" spans="1:89" ht="29" customHeight="1">
      <c r="A3190"/>
      <c r="AC3190"/>
      <c r="AD3190"/>
      <c r="CK3190" s="2"/>
    </row>
    <row r="3191" spans="1:89" ht="29" customHeight="1">
      <c r="A3191"/>
      <c r="AC3191"/>
      <c r="AD3191"/>
      <c r="CK3191" s="2"/>
    </row>
    <row r="3192" spans="1:89" ht="29" customHeight="1">
      <c r="A3192"/>
      <c r="AC3192"/>
      <c r="AD3192"/>
      <c r="CK3192" s="2"/>
    </row>
    <row r="3193" spans="1:89" ht="29" customHeight="1">
      <c r="A3193"/>
      <c r="AC3193"/>
      <c r="AD3193"/>
      <c r="CK3193" s="2"/>
    </row>
    <row r="3194" spans="1:89" ht="29" customHeight="1">
      <c r="A3194"/>
      <c r="AC3194"/>
      <c r="AD3194"/>
      <c r="CK3194" s="2"/>
    </row>
    <row r="3195" spans="1:89" ht="29" customHeight="1">
      <c r="A3195"/>
      <c r="AC3195"/>
      <c r="AD3195"/>
      <c r="CK3195" s="2"/>
    </row>
    <row r="3196" spans="1:89" ht="29" customHeight="1">
      <c r="A3196"/>
      <c r="AC3196"/>
      <c r="AD3196"/>
      <c r="CK3196" s="2"/>
    </row>
    <row r="3197" spans="1:89" ht="29" customHeight="1">
      <c r="A3197"/>
      <c r="AC3197"/>
      <c r="AD3197"/>
      <c r="CK3197" s="2"/>
    </row>
    <row r="3198" spans="1:89" ht="29" customHeight="1">
      <c r="A3198"/>
      <c r="AC3198"/>
      <c r="AD3198"/>
      <c r="CK3198" s="2"/>
    </row>
    <row r="3199" spans="1:89" ht="29" customHeight="1">
      <c r="A3199"/>
      <c r="AC3199"/>
      <c r="AD3199"/>
      <c r="CK3199" s="2"/>
    </row>
    <row r="3200" spans="1:89" ht="29" customHeight="1">
      <c r="A3200"/>
      <c r="AC3200"/>
      <c r="AD3200"/>
      <c r="CK3200" s="2"/>
    </row>
    <row r="3201" spans="1:89" ht="29" customHeight="1">
      <c r="A3201"/>
      <c r="AC3201"/>
      <c r="AD3201"/>
      <c r="CK3201" s="2"/>
    </row>
    <row r="3202" spans="1:89" ht="29" customHeight="1">
      <c r="A3202"/>
      <c r="AC3202"/>
      <c r="AD3202"/>
      <c r="CK3202" s="2"/>
    </row>
    <row r="3203" spans="1:89" ht="29" customHeight="1">
      <c r="A3203"/>
      <c r="AC3203"/>
      <c r="AD3203"/>
      <c r="CK3203" s="2"/>
    </row>
    <row r="3204" spans="1:89" ht="29" customHeight="1">
      <c r="A3204"/>
      <c r="AC3204"/>
      <c r="AD3204"/>
      <c r="CK3204" s="2"/>
    </row>
    <row r="3205" spans="1:89" ht="29" customHeight="1">
      <c r="A3205"/>
      <c r="AC3205"/>
      <c r="AD3205"/>
      <c r="CK3205" s="2"/>
    </row>
    <row r="3206" spans="1:89" ht="29" customHeight="1">
      <c r="A3206"/>
      <c r="AC3206"/>
      <c r="AD3206"/>
      <c r="CK3206" s="2"/>
    </row>
    <row r="3207" spans="1:89" ht="29" customHeight="1">
      <c r="A3207"/>
      <c r="AC3207"/>
      <c r="AD3207"/>
      <c r="CK3207" s="2"/>
    </row>
    <row r="3208" spans="1:89" ht="29" customHeight="1">
      <c r="A3208"/>
      <c r="AC3208"/>
      <c r="AD3208"/>
      <c r="CK3208" s="2"/>
    </row>
    <row r="3209" spans="1:89" ht="29" customHeight="1">
      <c r="A3209"/>
      <c r="AC3209"/>
      <c r="AD3209"/>
      <c r="CK3209" s="2"/>
    </row>
    <row r="3210" spans="1:89" ht="29" customHeight="1">
      <c r="A3210"/>
      <c r="AC3210"/>
      <c r="AD3210"/>
      <c r="CK3210" s="2"/>
    </row>
    <row r="3211" spans="1:89" ht="29" customHeight="1">
      <c r="A3211"/>
      <c r="AC3211"/>
      <c r="AD3211"/>
      <c r="CK3211" s="2"/>
    </row>
    <row r="3212" spans="1:89" ht="29" customHeight="1">
      <c r="A3212"/>
      <c r="AC3212"/>
      <c r="AD3212"/>
      <c r="CK3212" s="2"/>
    </row>
    <row r="3213" spans="1:89" ht="29" customHeight="1">
      <c r="A3213"/>
      <c r="AC3213"/>
      <c r="AD3213"/>
      <c r="CK3213" s="2"/>
    </row>
    <row r="3214" spans="1:89" ht="29" customHeight="1">
      <c r="A3214"/>
      <c r="AC3214"/>
      <c r="AD3214"/>
      <c r="CK3214" s="2"/>
    </row>
    <row r="3215" spans="1:89" ht="29" customHeight="1">
      <c r="A3215"/>
      <c r="AC3215"/>
      <c r="AD3215"/>
      <c r="CK3215" s="2"/>
    </row>
    <row r="3216" spans="1:89" ht="29" customHeight="1">
      <c r="A3216"/>
      <c r="AC3216"/>
      <c r="AD3216"/>
      <c r="CK3216" s="2"/>
    </row>
    <row r="3217" spans="1:89" ht="29" customHeight="1">
      <c r="A3217"/>
      <c r="AC3217"/>
      <c r="AD3217"/>
      <c r="CK3217" s="2"/>
    </row>
    <row r="3218" spans="1:89" ht="29" customHeight="1">
      <c r="A3218"/>
      <c r="AC3218"/>
      <c r="AD3218"/>
      <c r="CK3218" s="2"/>
    </row>
    <row r="3219" spans="1:89" ht="29" customHeight="1">
      <c r="A3219"/>
      <c r="AC3219"/>
      <c r="AD3219"/>
      <c r="CK3219" s="2"/>
    </row>
    <row r="3220" spans="1:89" ht="29" customHeight="1">
      <c r="A3220"/>
      <c r="AC3220"/>
      <c r="AD3220"/>
      <c r="CK3220" s="2"/>
    </row>
    <row r="3221" spans="1:89" ht="29" customHeight="1">
      <c r="A3221"/>
      <c r="AC3221"/>
      <c r="AD3221"/>
      <c r="CK3221" s="2"/>
    </row>
    <row r="3222" spans="1:89" ht="29" customHeight="1">
      <c r="A3222"/>
      <c r="AC3222"/>
      <c r="AD3222"/>
      <c r="CK3222" s="2"/>
    </row>
    <row r="3223" spans="1:89" ht="29" customHeight="1">
      <c r="A3223"/>
      <c r="AC3223"/>
      <c r="AD3223"/>
      <c r="CK3223" s="2"/>
    </row>
    <row r="3224" spans="1:89" ht="29" customHeight="1">
      <c r="A3224"/>
      <c r="AC3224"/>
      <c r="AD3224"/>
      <c r="CK3224" s="2"/>
    </row>
    <row r="3225" spans="1:89" ht="29" customHeight="1">
      <c r="A3225"/>
      <c r="AC3225"/>
      <c r="AD3225"/>
      <c r="CK3225" s="2"/>
    </row>
    <row r="3226" spans="1:89" ht="29" customHeight="1">
      <c r="A3226"/>
      <c r="AC3226"/>
      <c r="AD3226"/>
      <c r="CK3226" s="2"/>
    </row>
    <row r="3227" spans="1:89" ht="29" customHeight="1">
      <c r="A3227"/>
      <c r="AC3227"/>
      <c r="AD3227"/>
      <c r="CK3227" s="2"/>
    </row>
    <row r="3228" spans="1:89" ht="29" customHeight="1">
      <c r="A3228"/>
      <c r="AC3228"/>
      <c r="AD3228"/>
      <c r="CK3228" s="2"/>
    </row>
    <row r="3229" spans="1:89" ht="29" customHeight="1">
      <c r="A3229"/>
      <c r="AC3229"/>
      <c r="AD3229"/>
      <c r="CK3229" s="2"/>
    </row>
    <row r="3230" spans="1:89" ht="29" customHeight="1">
      <c r="A3230"/>
      <c r="AC3230"/>
      <c r="AD3230"/>
      <c r="CK3230" s="2"/>
    </row>
    <row r="3231" spans="1:89" ht="29" customHeight="1">
      <c r="A3231"/>
      <c r="AC3231"/>
      <c r="AD3231"/>
      <c r="CK3231" s="2"/>
    </row>
    <row r="3232" spans="1:89" ht="29" customHeight="1">
      <c r="A3232"/>
      <c r="AC3232"/>
      <c r="AD3232"/>
      <c r="CK3232" s="2"/>
    </row>
    <row r="3233" spans="1:89" ht="29" customHeight="1">
      <c r="A3233"/>
      <c r="AC3233"/>
      <c r="AD3233"/>
      <c r="CK3233" s="2"/>
    </row>
    <row r="3234" spans="1:89" ht="29" customHeight="1">
      <c r="A3234"/>
      <c r="AC3234"/>
      <c r="AD3234"/>
      <c r="CK3234" s="2"/>
    </row>
    <row r="3235" spans="1:89" ht="29" customHeight="1">
      <c r="A3235"/>
      <c r="AC3235"/>
      <c r="AD3235"/>
      <c r="CK3235" s="2"/>
    </row>
    <row r="3236" spans="1:89" ht="29" customHeight="1">
      <c r="A3236"/>
      <c r="AC3236"/>
      <c r="AD3236"/>
      <c r="CK3236" s="2"/>
    </row>
    <row r="3237" spans="1:89" ht="29" customHeight="1">
      <c r="A3237"/>
      <c r="AC3237"/>
      <c r="AD3237"/>
      <c r="CK3237" s="2"/>
    </row>
    <row r="3238" spans="1:89" ht="29" customHeight="1">
      <c r="A3238"/>
      <c r="AC3238"/>
      <c r="AD3238"/>
      <c r="CK3238" s="2"/>
    </row>
    <row r="3239" spans="1:89" ht="29" customHeight="1">
      <c r="A3239"/>
      <c r="AC3239"/>
      <c r="AD3239"/>
      <c r="CK3239" s="2"/>
    </row>
    <row r="3240" spans="1:89" ht="29" customHeight="1">
      <c r="A3240"/>
      <c r="AC3240"/>
      <c r="AD3240"/>
      <c r="CK3240" s="2"/>
    </row>
    <row r="3241" spans="1:89" ht="29" customHeight="1">
      <c r="A3241"/>
      <c r="AC3241"/>
      <c r="AD3241"/>
      <c r="CK3241" s="2"/>
    </row>
    <row r="3242" spans="1:89" ht="29" customHeight="1">
      <c r="A3242"/>
      <c r="AC3242"/>
      <c r="AD3242"/>
      <c r="CK3242" s="2"/>
    </row>
    <row r="3243" spans="1:89" ht="29" customHeight="1">
      <c r="A3243"/>
      <c r="AC3243"/>
      <c r="AD3243"/>
      <c r="CK3243" s="2"/>
    </row>
    <row r="3244" spans="1:89" ht="29" customHeight="1">
      <c r="A3244"/>
      <c r="AC3244"/>
      <c r="AD3244"/>
      <c r="CK3244" s="2"/>
    </row>
    <row r="3245" spans="1:89" ht="29" customHeight="1">
      <c r="A3245"/>
      <c r="AC3245"/>
      <c r="AD3245"/>
      <c r="CK3245" s="2"/>
    </row>
    <row r="3246" spans="1:89" ht="29" customHeight="1">
      <c r="A3246"/>
      <c r="AC3246"/>
      <c r="AD3246"/>
      <c r="CK3246" s="2"/>
    </row>
    <row r="3247" spans="1:89" ht="29" customHeight="1">
      <c r="A3247"/>
      <c r="AC3247"/>
      <c r="AD3247"/>
      <c r="CK3247" s="2"/>
    </row>
    <row r="3248" spans="1:89" ht="29" customHeight="1">
      <c r="A3248"/>
      <c r="AC3248"/>
      <c r="AD3248"/>
      <c r="CK3248" s="2"/>
    </row>
    <row r="3249" spans="1:89" ht="29" customHeight="1">
      <c r="A3249"/>
      <c r="AC3249"/>
      <c r="AD3249"/>
      <c r="CK3249" s="2"/>
    </row>
    <row r="3250" spans="1:89" ht="29" customHeight="1">
      <c r="A3250"/>
      <c r="AC3250"/>
      <c r="AD3250"/>
      <c r="CK3250" s="2"/>
    </row>
    <row r="3251" spans="1:89" ht="29" customHeight="1">
      <c r="A3251"/>
      <c r="AC3251"/>
      <c r="AD3251"/>
      <c r="CK3251" s="2"/>
    </row>
    <row r="3252" spans="1:89" ht="29" customHeight="1">
      <c r="A3252"/>
      <c r="AC3252"/>
      <c r="AD3252"/>
      <c r="CK3252" s="2"/>
    </row>
    <row r="3253" spans="1:89" ht="29" customHeight="1">
      <c r="A3253"/>
      <c r="AC3253"/>
      <c r="AD3253"/>
      <c r="CK3253" s="2"/>
    </row>
    <row r="3254" spans="1:89" ht="29" customHeight="1">
      <c r="A3254"/>
      <c r="AC3254"/>
      <c r="AD3254"/>
      <c r="CK3254" s="2"/>
    </row>
    <row r="3255" spans="1:89" ht="29" customHeight="1">
      <c r="A3255"/>
      <c r="AC3255"/>
      <c r="AD3255"/>
      <c r="CK3255" s="2"/>
    </row>
    <row r="3256" spans="1:89" ht="29" customHeight="1">
      <c r="A3256"/>
      <c r="AC3256"/>
      <c r="AD3256"/>
      <c r="CK3256" s="2"/>
    </row>
    <row r="3257" spans="1:89" ht="29" customHeight="1">
      <c r="A3257"/>
      <c r="AC3257"/>
      <c r="AD3257"/>
      <c r="CK3257" s="2"/>
    </row>
    <row r="3258" spans="1:89" ht="29" customHeight="1">
      <c r="A3258"/>
      <c r="AC3258"/>
      <c r="AD3258"/>
      <c r="CK3258" s="2"/>
    </row>
    <row r="3259" spans="1:89" ht="29" customHeight="1">
      <c r="A3259"/>
      <c r="AC3259"/>
      <c r="AD3259"/>
      <c r="CK3259" s="2"/>
    </row>
    <row r="3260" spans="1:89" ht="29" customHeight="1">
      <c r="A3260"/>
      <c r="AC3260"/>
      <c r="AD3260"/>
      <c r="CK3260" s="2"/>
    </row>
    <row r="3261" spans="1:89" ht="29" customHeight="1">
      <c r="A3261"/>
      <c r="AC3261"/>
      <c r="AD3261"/>
      <c r="CK3261" s="2"/>
    </row>
    <row r="3262" spans="1:89" ht="29" customHeight="1">
      <c r="A3262"/>
      <c r="AC3262"/>
      <c r="AD3262"/>
      <c r="CK3262" s="2"/>
    </row>
    <row r="3263" spans="1:89" ht="29" customHeight="1">
      <c r="A3263"/>
      <c r="AC3263"/>
      <c r="AD3263"/>
      <c r="CK3263" s="2"/>
    </row>
    <row r="3264" spans="1:89" ht="29" customHeight="1">
      <c r="A3264"/>
      <c r="AC3264"/>
      <c r="AD3264"/>
      <c r="CK3264" s="2"/>
    </row>
    <row r="3265" spans="1:89" ht="29" customHeight="1">
      <c r="A3265"/>
      <c r="AC3265"/>
      <c r="AD3265"/>
      <c r="CK3265" s="2"/>
    </row>
    <row r="3266" spans="1:89" ht="29" customHeight="1">
      <c r="A3266"/>
      <c r="AC3266"/>
      <c r="AD3266"/>
      <c r="CK3266" s="2"/>
    </row>
    <row r="3267" spans="1:89" ht="29" customHeight="1">
      <c r="A3267"/>
      <c r="AC3267"/>
      <c r="AD3267"/>
      <c r="CK3267" s="2"/>
    </row>
    <row r="3268" spans="1:89" ht="29" customHeight="1">
      <c r="A3268"/>
      <c r="AC3268"/>
      <c r="AD3268"/>
      <c r="CK3268" s="2"/>
    </row>
    <row r="3269" spans="1:89" ht="29" customHeight="1">
      <c r="A3269"/>
      <c r="AC3269"/>
      <c r="AD3269"/>
      <c r="CK3269" s="2"/>
    </row>
    <row r="3270" spans="1:89" ht="29" customHeight="1">
      <c r="A3270"/>
      <c r="AC3270"/>
      <c r="AD3270"/>
      <c r="CK3270" s="2"/>
    </row>
    <row r="3271" spans="1:89" ht="29" customHeight="1">
      <c r="A3271"/>
      <c r="AC3271"/>
      <c r="AD3271"/>
      <c r="CK3271" s="2"/>
    </row>
    <row r="3272" spans="1:89" ht="29" customHeight="1">
      <c r="A3272"/>
      <c r="AC3272"/>
      <c r="AD3272"/>
      <c r="CK3272" s="2"/>
    </row>
    <row r="3273" spans="1:89" ht="29" customHeight="1">
      <c r="A3273"/>
      <c r="AC3273"/>
      <c r="AD3273"/>
      <c r="CK3273" s="2"/>
    </row>
    <row r="3274" spans="1:89" ht="29" customHeight="1">
      <c r="A3274"/>
      <c r="AC3274"/>
      <c r="AD3274"/>
      <c r="CK3274" s="2"/>
    </row>
    <row r="3275" spans="1:89" ht="29" customHeight="1">
      <c r="A3275"/>
      <c r="AC3275"/>
      <c r="AD3275"/>
      <c r="CK3275" s="2"/>
    </row>
    <row r="3276" spans="1:89" ht="29" customHeight="1">
      <c r="A3276"/>
      <c r="AC3276"/>
      <c r="AD3276"/>
      <c r="CK3276" s="2"/>
    </row>
    <row r="3277" spans="1:89" ht="29" customHeight="1">
      <c r="A3277"/>
      <c r="AC3277"/>
      <c r="AD3277"/>
      <c r="CK3277" s="2"/>
    </row>
    <row r="3278" spans="1:89" ht="29" customHeight="1">
      <c r="A3278"/>
      <c r="AC3278"/>
      <c r="AD3278"/>
      <c r="CK3278" s="2"/>
    </row>
    <row r="3279" spans="1:89" ht="29" customHeight="1">
      <c r="A3279"/>
      <c r="AC3279"/>
      <c r="AD3279"/>
      <c r="CK3279" s="2"/>
    </row>
    <row r="3280" spans="1:89" ht="29" customHeight="1">
      <c r="A3280"/>
      <c r="AC3280"/>
      <c r="AD3280"/>
      <c r="CK3280" s="2"/>
    </row>
    <row r="3281" spans="1:89" ht="29" customHeight="1">
      <c r="A3281"/>
      <c r="AC3281"/>
      <c r="AD3281"/>
      <c r="CK3281" s="2"/>
    </row>
    <row r="3282" spans="1:89" ht="29" customHeight="1">
      <c r="A3282"/>
      <c r="AC3282"/>
      <c r="AD3282"/>
      <c r="CK3282" s="2"/>
    </row>
    <row r="3283" spans="1:89" ht="29" customHeight="1">
      <c r="A3283"/>
      <c r="AC3283"/>
      <c r="AD3283"/>
      <c r="CK3283" s="2"/>
    </row>
    <row r="3284" spans="1:89" ht="29" customHeight="1">
      <c r="A3284"/>
      <c r="AC3284"/>
      <c r="AD3284"/>
      <c r="CK3284" s="2"/>
    </row>
    <row r="3285" spans="1:89" ht="29" customHeight="1">
      <c r="A3285"/>
      <c r="AC3285"/>
      <c r="AD3285"/>
      <c r="CK3285" s="2"/>
    </row>
    <row r="3286" spans="1:89" ht="29" customHeight="1">
      <c r="A3286"/>
      <c r="AC3286"/>
      <c r="AD3286"/>
      <c r="CK3286" s="2"/>
    </row>
    <row r="3287" spans="1:89" ht="29" customHeight="1">
      <c r="A3287"/>
      <c r="AC3287"/>
      <c r="AD3287"/>
      <c r="CK3287" s="2"/>
    </row>
    <row r="3288" spans="1:89" ht="29" customHeight="1">
      <c r="A3288"/>
      <c r="AC3288"/>
      <c r="AD3288"/>
      <c r="CK3288" s="2"/>
    </row>
    <row r="3289" spans="1:89" ht="29" customHeight="1">
      <c r="A3289"/>
      <c r="AC3289"/>
      <c r="AD3289"/>
      <c r="CK3289" s="2"/>
    </row>
    <row r="3290" spans="1:89" ht="29" customHeight="1">
      <c r="A3290"/>
      <c r="AC3290"/>
      <c r="AD3290"/>
      <c r="CK3290" s="2"/>
    </row>
    <row r="3291" spans="1:89" ht="29" customHeight="1">
      <c r="A3291"/>
      <c r="AC3291"/>
      <c r="AD3291"/>
      <c r="CK3291" s="2"/>
    </row>
    <row r="3292" spans="1:89" ht="29" customHeight="1">
      <c r="A3292"/>
      <c r="AC3292"/>
      <c r="AD3292"/>
      <c r="CK3292" s="2"/>
    </row>
    <row r="3293" spans="1:89" ht="29" customHeight="1">
      <c r="A3293"/>
      <c r="AC3293"/>
      <c r="AD3293"/>
      <c r="CK3293" s="2"/>
    </row>
    <row r="3294" spans="1:89" ht="29" customHeight="1">
      <c r="A3294"/>
      <c r="AC3294"/>
      <c r="AD3294"/>
      <c r="CK3294" s="2"/>
    </row>
    <row r="3295" spans="1:89" ht="29" customHeight="1">
      <c r="A3295"/>
      <c r="AC3295"/>
      <c r="AD3295"/>
      <c r="CK3295" s="2"/>
    </row>
    <row r="3296" spans="1:89" ht="29" customHeight="1">
      <c r="A3296"/>
      <c r="AC3296"/>
      <c r="AD3296"/>
      <c r="CK3296" s="2"/>
    </row>
    <row r="3297" spans="1:89" ht="29" customHeight="1">
      <c r="A3297"/>
      <c r="AC3297"/>
      <c r="AD3297"/>
      <c r="CK3297" s="2"/>
    </row>
    <row r="3298" spans="1:89" ht="29" customHeight="1">
      <c r="A3298"/>
      <c r="AC3298"/>
      <c r="AD3298"/>
      <c r="CK3298" s="2"/>
    </row>
    <row r="3299" spans="1:89" ht="29" customHeight="1">
      <c r="A3299"/>
      <c r="AC3299"/>
      <c r="AD3299"/>
      <c r="CK3299" s="2"/>
    </row>
    <row r="3300" spans="1:89" ht="29" customHeight="1">
      <c r="A3300"/>
      <c r="AC3300"/>
      <c r="AD3300"/>
      <c r="CK3300" s="2"/>
    </row>
    <row r="3301" spans="1:89" ht="29" customHeight="1">
      <c r="A3301"/>
      <c r="AC3301"/>
      <c r="AD3301"/>
      <c r="CK3301" s="2"/>
    </row>
    <row r="3302" spans="1:89" ht="29" customHeight="1">
      <c r="A3302"/>
      <c r="AC3302"/>
      <c r="AD3302"/>
      <c r="CK3302" s="2"/>
    </row>
    <row r="3303" spans="1:89" ht="29" customHeight="1">
      <c r="A3303"/>
      <c r="AC3303"/>
      <c r="AD3303"/>
      <c r="CK3303" s="2"/>
    </row>
    <row r="3304" spans="1:89" ht="29" customHeight="1">
      <c r="A3304"/>
      <c r="AC3304"/>
      <c r="AD3304"/>
      <c r="CK3304" s="2"/>
    </row>
    <row r="3305" spans="1:89" ht="29" customHeight="1">
      <c r="A3305"/>
      <c r="AC3305"/>
      <c r="AD3305"/>
      <c r="CK3305" s="2"/>
    </row>
    <row r="3306" spans="1:89" ht="29" customHeight="1">
      <c r="A3306"/>
      <c r="AC3306"/>
      <c r="AD3306"/>
      <c r="CK3306" s="2"/>
    </row>
    <row r="3307" spans="1:89" ht="29" customHeight="1">
      <c r="A3307"/>
      <c r="AC3307"/>
      <c r="AD3307"/>
      <c r="CK3307" s="2"/>
    </row>
    <row r="3308" spans="1:89" ht="29" customHeight="1">
      <c r="A3308"/>
      <c r="AC3308"/>
      <c r="AD3308"/>
      <c r="CK3308" s="2"/>
    </row>
    <row r="3309" spans="1:89" ht="29" customHeight="1">
      <c r="A3309"/>
      <c r="AC3309"/>
      <c r="AD3309"/>
      <c r="CK3309" s="2"/>
    </row>
    <row r="3310" spans="1:89" ht="29" customHeight="1">
      <c r="A3310"/>
      <c r="AC3310"/>
      <c r="AD3310"/>
      <c r="CK3310" s="2"/>
    </row>
    <row r="3311" spans="1:89" ht="29" customHeight="1">
      <c r="A3311"/>
      <c r="AC3311"/>
      <c r="AD3311"/>
      <c r="CK3311" s="2"/>
    </row>
    <row r="3312" spans="1:89" ht="29" customHeight="1">
      <c r="A3312"/>
      <c r="AC3312"/>
      <c r="AD3312"/>
      <c r="CK3312" s="2"/>
    </row>
    <row r="3313" spans="1:89" ht="29" customHeight="1">
      <c r="A3313"/>
      <c r="AC3313"/>
      <c r="AD3313"/>
      <c r="CK3313" s="2"/>
    </row>
    <row r="3314" spans="1:89" ht="29" customHeight="1">
      <c r="A3314"/>
      <c r="AC3314"/>
      <c r="AD3314"/>
      <c r="CK3314" s="2"/>
    </row>
    <row r="3315" spans="1:89" ht="29" customHeight="1">
      <c r="A3315"/>
      <c r="AC3315"/>
      <c r="AD3315"/>
      <c r="CK3315" s="2"/>
    </row>
    <row r="3316" spans="1:89" ht="29" customHeight="1">
      <c r="A3316"/>
      <c r="AC3316"/>
      <c r="AD3316"/>
      <c r="CK3316" s="2"/>
    </row>
    <row r="3317" spans="1:89" ht="29" customHeight="1">
      <c r="A3317"/>
      <c r="AC3317"/>
      <c r="AD3317"/>
      <c r="CK3317" s="2"/>
    </row>
    <row r="3318" spans="1:89" ht="29" customHeight="1">
      <c r="A3318"/>
      <c r="AC3318"/>
      <c r="AD3318"/>
      <c r="CK3318" s="2"/>
    </row>
    <row r="3319" spans="1:89" ht="29" customHeight="1">
      <c r="A3319"/>
      <c r="AC3319"/>
      <c r="AD3319"/>
      <c r="CK3319" s="2"/>
    </row>
    <row r="3320" spans="1:89" ht="29" customHeight="1">
      <c r="A3320"/>
      <c r="AC3320"/>
      <c r="AD3320"/>
      <c r="CK3320" s="2"/>
    </row>
    <row r="3321" spans="1:89" ht="29" customHeight="1">
      <c r="A3321"/>
      <c r="AC3321"/>
      <c r="AD3321"/>
      <c r="CK3321" s="2"/>
    </row>
    <row r="3322" spans="1:89" ht="29" customHeight="1">
      <c r="A3322"/>
      <c r="AC3322"/>
      <c r="AD3322"/>
      <c r="CK3322" s="2"/>
    </row>
    <row r="3323" spans="1:89" ht="29" customHeight="1">
      <c r="A3323"/>
      <c r="AC3323"/>
      <c r="AD3323"/>
      <c r="CK3323" s="2"/>
    </row>
    <row r="3324" spans="1:89" ht="29" customHeight="1">
      <c r="A3324"/>
      <c r="AC3324"/>
      <c r="AD3324"/>
      <c r="CK3324" s="2"/>
    </row>
    <row r="3325" spans="1:89" ht="29" customHeight="1">
      <c r="A3325"/>
      <c r="AC3325"/>
      <c r="AD3325"/>
      <c r="CK3325" s="2"/>
    </row>
    <row r="3326" spans="1:89" ht="29" customHeight="1">
      <c r="A3326"/>
      <c r="AC3326"/>
      <c r="AD3326"/>
      <c r="CK3326" s="2"/>
    </row>
    <row r="3327" spans="1:89" ht="29" customHeight="1">
      <c r="A3327"/>
      <c r="AC3327"/>
      <c r="AD3327"/>
      <c r="CK3327" s="2"/>
    </row>
    <row r="3328" spans="1:89" ht="29" customHeight="1">
      <c r="A3328"/>
      <c r="AC3328"/>
      <c r="AD3328"/>
      <c r="CK3328" s="2"/>
    </row>
    <row r="3329" spans="1:89" ht="29" customHeight="1">
      <c r="A3329"/>
      <c r="AC3329"/>
      <c r="AD3329"/>
      <c r="CK3329" s="2"/>
    </row>
    <row r="3330" spans="1:89" ht="29" customHeight="1">
      <c r="A3330"/>
      <c r="AC3330"/>
      <c r="AD3330"/>
      <c r="CK3330" s="2"/>
    </row>
    <row r="3331" spans="1:89" ht="29" customHeight="1">
      <c r="A3331"/>
      <c r="AC3331"/>
      <c r="AD3331"/>
      <c r="CK3331" s="2"/>
    </row>
    <row r="3332" spans="1:89" ht="29" customHeight="1">
      <c r="A3332"/>
      <c r="AC3332"/>
      <c r="AD3332"/>
      <c r="CK3332" s="2"/>
    </row>
    <row r="3333" spans="1:89" ht="29" customHeight="1">
      <c r="A3333"/>
      <c r="AC3333"/>
      <c r="AD3333"/>
      <c r="CK3333" s="2"/>
    </row>
    <row r="3334" spans="1:89" ht="29" customHeight="1">
      <c r="A3334"/>
      <c r="AC3334"/>
      <c r="AD3334"/>
      <c r="CK3334" s="2"/>
    </row>
    <row r="3335" spans="1:89" ht="29" customHeight="1">
      <c r="A3335"/>
      <c r="AC3335"/>
      <c r="AD3335"/>
      <c r="CK3335" s="2"/>
    </row>
    <row r="3336" spans="1:89" ht="29" customHeight="1">
      <c r="A3336"/>
      <c r="AC3336"/>
      <c r="AD3336"/>
      <c r="CK3336" s="2"/>
    </row>
    <row r="3337" spans="1:89" ht="29" customHeight="1">
      <c r="A3337"/>
      <c r="AC3337"/>
      <c r="AD3337"/>
      <c r="CK3337" s="2"/>
    </row>
    <row r="3338" spans="1:89" ht="29" customHeight="1">
      <c r="A3338"/>
      <c r="AC3338"/>
      <c r="AD3338"/>
      <c r="CK3338" s="2"/>
    </row>
    <row r="3339" spans="1:89" ht="29" customHeight="1">
      <c r="A3339"/>
      <c r="AC3339"/>
      <c r="AD3339"/>
      <c r="CK3339" s="2"/>
    </row>
    <row r="3340" spans="1:89" ht="29" customHeight="1">
      <c r="A3340"/>
      <c r="AC3340"/>
      <c r="AD3340"/>
      <c r="CK3340" s="2"/>
    </row>
    <row r="3341" spans="1:89" ht="29" customHeight="1">
      <c r="A3341"/>
      <c r="AC3341"/>
      <c r="AD3341"/>
      <c r="CK3341" s="2"/>
    </row>
    <row r="3342" spans="1:89" ht="29" customHeight="1">
      <c r="A3342"/>
      <c r="AC3342"/>
      <c r="AD3342"/>
      <c r="CK3342" s="2"/>
    </row>
    <row r="3343" spans="1:89" ht="29" customHeight="1">
      <c r="A3343"/>
      <c r="AC3343"/>
      <c r="AD3343"/>
      <c r="CK3343" s="2"/>
    </row>
    <row r="3344" spans="1:89" ht="29" customHeight="1">
      <c r="A3344"/>
      <c r="AC3344"/>
      <c r="AD3344"/>
      <c r="CK3344" s="2"/>
    </row>
    <row r="3345" spans="1:89" ht="29" customHeight="1">
      <c r="A3345"/>
      <c r="AC3345"/>
      <c r="AD3345"/>
      <c r="CK3345" s="2"/>
    </row>
    <row r="3346" spans="1:89" ht="29" customHeight="1">
      <c r="A3346"/>
      <c r="AC3346"/>
      <c r="AD3346"/>
      <c r="CK3346" s="2"/>
    </row>
    <row r="3347" spans="1:89" ht="29" customHeight="1">
      <c r="A3347"/>
      <c r="AC3347"/>
      <c r="AD3347"/>
      <c r="CK3347" s="2"/>
    </row>
    <row r="3348" spans="1:89" ht="29" customHeight="1">
      <c r="A3348"/>
      <c r="AC3348"/>
      <c r="AD3348"/>
      <c r="CK3348" s="2"/>
    </row>
    <row r="3349" spans="1:89" ht="29" customHeight="1">
      <c r="A3349"/>
      <c r="AC3349"/>
      <c r="AD3349"/>
      <c r="CK3349" s="2"/>
    </row>
    <row r="3350" spans="1:89" ht="29" customHeight="1">
      <c r="A3350"/>
      <c r="AC3350"/>
      <c r="AD3350"/>
      <c r="CK3350" s="2"/>
    </row>
    <row r="3351" spans="1:89" ht="29" customHeight="1">
      <c r="A3351"/>
      <c r="AC3351"/>
      <c r="AD3351"/>
      <c r="CK3351" s="2"/>
    </row>
    <row r="3352" spans="1:89" ht="29" customHeight="1">
      <c r="A3352"/>
      <c r="AC3352"/>
      <c r="AD3352"/>
      <c r="CK3352" s="2"/>
    </row>
    <row r="3353" spans="1:89" ht="29" customHeight="1">
      <c r="A3353"/>
      <c r="AC3353"/>
      <c r="AD3353"/>
      <c r="CK3353" s="2"/>
    </row>
    <row r="3354" spans="1:89" ht="29" customHeight="1">
      <c r="A3354"/>
      <c r="AC3354"/>
      <c r="AD3354"/>
      <c r="CK3354" s="2"/>
    </row>
    <row r="3355" spans="1:89" ht="29" customHeight="1">
      <c r="A3355"/>
      <c r="AC3355"/>
      <c r="AD3355"/>
      <c r="CK3355" s="2"/>
    </row>
    <row r="3356" spans="1:89" ht="29" customHeight="1">
      <c r="A3356"/>
      <c r="AC3356"/>
      <c r="AD3356"/>
      <c r="CK3356" s="2"/>
    </row>
    <row r="3357" spans="1:89" ht="29" customHeight="1">
      <c r="A3357"/>
      <c r="AC3357"/>
      <c r="AD3357"/>
      <c r="CK3357" s="2"/>
    </row>
    <row r="3358" spans="1:89" ht="29" customHeight="1">
      <c r="A3358"/>
      <c r="AC3358"/>
      <c r="AD3358"/>
      <c r="CK3358" s="2"/>
    </row>
    <row r="3359" spans="1:89" ht="29" customHeight="1">
      <c r="A3359"/>
      <c r="AC3359"/>
      <c r="AD3359"/>
      <c r="CK3359" s="2"/>
    </row>
    <row r="3360" spans="1:89" ht="29" customHeight="1">
      <c r="A3360"/>
      <c r="AC3360"/>
      <c r="AD3360"/>
      <c r="CK3360" s="2"/>
    </row>
    <row r="3361" spans="1:89" ht="29" customHeight="1">
      <c r="A3361"/>
      <c r="AC3361"/>
      <c r="AD3361"/>
      <c r="CK3361" s="2"/>
    </row>
    <row r="3362" spans="1:89" ht="29" customHeight="1">
      <c r="A3362"/>
      <c r="AC3362"/>
      <c r="AD3362"/>
      <c r="CK3362" s="2"/>
    </row>
    <row r="3363" spans="1:89" ht="29" customHeight="1">
      <c r="A3363"/>
      <c r="AC3363"/>
      <c r="AD3363"/>
      <c r="CK3363" s="2"/>
    </row>
    <row r="3364" spans="1:89" ht="29" customHeight="1">
      <c r="A3364"/>
      <c r="AC3364"/>
      <c r="AD3364"/>
      <c r="CK3364" s="2"/>
    </row>
    <row r="3365" spans="1:89" ht="29" customHeight="1">
      <c r="A3365"/>
      <c r="AC3365"/>
      <c r="AD3365"/>
      <c r="CK3365" s="2"/>
    </row>
    <row r="3366" spans="1:89" ht="29" customHeight="1">
      <c r="A3366"/>
      <c r="AC3366"/>
      <c r="AD3366"/>
      <c r="CK3366" s="2"/>
    </row>
    <row r="3367" spans="1:89" ht="29" customHeight="1">
      <c r="A3367"/>
      <c r="AC3367"/>
      <c r="AD3367"/>
      <c r="CK3367" s="2"/>
    </row>
    <row r="3368" spans="1:89" ht="29" customHeight="1">
      <c r="A3368"/>
      <c r="AC3368"/>
      <c r="AD3368"/>
      <c r="CK3368" s="2"/>
    </row>
    <row r="3369" spans="1:89" ht="29" customHeight="1">
      <c r="A3369"/>
      <c r="AC3369"/>
      <c r="AD3369"/>
      <c r="CK3369" s="2"/>
    </row>
    <row r="3370" spans="1:89" ht="29" customHeight="1">
      <c r="A3370"/>
      <c r="AC3370"/>
      <c r="AD3370"/>
      <c r="CK3370" s="2"/>
    </row>
    <row r="3371" spans="1:89" ht="29" customHeight="1">
      <c r="A3371"/>
      <c r="AC3371"/>
      <c r="AD3371"/>
      <c r="CK3371" s="2"/>
    </row>
    <row r="3372" spans="1:89" ht="29" customHeight="1">
      <c r="A3372"/>
      <c r="AC3372"/>
      <c r="AD3372"/>
      <c r="CK3372" s="2"/>
    </row>
    <row r="3373" spans="1:89" ht="29" customHeight="1">
      <c r="A3373"/>
      <c r="AC3373"/>
      <c r="AD3373"/>
      <c r="CK3373" s="2"/>
    </row>
    <row r="3374" spans="1:89" ht="29" customHeight="1">
      <c r="A3374"/>
      <c r="AC3374"/>
      <c r="AD3374"/>
      <c r="CK3374" s="2"/>
    </row>
    <row r="3375" spans="1:89" ht="29" customHeight="1">
      <c r="A3375"/>
      <c r="AC3375"/>
      <c r="AD3375"/>
      <c r="CK3375" s="2"/>
    </row>
    <row r="3376" spans="1:89" ht="29" customHeight="1">
      <c r="A3376"/>
      <c r="AC3376"/>
      <c r="AD3376"/>
      <c r="CK3376" s="2"/>
    </row>
    <row r="3377" spans="1:89" ht="29" customHeight="1">
      <c r="A3377"/>
      <c r="AC3377"/>
      <c r="AD3377"/>
      <c r="CK3377" s="2"/>
    </row>
    <row r="3378" spans="1:89" ht="29" customHeight="1">
      <c r="A3378"/>
      <c r="AC3378"/>
      <c r="AD3378"/>
      <c r="CK3378" s="2"/>
    </row>
    <row r="3379" spans="1:89" ht="29" customHeight="1">
      <c r="A3379"/>
      <c r="AC3379"/>
      <c r="AD3379"/>
      <c r="CK3379" s="2"/>
    </row>
    <row r="3380" spans="1:89" ht="29" customHeight="1">
      <c r="A3380"/>
      <c r="AC3380"/>
      <c r="AD3380"/>
      <c r="CK3380" s="2"/>
    </row>
    <row r="3381" spans="1:89" ht="29" customHeight="1">
      <c r="A3381"/>
      <c r="AC3381"/>
      <c r="AD3381"/>
      <c r="CK3381" s="2"/>
    </row>
    <row r="3382" spans="1:89" ht="29" customHeight="1">
      <c r="A3382"/>
      <c r="AC3382"/>
      <c r="AD3382"/>
      <c r="CK3382" s="2"/>
    </row>
    <row r="3383" spans="1:89" ht="29" customHeight="1">
      <c r="A3383"/>
      <c r="AC3383"/>
      <c r="AD3383"/>
      <c r="CK3383" s="2"/>
    </row>
    <row r="3384" spans="1:89" ht="29" customHeight="1">
      <c r="A3384"/>
      <c r="AC3384"/>
      <c r="AD3384"/>
      <c r="CK3384" s="2"/>
    </row>
    <row r="3385" spans="1:89" ht="29" customHeight="1">
      <c r="A3385"/>
      <c r="AC3385"/>
      <c r="AD3385"/>
      <c r="CK3385" s="2"/>
    </row>
    <row r="3386" spans="1:89" ht="29" customHeight="1">
      <c r="A3386"/>
      <c r="AC3386"/>
      <c r="AD3386"/>
      <c r="CK3386" s="2"/>
    </row>
    <row r="3387" spans="1:89" ht="29" customHeight="1">
      <c r="A3387"/>
      <c r="AC3387"/>
      <c r="AD3387"/>
      <c r="CK3387" s="2"/>
    </row>
    <row r="3388" spans="1:89" ht="29" customHeight="1">
      <c r="A3388"/>
      <c r="AC3388"/>
      <c r="AD3388"/>
      <c r="CK3388" s="2"/>
    </row>
    <row r="3389" spans="1:89" ht="29" customHeight="1">
      <c r="A3389"/>
      <c r="AC3389"/>
      <c r="AD3389"/>
      <c r="CK3389" s="2"/>
    </row>
    <row r="3390" spans="1:89" ht="29" customHeight="1">
      <c r="A3390"/>
      <c r="AC3390"/>
      <c r="AD3390"/>
      <c r="CK3390" s="2"/>
    </row>
    <row r="3391" spans="1:89" ht="29" customHeight="1">
      <c r="A3391"/>
      <c r="AC3391"/>
      <c r="AD3391"/>
      <c r="CK3391" s="2"/>
    </row>
    <row r="3392" spans="1:89" ht="29" customHeight="1">
      <c r="A3392"/>
      <c r="AC3392"/>
      <c r="AD3392"/>
      <c r="CK3392" s="2"/>
    </row>
    <row r="3393" spans="1:89" ht="29" customHeight="1">
      <c r="A3393"/>
      <c r="AC3393"/>
      <c r="AD3393"/>
      <c r="CK3393" s="2"/>
    </row>
    <row r="3394" spans="1:89" ht="29" customHeight="1">
      <c r="A3394"/>
      <c r="AC3394"/>
      <c r="AD3394"/>
      <c r="CK3394" s="2"/>
    </row>
    <row r="3395" spans="1:89" ht="29" customHeight="1">
      <c r="A3395"/>
      <c r="AC3395"/>
      <c r="AD3395"/>
      <c r="CK3395" s="2"/>
    </row>
    <row r="3396" spans="1:89" ht="29" customHeight="1">
      <c r="A3396"/>
      <c r="AC3396"/>
      <c r="AD3396"/>
      <c r="CK3396" s="2"/>
    </row>
    <row r="3397" spans="1:89" ht="29" customHeight="1">
      <c r="A3397"/>
      <c r="AC3397"/>
      <c r="AD3397"/>
      <c r="CK3397" s="2"/>
    </row>
    <row r="3398" spans="1:89" ht="29" customHeight="1">
      <c r="A3398"/>
      <c r="AC3398"/>
      <c r="AD3398"/>
      <c r="CK3398" s="2"/>
    </row>
    <row r="3399" spans="1:89" ht="29" customHeight="1">
      <c r="A3399"/>
      <c r="AC3399"/>
      <c r="AD3399"/>
      <c r="CK3399" s="2"/>
    </row>
    <row r="3400" spans="1:89" ht="29" customHeight="1">
      <c r="A3400"/>
      <c r="AC3400"/>
      <c r="AD3400"/>
      <c r="CK3400" s="2"/>
    </row>
    <row r="3401" spans="1:89" ht="29" customHeight="1">
      <c r="A3401"/>
      <c r="AC3401"/>
      <c r="AD3401"/>
      <c r="CK3401" s="2"/>
    </row>
    <row r="3402" spans="1:89" ht="29" customHeight="1">
      <c r="A3402"/>
      <c r="AC3402"/>
      <c r="AD3402"/>
      <c r="CK3402" s="2"/>
    </row>
    <row r="3403" spans="1:89" ht="29" customHeight="1">
      <c r="A3403"/>
      <c r="AC3403"/>
      <c r="AD3403"/>
      <c r="CK3403" s="2"/>
    </row>
    <row r="3404" spans="1:89" ht="29" customHeight="1">
      <c r="A3404"/>
      <c r="AC3404"/>
      <c r="AD3404"/>
      <c r="CK3404" s="2"/>
    </row>
    <row r="3405" spans="1:89" ht="29" customHeight="1">
      <c r="A3405"/>
      <c r="AC3405"/>
      <c r="AD3405"/>
      <c r="CK3405" s="2"/>
    </row>
    <row r="3406" spans="1:89" ht="29" customHeight="1">
      <c r="A3406"/>
      <c r="AC3406"/>
      <c r="AD3406"/>
      <c r="CK3406" s="2"/>
    </row>
    <row r="3407" spans="1:89" ht="29" customHeight="1">
      <c r="A3407"/>
      <c r="AC3407"/>
      <c r="AD3407"/>
      <c r="CK3407" s="2"/>
    </row>
    <row r="3408" spans="1:89" ht="29" customHeight="1">
      <c r="A3408"/>
      <c r="AC3408"/>
      <c r="AD3408"/>
      <c r="CK3408" s="2"/>
    </row>
    <row r="3409" spans="1:89" ht="29" customHeight="1">
      <c r="A3409"/>
      <c r="AC3409"/>
      <c r="AD3409"/>
      <c r="CK3409" s="2"/>
    </row>
    <row r="3410" spans="1:89" ht="29" customHeight="1">
      <c r="A3410"/>
      <c r="AC3410"/>
      <c r="AD3410"/>
      <c r="CK3410" s="2"/>
    </row>
    <row r="3411" spans="1:89" ht="29" customHeight="1">
      <c r="A3411"/>
      <c r="AC3411"/>
      <c r="AD3411"/>
      <c r="CK3411" s="2"/>
    </row>
    <row r="3412" spans="1:89" ht="29" customHeight="1">
      <c r="A3412"/>
      <c r="AC3412"/>
      <c r="AD3412"/>
      <c r="CK3412" s="2"/>
    </row>
    <row r="3413" spans="1:89" ht="29" customHeight="1">
      <c r="A3413"/>
      <c r="AC3413"/>
      <c r="AD3413"/>
      <c r="CK3413" s="2"/>
    </row>
    <row r="3414" spans="1:89" ht="29" customHeight="1">
      <c r="A3414"/>
      <c r="AC3414"/>
      <c r="AD3414"/>
      <c r="CK3414" s="2"/>
    </row>
    <row r="3415" spans="1:89" ht="29" customHeight="1">
      <c r="A3415"/>
      <c r="AC3415"/>
      <c r="AD3415"/>
      <c r="CK3415" s="2"/>
    </row>
    <row r="3416" spans="1:89" ht="29" customHeight="1">
      <c r="A3416"/>
      <c r="AC3416"/>
      <c r="AD3416"/>
      <c r="CK3416" s="2"/>
    </row>
    <row r="3417" spans="1:89" ht="29" customHeight="1">
      <c r="A3417"/>
      <c r="AC3417"/>
      <c r="AD3417"/>
      <c r="CK3417" s="2"/>
    </row>
    <row r="3418" spans="1:89" ht="29" customHeight="1">
      <c r="A3418"/>
      <c r="AC3418"/>
      <c r="AD3418"/>
      <c r="CK3418" s="2"/>
    </row>
    <row r="3419" spans="1:89" ht="29" customHeight="1">
      <c r="A3419"/>
      <c r="AC3419"/>
      <c r="AD3419"/>
      <c r="CK3419" s="2"/>
    </row>
    <row r="3420" spans="1:89" ht="29" customHeight="1">
      <c r="A3420"/>
      <c r="AC3420"/>
      <c r="AD3420"/>
      <c r="CK3420" s="2"/>
    </row>
    <row r="3421" spans="1:89" ht="29" customHeight="1">
      <c r="A3421"/>
      <c r="AC3421"/>
      <c r="AD3421"/>
      <c r="CK3421" s="2"/>
    </row>
    <row r="3422" spans="1:89" ht="29" customHeight="1">
      <c r="A3422"/>
      <c r="AC3422"/>
      <c r="AD3422"/>
      <c r="CK3422" s="2"/>
    </row>
    <row r="3423" spans="1:89" ht="29" customHeight="1">
      <c r="A3423"/>
      <c r="AC3423"/>
      <c r="AD3423"/>
      <c r="CK3423" s="2"/>
    </row>
    <row r="3424" spans="1:89" ht="29" customHeight="1">
      <c r="A3424"/>
      <c r="AC3424"/>
      <c r="AD3424"/>
      <c r="CK3424" s="2"/>
    </row>
    <row r="3425" spans="1:89" ht="29" customHeight="1">
      <c r="A3425"/>
      <c r="AC3425"/>
      <c r="AD3425"/>
      <c r="CK3425" s="2"/>
    </row>
    <row r="3426" spans="1:89" ht="29" customHeight="1">
      <c r="A3426"/>
      <c r="AC3426"/>
      <c r="AD3426"/>
      <c r="CK3426" s="2"/>
    </row>
    <row r="3427" spans="1:89" ht="29" customHeight="1">
      <c r="A3427"/>
      <c r="AC3427"/>
      <c r="AD3427"/>
      <c r="CK3427" s="2"/>
    </row>
    <row r="3428" spans="1:89" ht="29" customHeight="1">
      <c r="A3428"/>
      <c r="AC3428"/>
      <c r="AD3428"/>
      <c r="CK3428" s="2"/>
    </row>
    <row r="3429" spans="1:89" ht="29" customHeight="1">
      <c r="A3429"/>
      <c r="AC3429"/>
      <c r="AD3429"/>
      <c r="CK3429" s="2"/>
    </row>
    <row r="3430" spans="1:89" ht="29" customHeight="1">
      <c r="A3430"/>
      <c r="AC3430"/>
      <c r="AD3430"/>
      <c r="CK3430" s="2"/>
    </row>
    <row r="3431" spans="1:89" ht="29" customHeight="1">
      <c r="A3431"/>
      <c r="AC3431"/>
      <c r="AD3431"/>
      <c r="CK3431" s="2"/>
    </row>
    <row r="3432" spans="1:89" ht="29" customHeight="1">
      <c r="A3432"/>
      <c r="AC3432"/>
      <c r="AD3432"/>
      <c r="CK3432" s="2"/>
    </row>
    <row r="3433" spans="1:89" ht="29" customHeight="1">
      <c r="A3433"/>
      <c r="AC3433"/>
      <c r="AD3433"/>
      <c r="CK3433" s="2"/>
    </row>
    <row r="3434" spans="1:89" ht="29" customHeight="1">
      <c r="A3434"/>
      <c r="AC3434"/>
      <c r="AD3434"/>
      <c r="CK3434" s="2"/>
    </row>
    <row r="3435" spans="1:89" ht="29" customHeight="1">
      <c r="A3435"/>
      <c r="AC3435"/>
      <c r="AD3435"/>
      <c r="CK3435" s="2"/>
    </row>
    <row r="3436" spans="1:89" ht="29" customHeight="1">
      <c r="A3436"/>
      <c r="AC3436"/>
      <c r="AD3436"/>
      <c r="CK3436" s="2"/>
    </row>
    <row r="3437" spans="1:89" ht="29" customHeight="1">
      <c r="A3437"/>
      <c r="AC3437"/>
      <c r="AD3437"/>
      <c r="CK3437" s="2"/>
    </row>
    <row r="3438" spans="1:89" ht="29" customHeight="1">
      <c r="A3438"/>
      <c r="AC3438"/>
      <c r="AD3438"/>
      <c r="CK3438" s="2"/>
    </row>
    <row r="3439" spans="1:89" ht="29" customHeight="1">
      <c r="A3439"/>
      <c r="AC3439"/>
      <c r="AD3439"/>
      <c r="CK3439" s="2"/>
    </row>
    <row r="3440" spans="1:89" ht="29" customHeight="1">
      <c r="A3440"/>
      <c r="AC3440"/>
      <c r="AD3440"/>
      <c r="CK3440" s="2"/>
    </row>
    <row r="3441" spans="1:89" ht="29" customHeight="1">
      <c r="A3441"/>
      <c r="AC3441"/>
      <c r="AD3441"/>
      <c r="CK3441" s="2"/>
    </row>
    <row r="3442" spans="1:89" ht="29" customHeight="1">
      <c r="A3442"/>
      <c r="AC3442"/>
      <c r="AD3442"/>
      <c r="CK3442" s="2"/>
    </row>
    <row r="3443" spans="1:89" ht="29" customHeight="1">
      <c r="A3443"/>
      <c r="AC3443"/>
      <c r="AD3443"/>
      <c r="CK3443" s="2"/>
    </row>
    <row r="3444" spans="1:89" ht="29" customHeight="1">
      <c r="A3444"/>
      <c r="AC3444"/>
      <c r="AD3444"/>
      <c r="CK3444" s="2"/>
    </row>
    <row r="3445" spans="1:89" ht="29" customHeight="1">
      <c r="A3445"/>
      <c r="AC3445"/>
      <c r="AD3445"/>
      <c r="CK3445" s="2"/>
    </row>
    <row r="3446" spans="1:89" ht="29" customHeight="1">
      <c r="A3446"/>
      <c r="AC3446"/>
      <c r="AD3446"/>
      <c r="CK3446" s="2"/>
    </row>
    <row r="3447" spans="1:89" ht="29" customHeight="1">
      <c r="A3447"/>
      <c r="AC3447"/>
      <c r="AD3447"/>
      <c r="CK3447" s="2"/>
    </row>
    <row r="3448" spans="1:89" ht="29" customHeight="1">
      <c r="A3448"/>
      <c r="AC3448"/>
      <c r="AD3448"/>
      <c r="CK3448" s="2"/>
    </row>
    <row r="3449" spans="1:89" ht="29" customHeight="1">
      <c r="A3449"/>
      <c r="AC3449"/>
      <c r="AD3449"/>
      <c r="CK3449" s="2"/>
    </row>
    <row r="3450" spans="1:89" ht="29" customHeight="1">
      <c r="A3450"/>
      <c r="AC3450"/>
      <c r="AD3450"/>
      <c r="CK3450" s="2"/>
    </row>
    <row r="3451" spans="1:89" ht="29" customHeight="1">
      <c r="A3451"/>
      <c r="AC3451"/>
      <c r="AD3451"/>
      <c r="CK3451" s="2"/>
    </row>
    <row r="3452" spans="1:89" ht="29" customHeight="1">
      <c r="A3452"/>
      <c r="AC3452"/>
      <c r="AD3452"/>
      <c r="CK3452" s="2"/>
    </row>
    <row r="3453" spans="1:89" ht="29" customHeight="1">
      <c r="A3453"/>
      <c r="AC3453"/>
      <c r="AD3453"/>
      <c r="CK3453" s="2"/>
    </row>
    <row r="3454" spans="1:89" ht="29" customHeight="1">
      <c r="A3454"/>
      <c r="AC3454"/>
      <c r="AD3454"/>
      <c r="CK3454" s="2"/>
    </row>
    <row r="3455" spans="1:89" ht="29" customHeight="1">
      <c r="A3455"/>
      <c r="AC3455"/>
      <c r="AD3455"/>
      <c r="CK3455" s="2"/>
    </row>
    <row r="3456" spans="1:89" ht="29" customHeight="1">
      <c r="A3456"/>
      <c r="AC3456"/>
      <c r="AD3456"/>
      <c r="CK3456" s="2"/>
    </row>
    <row r="3457" spans="1:89" ht="29" customHeight="1">
      <c r="A3457"/>
      <c r="AC3457"/>
      <c r="AD3457"/>
      <c r="CK3457" s="2"/>
    </row>
    <row r="3458" spans="1:89" ht="29" customHeight="1">
      <c r="A3458"/>
      <c r="AC3458"/>
      <c r="AD3458"/>
      <c r="CK3458" s="2"/>
    </row>
    <row r="3459" spans="1:89" ht="29" customHeight="1">
      <c r="A3459"/>
      <c r="AC3459"/>
      <c r="AD3459"/>
      <c r="CK3459" s="2"/>
    </row>
    <row r="3460" spans="1:89" ht="29" customHeight="1">
      <c r="A3460"/>
      <c r="AC3460"/>
      <c r="AD3460"/>
      <c r="CK3460" s="2"/>
    </row>
    <row r="3461" spans="1:89" ht="29" customHeight="1">
      <c r="A3461"/>
      <c r="AC3461"/>
      <c r="AD3461"/>
      <c r="CK3461" s="2"/>
    </row>
    <row r="3462" spans="1:89" ht="29" customHeight="1">
      <c r="A3462"/>
      <c r="AC3462"/>
      <c r="AD3462"/>
      <c r="CK3462" s="2"/>
    </row>
    <row r="3463" spans="1:89" ht="29" customHeight="1">
      <c r="A3463"/>
      <c r="AC3463"/>
      <c r="AD3463"/>
      <c r="CK3463" s="2"/>
    </row>
    <row r="3464" spans="1:89" ht="29" customHeight="1">
      <c r="A3464"/>
      <c r="AC3464"/>
      <c r="AD3464"/>
      <c r="CK3464" s="2"/>
    </row>
    <row r="3465" spans="1:89" ht="29" customHeight="1">
      <c r="A3465"/>
      <c r="AC3465"/>
      <c r="AD3465"/>
      <c r="CK3465" s="2"/>
    </row>
    <row r="3466" spans="1:89" ht="29" customHeight="1">
      <c r="A3466"/>
      <c r="AC3466"/>
      <c r="AD3466"/>
      <c r="CK3466" s="2"/>
    </row>
    <row r="3467" spans="1:89" ht="29" customHeight="1">
      <c r="A3467"/>
      <c r="AC3467"/>
      <c r="AD3467"/>
      <c r="CK3467" s="2"/>
    </row>
    <row r="3468" spans="1:89" ht="29" customHeight="1">
      <c r="A3468"/>
      <c r="AC3468"/>
      <c r="AD3468"/>
      <c r="CK3468" s="2"/>
    </row>
    <row r="3469" spans="1:89" ht="29" customHeight="1">
      <c r="A3469"/>
      <c r="AC3469"/>
      <c r="AD3469"/>
      <c r="CK3469" s="2"/>
    </row>
    <row r="3470" spans="1:89" ht="29" customHeight="1">
      <c r="A3470"/>
      <c r="AC3470"/>
      <c r="AD3470"/>
      <c r="CK3470" s="2"/>
    </row>
    <row r="3471" spans="1:89" ht="29" customHeight="1">
      <c r="A3471"/>
      <c r="AC3471"/>
      <c r="AD3471"/>
      <c r="CK3471" s="2"/>
    </row>
    <row r="3472" spans="1:89" ht="29" customHeight="1">
      <c r="A3472"/>
      <c r="AC3472"/>
      <c r="AD3472"/>
      <c r="CK3472" s="2"/>
    </row>
    <row r="3473" spans="1:89" ht="29" customHeight="1">
      <c r="A3473"/>
      <c r="AC3473"/>
      <c r="AD3473"/>
      <c r="CK3473" s="2"/>
    </row>
    <row r="3474" spans="1:89" ht="29" customHeight="1">
      <c r="A3474"/>
      <c r="AC3474"/>
      <c r="AD3474"/>
      <c r="CK3474" s="2"/>
    </row>
    <row r="3475" spans="1:89" ht="29" customHeight="1">
      <c r="A3475"/>
      <c r="AC3475"/>
      <c r="AD3475"/>
      <c r="CK3475" s="2"/>
    </row>
    <row r="3476" spans="1:89" ht="29" customHeight="1">
      <c r="A3476"/>
      <c r="AC3476"/>
      <c r="AD3476"/>
      <c r="CK3476" s="2"/>
    </row>
    <row r="3477" spans="1:89" ht="29" customHeight="1">
      <c r="A3477"/>
      <c r="AC3477"/>
      <c r="AD3477"/>
      <c r="CK3477" s="2"/>
    </row>
    <row r="3478" spans="1:89" ht="29" customHeight="1">
      <c r="A3478"/>
      <c r="AC3478"/>
      <c r="AD3478"/>
      <c r="CK3478" s="2"/>
    </row>
    <row r="3479" spans="1:89" ht="29" customHeight="1">
      <c r="A3479"/>
      <c r="AC3479"/>
      <c r="AD3479"/>
      <c r="CK3479" s="2"/>
    </row>
    <row r="3480" spans="1:89" ht="29" customHeight="1">
      <c r="A3480"/>
      <c r="AC3480"/>
      <c r="AD3480"/>
      <c r="CK3480" s="2"/>
    </row>
    <row r="3481" spans="1:89" ht="29" customHeight="1">
      <c r="A3481"/>
      <c r="AC3481"/>
      <c r="AD3481"/>
      <c r="CK3481" s="2"/>
    </row>
    <row r="3482" spans="1:89" ht="29" customHeight="1">
      <c r="A3482"/>
      <c r="AC3482"/>
      <c r="AD3482"/>
      <c r="CK3482" s="2"/>
    </row>
    <row r="3483" spans="1:89" ht="29" customHeight="1">
      <c r="A3483"/>
      <c r="AC3483"/>
      <c r="AD3483"/>
      <c r="CK3483" s="2"/>
    </row>
    <row r="3484" spans="1:89" ht="29" customHeight="1">
      <c r="A3484"/>
      <c r="AC3484"/>
      <c r="AD3484"/>
      <c r="CK3484" s="2"/>
    </row>
    <row r="3485" spans="1:89" ht="29" customHeight="1">
      <c r="A3485"/>
      <c r="AC3485"/>
      <c r="AD3485"/>
      <c r="CK3485" s="2"/>
    </row>
    <row r="3486" spans="1:89" ht="29" customHeight="1">
      <c r="A3486"/>
      <c r="AC3486"/>
      <c r="AD3486"/>
      <c r="CK3486" s="2"/>
    </row>
    <row r="3487" spans="1:89" ht="29" customHeight="1">
      <c r="A3487"/>
      <c r="AC3487"/>
      <c r="AD3487"/>
      <c r="CK3487" s="2"/>
    </row>
    <row r="3488" spans="1:89" ht="29" customHeight="1">
      <c r="A3488"/>
      <c r="AC3488"/>
      <c r="AD3488"/>
      <c r="CK3488" s="2"/>
    </row>
    <row r="3489" spans="1:89" ht="29" customHeight="1">
      <c r="A3489"/>
      <c r="AC3489"/>
      <c r="AD3489"/>
      <c r="CK3489" s="2"/>
    </row>
    <row r="3490" spans="1:89" ht="29" customHeight="1">
      <c r="A3490"/>
      <c r="AC3490"/>
      <c r="AD3490"/>
      <c r="CK3490" s="2"/>
    </row>
    <row r="3491" spans="1:89" ht="29" customHeight="1">
      <c r="A3491"/>
      <c r="AC3491"/>
      <c r="AD3491"/>
      <c r="CK3491" s="2"/>
    </row>
    <row r="3492" spans="1:89" ht="29" customHeight="1">
      <c r="A3492"/>
      <c r="AC3492"/>
      <c r="AD3492"/>
      <c r="CK3492" s="2"/>
    </row>
    <row r="3493" spans="1:89" ht="29" customHeight="1">
      <c r="A3493"/>
      <c r="AC3493"/>
      <c r="AD3493"/>
      <c r="CK3493" s="2"/>
    </row>
    <row r="3494" spans="1:89" ht="29" customHeight="1">
      <c r="A3494"/>
      <c r="AC3494"/>
      <c r="AD3494"/>
      <c r="CK3494" s="2"/>
    </row>
    <row r="3495" spans="1:89" ht="29" customHeight="1">
      <c r="A3495"/>
      <c r="AC3495"/>
      <c r="AD3495"/>
      <c r="CK3495" s="2"/>
    </row>
    <row r="3496" spans="1:89" ht="29" customHeight="1">
      <c r="A3496"/>
      <c r="AC3496"/>
      <c r="AD3496"/>
      <c r="CK3496" s="2"/>
    </row>
    <row r="3497" spans="1:89" ht="29" customHeight="1">
      <c r="A3497"/>
      <c r="AC3497"/>
      <c r="AD3497"/>
      <c r="CK3497" s="2"/>
    </row>
    <row r="3498" spans="1:89" ht="29" customHeight="1">
      <c r="A3498"/>
      <c r="AC3498"/>
      <c r="AD3498"/>
      <c r="CK3498" s="2"/>
    </row>
    <row r="3499" spans="1:89" ht="29" customHeight="1">
      <c r="A3499"/>
      <c r="AC3499"/>
      <c r="AD3499"/>
      <c r="CK3499" s="2"/>
    </row>
    <row r="3500" spans="1:89" ht="29" customHeight="1">
      <c r="A3500"/>
      <c r="AC3500"/>
      <c r="AD3500"/>
      <c r="CK3500" s="2"/>
    </row>
    <row r="3501" spans="1:89" ht="29" customHeight="1">
      <c r="A3501"/>
      <c r="AC3501"/>
      <c r="AD3501"/>
      <c r="CK3501" s="2"/>
    </row>
    <row r="3502" spans="1:89" ht="29" customHeight="1">
      <c r="A3502"/>
      <c r="AC3502"/>
      <c r="AD3502"/>
      <c r="CK3502" s="2"/>
    </row>
    <row r="3503" spans="1:89" ht="29" customHeight="1">
      <c r="A3503"/>
      <c r="AC3503"/>
      <c r="AD3503"/>
      <c r="CK3503" s="2"/>
    </row>
    <row r="3504" spans="1:89" ht="29" customHeight="1">
      <c r="A3504"/>
      <c r="AC3504"/>
      <c r="AD3504"/>
      <c r="CK3504" s="2"/>
    </row>
    <row r="3505" spans="1:89" ht="29" customHeight="1">
      <c r="A3505"/>
      <c r="AC3505"/>
      <c r="AD3505"/>
      <c r="CK3505" s="2"/>
    </row>
    <row r="3506" spans="1:89" ht="29" customHeight="1">
      <c r="A3506"/>
      <c r="AC3506"/>
      <c r="AD3506"/>
      <c r="CK3506" s="2"/>
    </row>
    <row r="3507" spans="1:89" ht="29" customHeight="1">
      <c r="A3507"/>
      <c r="AC3507"/>
      <c r="AD3507"/>
      <c r="CK3507" s="2"/>
    </row>
    <row r="3508" spans="1:89" ht="29" customHeight="1">
      <c r="A3508"/>
      <c r="AC3508"/>
      <c r="AD3508"/>
      <c r="CK3508" s="2"/>
    </row>
    <row r="3509" spans="1:89" ht="29" customHeight="1">
      <c r="A3509"/>
      <c r="AC3509"/>
      <c r="AD3509"/>
      <c r="CK3509" s="2"/>
    </row>
    <row r="3510" spans="1:89" ht="29" customHeight="1">
      <c r="A3510"/>
      <c r="AC3510"/>
      <c r="AD3510"/>
      <c r="CK3510" s="2"/>
    </row>
    <row r="3511" spans="1:89" ht="29" customHeight="1">
      <c r="A3511"/>
      <c r="AC3511"/>
      <c r="AD3511"/>
      <c r="CK3511" s="2"/>
    </row>
    <row r="3512" spans="1:89" ht="29" customHeight="1">
      <c r="A3512"/>
      <c r="AC3512"/>
      <c r="AD3512"/>
      <c r="CK3512" s="2"/>
    </row>
    <row r="3513" spans="1:89" ht="29" customHeight="1">
      <c r="A3513"/>
      <c r="AC3513"/>
      <c r="AD3513"/>
      <c r="CK3513" s="2"/>
    </row>
    <row r="3514" spans="1:89" ht="29" customHeight="1">
      <c r="A3514"/>
      <c r="AC3514"/>
      <c r="AD3514"/>
      <c r="CK3514" s="2"/>
    </row>
    <row r="3515" spans="1:89" ht="29" customHeight="1">
      <c r="A3515"/>
      <c r="AC3515"/>
      <c r="AD3515"/>
      <c r="CK3515" s="2"/>
    </row>
    <row r="3516" spans="1:89" ht="29" customHeight="1">
      <c r="A3516"/>
      <c r="AC3516"/>
      <c r="AD3516"/>
      <c r="CK3516" s="2"/>
    </row>
    <row r="3517" spans="1:89" ht="29" customHeight="1">
      <c r="A3517"/>
      <c r="AC3517"/>
      <c r="AD3517"/>
      <c r="CK3517" s="2"/>
    </row>
    <row r="3518" spans="1:89" ht="29" customHeight="1">
      <c r="A3518"/>
      <c r="AC3518"/>
      <c r="AD3518"/>
      <c r="CK3518" s="2"/>
    </row>
    <row r="3519" spans="1:89" ht="29" customHeight="1">
      <c r="A3519"/>
      <c r="AC3519"/>
      <c r="AD3519"/>
      <c r="CK3519" s="2"/>
    </row>
    <row r="3520" spans="1:89" ht="29" customHeight="1">
      <c r="A3520"/>
      <c r="AC3520"/>
      <c r="AD3520"/>
      <c r="CK3520" s="2"/>
    </row>
    <row r="3521" spans="1:89" ht="29" customHeight="1">
      <c r="A3521"/>
      <c r="AC3521"/>
      <c r="AD3521"/>
      <c r="CK3521" s="2"/>
    </row>
    <row r="3522" spans="1:89" ht="29" customHeight="1">
      <c r="A3522"/>
      <c r="AC3522"/>
      <c r="AD3522"/>
      <c r="CK3522" s="2"/>
    </row>
    <row r="3523" spans="1:89" ht="29" customHeight="1">
      <c r="A3523"/>
      <c r="AC3523"/>
      <c r="AD3523"/>
      <c r="CK3523" s="2"/>
    </row>
    <row r="3524" spans="1:89" ht="29" customHeight="1">
      <c r="A3524"/>
      <c r="AC3524"/>
      <c r="AD3524"/>
      <c r="CK3524" s="2"/>
    </row>
    <row r="3525" spans="1:89" ht="29" customHeight="1">
      <c r="A3525"/>
      <c r="AC3525"/>
      <c r="AD3525"/>
      <c r="CK3525" s="2"/>
    </row>
    <row r="3526" spans="1:89" ht="29" customHeight="1">
      <c r="A3526"/>
      <c r="AC3526"/>
      <c r="AD3526"/>
      <c r="CK3526" s="2"/>
    </row>
    <row r="3527" spans="1:89" ht="29" customHeight="1">
      <c r="A3527"/>
      <c r="AC3527"/>
      <c r="AD3527"/>
      <c r="CK3527" s="2"/>
    </row>
    <row r="3528" spans="1:89" ht="29" customHeight="1">
      <c r="A3528"/>
      <c r="AC3528"/>
      <c r="AD3528"/>
      <c r="CK3528" s="2"/>
    </row>
    <row r="3529" spans="1:89" ht="29" customHeight="1">
      <c r="A3529"/>
      <c r="AC3529"/>
      <c r="AD3529"/>
      <c r="CK3529" s="2"/>
    </row>
    <row r="3530" spans="1:89" ht="29" customHeight="1">
      <c r="A3530"/>
      <c r="AC3530"/>
      <c r="AD3530"/>
      <c r="CK3530" s="2"/>
    </row>
    <row r="3531" spans="1:89" ht="29" customHeight="1">
      <c r="A3531"/>
      <c r="AC3531"/>
      <c r="AD3531"/>
      <c r="CK3531" s="2"/>
    </row>
    <row r="3532" spans="1:89" ht="29" customHeight="1">
      <c r="A3532"/>
      <c r="AC3532"/>
      <c r="AD3532"/>
      <c r="CK3532" s="2"/>
    </row>
    <row r="3533" spans="1:89" ht="29" customHeight="1">
      <c r="A3533"/>
      <c r="AC3533"/>
      <c r="AD3533"/>
      <c r="CK3533" s="2"/>
    </row>
    <row r="3534" spans="1:89" ht="29" customHeight="1">
      <c r="A3534"/>
      <c r="AC3534"/>
      <c r="AD3534"/>
      <c r="CK3534" s="2"/>
    </row>
    <row r="3535" spans="1:89" ht="29" customHeight="1">
      <c r="A3535"/>
      <c r="AC3535"/>
      <c r="AD3535"/>
      <c r="CK3535" s="2"/>
    </row>
    <row r="3536" spans="1:89" ht="29" customHeight="1">
      <c r="A3536"/>
      <c r="AC3536"/>
      <c r="AD3536"/>
      <c r="CK3536" s="2"/>
    </row>
    <row r="3537" spans="1:89" ht="29" customHeight="1">
      <c r="A3537"/>
      <c r="AC3537"/>
      <c r="AD3537"/>
      <c r="CK3537" s="2"/>
    </row>
    <row r="3538" spans="1:89" ht="29" customHeight="1">
      <c r="A3538"/>
      <c r="AC3538"/>
      <c r="AD3538"/>
      <c r="CK3538" s="2"/>
    </row>
    <row r="3539" spans="1:89" ht="29" customHeight="1">
      <c r="A3539"/>
      <c r="AC3539"/>
      <c r="AD3539"/>
      <c r="CK3539" s="2"/>
    </row>
    <row r="3540" spans="1:89" ht="29" customHeight="1">
      <c r="A3540"/>
      <c r="AC3540"/>
      <c r="AD3540"/>
      <c r="CK3540" s="2"/>
    </row>
    <row r="3541" spans="1:89" ht="29" customHeight="1">
      <c r="A3541"/>
      <c r="AC3541"/>
      <c r="AD3541"/>
      <c r="CK3541" s="2"/>
    </row>
    <row r="3542" spans="1:89" ht="29" customHeight="1">
      <c r="A3542"/>
      <c r="AC3542"/>
      <c r="AD3542"/>
      <c r="CK3542" s="2"/>
    </row>
    <row r="3543" spans="1:89" ht="29" customHeight="1">
      <c r="A3543"/>
      <c r="AC3543"/>
      <c r="AD3543"/>
      <c r="CK3543" s="2"/>
    </row>
    <row r="3544" spans="1:89" ht="29" customHeight="1">
      <c r="A3544"/>
      <c r="AC3544"/>
      <c r="AD3544"/>
      <c r="CK3544" s="2"/>
    </row>
    <row r="3545" spans="1:89" ht="29" customHeight="1">
      <c r="A3545"/>
      <c r="AC3545"/>
      <c r="AD3545"/>
      <c r="CK3545" s="2"/>
    </row>
    <row r="3546" spans="1:89" ht="29" customHeight="1">
      <c r="A3546"/>
      <c r="AC3546"/>
      <c r="AD3546"/>
      <c r="CK3546" s="2"/>
    </row>
    <row r="3547" spans="1:89" ht="29" customHeight="1">
      <c r="A3547"/>
      <c r="AC3547"/>
      <c r="AD3547"/>
      <c r="CK3547" s="2"/>
    </row>
    <row r="3548" spans="1:89" ht="29" customHeight="1">
      <c r="A3548"/>
      <c r="AC3548"/>
      <c r="AD3548"/>
      <c r="CK3548" s="2"/>
    </row>
    <row r="3549" spans="1:89" ht="29" customHeight="1">
      <c r="A3549"/>
      <c r="AC3549"/>
      <c r="AD3549"/>
      <c r="CK3549" s="2"/>
    </row>
    <row r="3550" spans="1:89" ht="29" customHeight="1">
      <c r="A3550"/>
      <c r="AC3550"/>
      <c r="AD3550"/>
      <c r="CK3550" s="2"/>
    </row>
    <row r="3551" spans="1:89" ht="29" customHeight="1">
      <c r="A3551"/>
      <c r="AC3551"/>
      <c r="AD3551"/>
      <c r="CK3551" s="2"/>
    </row>
    <row r="3552" spans="1:89" ht="29" customHeight="1">
      <c r="A3552"/>
      <c r="AC3552"/>
      <c r="AD3552"/>
      <c r="CK3552" s="2"/>
    </row>
    <row r="3553" spans="1:89" ht="29" customHeight="1">
      <c r="A3553"/>
      <c r="AC3553"/>
      <c r="AD3553"/>
      <c r="CK3553" s="2"/>
    </row>
    <row r="3554" spans="1:89" ht="29" customHeight="1">
      <c r="A3554"/>
      <c r="AC3554"/>
      <c r="AD3554"/>
      <c r="CK3554" s="2"/>
    </row>
    <row r="3555" spans="1:89" ht="29" customHeight="1">
      <c r="A3555"/>
      <c r="AC3555"/>
      <c r="AD3555"/>
      <c r="CK3555" s="2"/>
    </row>
    <row r="3556" spans="1:89" ht="29" customHeight="1">
      <c r="A3556"/>
      <c r="AC3556"/>
      <c r="AD3556"/>
      <c r="CK3556" s="2"/>
    </row>
    <row r="3557" spans="1:89" ht="29" customHeight="1">
      <c r="A3557"/>
      <c r="AC3557"/>
      <c r="AD3557"/>
      <c r="CK3557" s="2"/>
    </row>
    <row r="3558" spans="1:89" ht="29" customHeight="1">
      <c r="A3558"/>
      <c r="AC3558"/>
      <c r="AD3558"/>
      <c r="CK3558" s="2"/>
    </row>
    <row r="3559" spans="1:89" ht="29" customHeight="1">
      <c r="A3559"/>
      <c r="AC3559"/>
      <c r="AD3559"/>
      <c r="CK3559" s="2"/>
    </row>
    <row r="3560" spans="1:89" ht="29" customHeight="1">
      <c r="A3560"/>
      <c r="AC3560"/>
      <c r="AD3560"/>
      <c r="CK3560" s="2"/>
    </row>
    <row r="3561" spans="1:89" ht="29" customHeight="1">
      <c r="A3561"/>
      <c r="AC3561"/>
      <c r="AD3561"/>
      <c r="CK3561" s="2"/>
    </row>
    <row r="3562" spans="1:89" ht="29" customHeight="1">
      <c r="A3562"/>
      <c r="AC3562"/>
      <c r="AD3562"/>
      <c r="CK3562" s="2"/>
    </row>
    <row r="3563" spans="1:89" ht="29" customHeight="1">
      <c r="A3563"/>
      <c r="AC3563"/>
      <c r="AD3563"/>
      <c r="CK3563" s="2"/>
    </row>
    <row r="3564" spans="1:89" ht="29" customHeight="1">
      <c r="A3564"/>
      <c r="AC3564"/>
      <c r="AD3564"/>
      <c r="CK3564" s="2"/>
    </row>
    <row r="3565" spans="1:89" ht="29" customHeight="1">
      <c r="A3565"/>
      <c r="AC3565"/>
      <c r="AD3565"/>
      <c r="CK3565" s="2"/>
    </row>
    <row r="3566" spans="1:89" ht="29" customHeight="1">
      <c r="A3566"/>
      <c r="AC3566"/>
      <c r="AD3566"/>
      <c r="CK3566" s="2"/>
    </row>
    <row r="3567" spans="1:89" ht="29" customHeight="1">
      <c r="A3567"/>
      <c r="AC3567"/>
      <c r="AD3567"/>
      <c r="CK3567" s="2"/>
    </row>
    <row r="3568" spans="1:89" ht="29" customHeight="1">
      <c r="A3568"/>
      <c r="AC3568"/>
      <c r="AD3568"/>
      <c r="CK3568" s="2"/>
    </row>
    <row r="3569" spans="1:89" ht="29" customHeight="1">
      <c r="A3569"/>
      <c r="AC3569"/>
      <c r="AD3569"/>
      <c r="CK3569" s="2"/>
    </row>
    <row r="3570" spans="1:89" ht="29" customHeight="1">
      <c r="A3570"/>
      <c r="AC3570"/>
      <c r="AD3570"/>
      <c r="CK3570" s="2"/>
    </row>
    <row r="3571" spans="1:89" ht="29" customHeight="1">
      <c r="A3571"/>
      <c r="AC3571"/>
      <c r="AD3571"/>
      <c r="CK3571" s="2"/>
    </row>
    <row r="3572" spans="1:89" ht="29" customHeight="1">
      <c r="A3572"/>
      <c r="AC3572"/>
      <c r="AD3572"/>
      <c r="CK3572" s="2"/>
    </row>
    <row r="3573" spans="1:89" ht="29" customHeight="1">
      <c r="A3573"/>
      <c r="AC3573"/>
      <c r="AD3573"/>
      <c r="CK3573" s="2"/>
    </row>
    <row r="3574" spans="1:89" ht="29" customHeight="1">
      <c r="A3574"/>
      <c r="AC3574"/>
      <c r="AD3574"/>
      <c r="CK3574" s="2"/>
    </row>
    <row r="3575" spans="1:89" ht="29" customHeight="1">
      <c r="A3575"/>
      <c r="AC3575"/>
      <c r="AD3575"/>
      <c r="CK3575" s="2"/>
    </row>
    <row r="3576" spans="1:89" ht="29" customHeight="1">
      <c r="A3576"/>
      <c r="AC3576"/>
      <c r="AD3576"/>
      <c r="CK3576" s="2"/>
    </row>
    <row r="3577" spans="1:89" ht="29" customHeight="1">
      <c r="A3577"/>
      <c r="AC3577"/>
      <c r="AD3577"/>
      <c r="CK3577" s="2"/>
    </row>
    <row r="3578" spans="1:89" ht="29" customHeight="1">
      <c r="A3578"/>
      <c r="AC3578"/>
      <c r="AD3578"/>
      <c r="CK3578" s="2"/>
    </row>
    <row r="3579" spans="1:89" ht="29" customHeight="1">
      <c r="A3579"/>
      <c r="AC3579"/>
      <c r="AD3579"/>
      <c r="CK3579" s="2"/>
    </row>
    <row r="3580" spans="1:89" ht="29" customHeight="1">
      <c r="A3580"/>
      <c r="AC3580"/>
      <c r="AD3580"/>
      <c r="CK3580" s="2"/>
    </row>
    <row r="3581" spans="1:89" ht="29" customHeight="1">
      <c r="A3581"/>
      <c r="AC3581"/>
      <c r="AD3581"/>
      <c r="CK3581" s="2"/>
    </row>
    <row r="3582" spans="1:89" ht="29" customHeight="1">
      <c r="A3582"/>
      <c r="AC3582"/>
      <c r="AD3582"/>
      <c r="CK3582" s="2"/>
    </row>
    <row r="3583" spans="1:89" ht="29" customHeight="1">
      <c r="A3583"/>
      <c r="AC3583"/>
      <c r="AD3583"/>
      <c r="CK3583" s="2"/>
    </row>
    <row r="3584" spans="1:89" ht="29" customHeight="1">
      <c r="A3584"/>
      <c r="AC3584"/>
      <c r="AD3584"/>
      <c r="CK3584" s="2"/>
    </row>
    <row r="3585" spans="1:89" ht="29" customHeight="1">
      <c r="A3585"/>
      <c r="AC3585"/>
      <c r="AD3585"/>
      <c r="CK3585" s="2"/>
    </row>
    <row r="3586" spans="1:89" ht="29" customHeight="1">
      <c r="A3586"/>
      <c r="AC3586"/>
      <c r="AD3586"/>
      <c r="CK3586" s="2"/>
    </row>
    <row r="3587" spans="1:89" ht="29" customHeight="1">
      <c r="A3587"/>
      <c r="AC3587"/>
      <c r="AD3587"/>
      <c r="CK3587" s="2"/>
    </row>
    <row r="3588" spans="1:89" ht="29" customHeight="1">
      <c r="A3588"/>
      <c r="AC3588"/>
      <c r="AD3588"/>
      <c r="CK3588" s="2"/>
    </row>
    <row r="3589" spans="1:89" ht="29" customHeight="1">
      <c r="A3589"/>
      <c r="AC3589"/>
      <c r="AD3589"/>
      <c r="CK3589" s="2"/>
    </row>
    <row r="3590" spans="1:89" ht="29" customHeight="1">
      <c r="A3590"/>
      <c r="AC3590"/>
      <c r="AD3590"/>
      <c r="CK3590" s="2"/>
    </row>
    <row r="3591" spans="1:89" ht="29" customHeight="1">
      <c r="A3591"/>
      <c r="AC3591"/>
      <c r="AD3591"/>
      <c r="CK3591" s="2"/>
    </row>
    <row r="3592" spans="1:89" ht="29" customHeight="1">
      <c r="A3592"/>
      <c r="AC3592"/>
      <c r="AD3592"/>
      <c r="CK3592" s="2"/>
    </row>
    <row r="3593" spans="1:89" ht="29" customHeight="1">
      <c r="A3593"/>
      <c r="AC3593"/>
      <c r="AD3593"/>
      <c r="CK3593" s="2"/>
    </row>
    <row r="3594" spans="1:89" ht="29" customHeight="1">
      <c r="A3594"/>
      <c r="AC3594"/>
      <c r="AD3594"/>
      <c r="CK3594" s="2"/>
    </row>
    <row r="3595" spans="1:89" ht="29" customHeight="1">
      <c r="A3595"/>
      <c r="AC3595"/>
      <c r="AD3595"/>
      <c r="CK3595" s="2"/>
    </row>
    <row r="3596" spans="1:89" ht="29" customHeight="1">
      <c r="A3596"/>
      <c r="AC3596"/>
      <c r="AD3596"/>
      <c r="CK3596" s="2"/>
    </row>
    <row r="3597" spans="1:89" ht="29" customHeight="1">
      <c r="A3597"/>
      <c r="AC3597"/>
      <c r="AD3597"/>
      <c r="CK3597" s="2"/>
    </row>
    <row r="3598" spans="1:89" ht="29" customHeight="1">
      <c r="A3598"/>
      <c r="AC3598"/>
      <c r="AD3598"/>
      <c r="CK3598" s="2"/>
    </row>
    <row r="3599" spans="1:89" ht="29" customHeight="1">
      <c r="A3599"/>
      <c r="AC3599"/>
      <c r="AD3599"/>
      <c r="CK3599" s="2"/>
    </row>
    <row r="3600" spans="1:89" ht="29" customHeight="1">
      <c r="A3600"/>
      <c r="AC3600"/>
      <c r="AD3600"/>
      <c r="CK3600" s="2"/>
    </row>
    <row r="3601" spans="1:89" ht="29" customHeight="1">
      <c r="A3601"/>
      <c r="AC3601"/>
      <c r="AD3601"/>
      <c r="CK3601" s="2"/>
    </row>
    <row r="3602" spans="1:89" ht="29" customHeight="1">
      <c r="A3602"/>
      <c r="AC3602"/>
      <c r="AD3602"/>
      <c r="CK3602" s="2"/>
    </row>
    <row r="3603" spans="1:89" ht="29" customHeight="1">
      <c r="A3603"/>
      <c r="AC3603"/>
      <c r="AD3603"/>
      <c r="CK3603" s="2"/>
    </row>
    <row r="3604" spans="1:89" ht="29" customHeight="1">
      <c r="A3604"/>
      <c r="AC3604"/>
      <c r="AD3604"/>
      <c r="CK3604" s="2"/>
    </row>
    <row r="3605" spans="1:89" ht="29" customHeight="1">
      <c r="A3605"/>
      <c r="AC3605"/>
      <c r="AD3605"/>
      <c r="CK3605" s="2"/>
    </row>
    <row r="3606" spans="1:89" ht="29" customHeight="1">
      <c r="A3606"/>
      <c r="AC3606"/>
      <c r="AD3606"/>
      <c r="CK3606" s="2"/>
    </row>
    <row r="3607" spans="1:89" ht="29" customHeight="1">
      <c r="A3607"/>
      <c r="AC3607"/>
      <c r="AD3607"/>
      <c r="CK3607" s="2"/>
    </row>
    <row r="3608" spans="1:89" ht="29" customHeight="1">
      <c r="A3608"/>
      <c r="AC3608"/>
      <c r="AD3608"/>
      <c r="CK3608" s="2"/>
    </row>
    <row r="3609" spans="1:89" ht="29" customHeight="1">
      <c r="A3609"/>
      <c r="AC3609"/>
      <c r="AD3609"/>
      <c r="CK3609" s="2"/>
    </row>
    <row r="3610" spans="1:89" ht="29" customHeight="1">
      <c r="A3610"/>
      <c r="AC3610"/>
      <c r="AD3610"/>
      <c r="CK3610" s="2"/>
    </row>
    <row r="3611" spans="1:89" ht="29" customHeight="1">
      <c r="A3611"/>
      <c r="AC3611"/>
      <c r="AD3611"/>
      <c r="CK3611" s="2"/>
    </row>
    <row r="3612" spans="1:89" ht="29" customHeight="1">
      <c r="A3612"/>
      <c r="AC3612"/>
      <c r="AD3612"/>
      <c r="CK3612" s="2"/>
    </row>
    <row r="3613" spans="1:89" ht="29" customHeight="1">
      <c r="A3613"/>
      <c r="AC3613"/>
      <c r="AD3613"/>
      <c r="CK3613" s="2"/>
    </row>
    <row r="3614" spans="1:89" ht="29" customHeight="1">
      <c r="A3614"/>
      <c r="AC3614"/>
      <c r="AD3614"/>
      <c r="CK3614" s="2"/>
    </row>
    <row r="3615" spans="1:89" ht="29" customHeight="1">
      <c r="A3615"/>
      <c r="AC3615"/>
      <c r="AD3615"/>
      <c r="CK3615" s="2"/>
    </row>
    <row r="3616" spans="1:89" ht="29" customHeight="1">
      <c r="A3616"/>
      <c r="AC3616"/>
      <c r="AD3616"/>
      <c r="CK3616" s="2"/>
    </row>
    <row r="3617" spans="1:89" ht="29" customHeight="1">
      <c r="A3617"/>
      <c r="AC3617"/>
      <c r="AD3617"/>
      <c r="CK3617" s="2"/>
    </row>
    <row r="3618" spans="1:89" ht="29" customHeight="1">
      <c r="A3618"/>
      <c r="AC3618"/>
      <c r="AD3618"/>
      <c r="CK3618" s="2"/>
    </row>
    <row r="3619" spans="1:89" ht="29" customHeight="1">
      <c r="A3619"/>
      <c r="AC3619"/>
      <c r="AD3619"/>
      <c r="CK3619" s="2"/>
    </row>
    <row r="3620" spans="1:89" ht="29" customHeight="1">
      <c r="A3620"/>
      <c r="AC3620"/>
      <c r="AD3620"/>
      <c r="CK3620" s="2"/>
    </row>
    <row r="3621" spans="1:89" ht="29" customHeight="1">
      <c r="A3621"/>
      <c r="AC3621"/>
      <c r="AD3621"/>
      <c r="CK3621" s="2"/>
    </row>
    <row r="3622" spans="1:89" ht="29" customHeight="1">
      <c r="A3622"/>
      <c r="AC3622"/>
      <c r="AD3622"/>
      <c r="CK3622" s="2"/>
    </row>
    <row r="3623" spans="1:89" ht="29" customHeight="1">
      <c r="A3623"/>
      <c r="AC3623"/>
      <c r="AD3623"/>
      <c r="CK3623" s="2"/>
    </row>
    <row r="3624" spans="1:89" ht="29" customHeight="1">
      <c r="A3624"/>
      <c r="AC3624"/>
      <c r="AD3624"/>
      <c r="CK3624" s="2"/>
    </row>
    <row r="3625" spans="1:89" ht="29" customHeight="1">
      <c r="A3625"/>
      <c r="AC3625"/>
      <c r="AD3625"/>
      <c r="CK3625" s="2"/>
    </row>
    <row r="3626" spans="1:89" ht="29" customHeight="1">
      <c r="A3626"/>
      <c r="AC3626"/>
      <c r="AD3626"/>
      <c r="CK3626" s="2"/>
    </row>
    <row r="3627" spans="1:89" ht="29" customHeight="1">
      <c r="A3627"/>
      <c r="AC3627"/>
      <c r="AD3627"/>
      <c r="CK3627" s="2"/>
    </row>
    <row r="3628" spans="1:89" ht="29" customHeight="1">
      <c r="A3628"/>
      <c r="AC3628"/>
      <c r="AD3628"/>
      <c r="CK3628" s="2"/>
    </row>
    <row r="3629" spans="1:89" ht="29" customHeight="1">
      <c r="A3629"/>
      <c r="AC3629"/>
      <c r="AD3629"/>
      <c r="CK3629" s="2"/>
    </row>
    <row r="3630" spans="1:89" ht="29" customHeight="1">
      <c r="A3630"/>
      <c r="AC3630"/>
      <c r="AD3630"/>
      <c r="CK3630" s="2"/>
    </row>
    <row r="3631" spans="1:89" ht="29" customHeight="1">
      <c r="A3631"/>
      <c r="AC3631"/>
      <c r="AD3631"/>
      <c r="CK3631" s="2"/>
    </row>
    <row r="3632" spans="1:89" ht="29" customHeight="1">
      <c r="A3632"/>
      <c r="AC3632"/>
      <c r="AD3632"/>
      <c r="CK3632" s="2"/>
    </row>
    <row r="3633" spans="1:89" ht="29" customHeight="1">
      <c r="A3633"/>
      <c r="AC3633"/>
      <c r="AD3633"/>
      <c r="CK3633" s="2"/>
    </row>
    <row r="3634" spans="1:89" ht="29" customHeight="1">
      <c r="A3634"/>
      <c r="AC3634"/>
      <c r="AD3634"/>
      <c r="CK3634" s="2"/>
    </row>
    <row r="3635" spans="1:89" ht="29" customHeight="1">
      <c r="A3635"/>
      <c r="AC3635"/>
      <c r="AD3635"/>
      <c r="CK3635" s="2"/>
    </row>
    <row r="3636" spans="1:89" ht="29" customHeight="1">
      <c r="A3636"/>
      <c r="AC3636"/>
      <c r="AD3636"/>
      <c r="CK3636" s="2"/>
    </row>
    <row r="3637" spans="1:89" ht="29" customHeight="1">
      <c r="A3637"/>
      <c r="AC3637"/>
      <c r="AD3637"/>
      <c r="CK3637" s="2"/>
    </row>
    <row r="3638" spans="1:89" ht="29" customHeight="1">
      <c r="A3638"/>
      <c r="AC3638"/>
      <c r="AD3638"/>
      <c r="CK3638" s="2"/>
    </row>
    <row r="3639" spans="1:89" ht="29" customHeight="1">
      <c r="A3639"/>
      <c r="AC3639"/>
      <c r="AD3639"/>
      <c r="CK3639" s="2"/>
    </row>
    <row r="3640" spans="1:89" ht="29" customHeight="1">
      <c r="A3640"/>
      <c r="AC3640"/>
      <c r="AD3640"/>
      <c r="CK3640" s="2"/>
    </row>
    <row r="3641" spans="1:89" ht="29" customHeight="1">
      <c r="A3641"/>
      <c r="AC3641"/>
      <c r="AD3641"/>
      <c r="CK3641" s="2"/>
    </row>
    <row r="3642" spans="1:89" ht="29" customHeight="1">
      <c r="A3642"/>
      <c r="AC3642"/>
      <c r="AD3642"/>
      <c r="CK3642" s="2"/>
    </row>
    <row r="3643" spans="1:89" ht="29" customHeight="1">
      <c r="A3643"/>
      <c r="AC3643"/>
      <c r="AD3643"/>
      <c r="CK3643" s="2"/>
    </row>
    <row r="3644" spans="1:89" ht="29" customHeight="1">
      <c r="A3644"/>
      <c r="AC3644"/>
      <c r="AD3644"/>
      <c r="CK3644" s="2"/>
    </row>
    <row r="3645" spans="1:89" ht="29" customHeight="1">
      <c r="A3645"/>
      <c r="AC3645"/>
      <c r="AD3645"/>
      <c r="CK3645" s="2"/>
    </row>
    <row r="3646" spans="1:89" ht="29" customHeight="1">
      <c r="A3646"/>
      <c r="AC3646"/>
      <c r="AD3646"/>
      <c r="CK3646" s="2"/>
    </row>
    <row r="3647" spans="1:89" ht="29" customHeight="1">
      <c r="A3647"/>
      <c r="AC3647"/>
      <c r="AD3647"/>
      <c r="CK3647" s="2"/>
    </row>
    <row r="3648" spans="1:89" ht="29" customHeight="1">
      <c r="A3648"/>
      <c r="AC3648"/>
      <c r="AD3648"/>
      <c r="CK3648" s="2"/>
    </row>
    <row r="3649" spans="1:89" ht="29" customHeight="1">
      <c r="A3649"/>
      <c r="AC3649"/>
      <c r="AD3649"/>
      <c r="CK3649" s="2"/>
    </row>
    <row r="3650" spans="1:89" ht="29" customHeight="1">
      <c r="A3650"/>
      <c r="AC3650"/>
      <c r="AD3650"/>
      <c r="CK3650" s="2"/>
    </row>
    <row r="3651" spans="1:89" ht="29" customHeight="1">
      <c r="A3651"/>
      <c r="AC3651"/>
      <c r="AD3651"/>
      <c r="CK3651" s="2"/>
    </row>
    <row r="3652" spans="1:89" ht="29" customHeight="1">
      <c r="A3652"/>
      <c r="AC3652"/>
      <c r="AD3652"/>
      <c r="CK3652" s="2"/>
    </row>
    <row r="3653" spans="1:89" ht="29" customHeight="1">
      <c r="A3653"/>
      <c r="AC3653"/>
      <c r="AD3653"/>
      <c r="CK3653" s="2"/>
    </row>
    <row r="3654" spans="1:89" ht="29" customHeight="1">
      <c r="A3654"/>
      <c r="AC3654"/>
      <c r="AD3654"/>
      <c r="CK3654" s="2"/>
    </row>
    <row r="3655" spans="1:89" ht="29" customHeight="1">
      <c r="A3655"/>
      <c r="AC3655"/>
      <c r="AD3655"/>
      <c r="CK3655" s="2"/>
    </row>
    <row r="3656" spans="1:89" ht="29" customHeight="1">
      <c r="A3656"/>
      <c r="AC3656"/>
      <c r="AD3656"/>
      <c r="CK3656" s="2"/>
    </row>
    <row r="3657" spans="1:89" ht="29" customHeight="1">
      <c r="A3657"/>
      <c r="AC3657"/>
      <c r="AD3657"/>
      <c r="CK3657" s="2"/>
    </row>
    <row r="3658" spans="1:89" ht="29" customHeight="1">
      <c r="A3658"/>
      <c r="AC3658"/>
      <c r="AD3658"/>
      <c r="CK3658" s="2"/>
    </row>
    <row r="3659" spans="1:89" ht="29" customHeight="1">
      <c r="A3659"/>
      <c r="AC3659"/>
      <c r="AD3659"/>
      <c r="CK3659" s="2"/>
    </row>
    <row r="3660" spans="1:89" ht="29" customHeight="1">
      <c r="A3660"/>
      <c r="AC3660"/>
      <c r="AD3660"/>
      <c r="CK3660" s="2"/>
    </row>
    <row r="3661" spans="1:89" ht="29" customHeight="1">
      <c r="A3661"/>
      <c r="AC3661"/>
      <c r="AD3661"/>
      <c r="CK3661" s="2"/>
    </row>
    <row r="3662" spans="1:89" ht="29" customHeight="1">
      <c r="A3662"/>
      <c r="AC3662"/>
      <c r="AD3662"/>
      <c r="CK3662" s="2"/>
    </row>
    <row r="3663" spans="1:89" ht="29" customHeight="1">
      <c r="A3663"/>
      <c r="AC3663"/>
      <c r="AD3663"/>
      <c r="CK3663" s="2"/>
    </row>
    <row r="3664" spans="1:89" ht="29" customHeight="1">
      <c r="A3664"/>
      <c r="AC3664"/>
      <c r="AD3664"/>
      <c r="CK3664" s="2"/>
    </row>
    <row r="3665" spans="1:89" ht="29" customHeight="1">
      <c r="A3665"/>
      <c r="AC3665"/>
      <c r="AD3665"/>
      <c r="CK3665" s="2"/>
    </row>
    <row r="3666" spans="1:89" ht="29" customHeight="1">
      <c r="A3666"/>
      <c r="AC3666"/>
      <c r="AD3666"/>
      <c r="CK3666" s="2"/>
    </row>
    <row r="3667" spans="1:89" ht="29" customHeight="1">
      <c r="A3667"/>
      <c r="AC3667"/>
      <c r="AD3667"/>
      <c r="CK3667" s="2"/>
    </row>
    <row r="3668" spans="1:89" ht="29" customHeight="1">
      <c r="A3668"/>
      <c r="AC3668"/>
      <c r="AD3668"/>
      <c r="CK3668" s="2"/>
    </row>
    <row r="3669" spans="1:89" ht="29" customHeight="1">
      <c r="A3669"/>
      <c r="AC3669"/>
      <c r="AD3669"/>
      <c r="CK3669" s="2"/>
    </row>
    <row r="3670" spans="1:89" ht="29" customHeight="1">
      <c r="A3670"/>
      <c r="AC3670"/>
      <c r="AD3670"/>
      <c r="CK3670" s="2"/>
    </row>
    <row r="3671" spans="1:89" ht="29" customHeight="1">
      <c r="A3671"/>
      <c r="AC3671"/>
      <c r="AD3671"/>
      <c r="CK3671" s="2"/>
    </row>
    <row r="3672" spans="1:89" ht="29" customHeight="1">
      <c r="A3672"/>
      <c r="AC3672"/>
      <c r="AD3672"/>
      <c r="CK3672" s="2"/>
    </row>
    <row r="3673" spans="1:89" ht="29" customHeight="1">
      <c r="A3673"/>
      <c r="AC3673"/>
      <c r="AD3673"/>
      <c r="CK3673" s="2"/>
    </row>
    <row r="3674" spans="1:89" ht="29" customHeight="1">
      <c r="A3674"/>
      <c r="AC3674"/>
      <c r="AD3674"/>
      <c r="CK3674" s="2"/>
    </row>
    <row r="3675" spans="1:89" ht="29" customHeight="1">
      <c r="A3675"/>
      <c r="AC3675"/>
      <c r="AD3675"/>
      <c r="CK3675" s="2"/>
    </row>
    <row r="3676" spans="1:89" ht="29" customHeight="1">
      <c r="A3676"/>
      <c r="AC3676"/>
      <c r="AD3676"/>
      <c r="CK3676" s="2"/>
    </row>
    <row r="3677" spans="1:89" ht="29" customHeight="1">
      <c r="A3677"/>
      <c r="AC3677"/>
      <c r="AD3677"/>
      <c r="CK3677" s="2"/>
    </row>
    <row r="3678" spans="1:89" ht="29" customHeight="1">
      <c r="A3678"/>
      <c r="AC3678"/>
      <c r="AD3678"/>
      <c r="CK3678" s="2"/>
    </row>
    <row r="3679" spans="1:89" ht="29" customHeight="1">
      <c r="A3679"/>
      <c r="AC3679"/>
      <c r="AD3679"/>
      <c r="CK3679" s="2"/>
    </row>
    <row r="3680" spans="1:89" ht="29" customHeight="1">
      <c r="A3680"/>
      <c r="AC3680"/>
      <c r="AD3680"/>
      <c r="CK3680" s="2"/>
    </row>
    <row r="3681" spans="1:89" ht="29" customHeight="1">
      <c r="A3681"/>
      <c r="AC3681"/>
      <c r="AD3681"/>
      <c r="CK3681" s="2"/>
    </row>
    <row r="3682" spans="1:89" ht="29" customHeight="1">
      <c r="A3682"/>
      <c r="AC3682"/>
      <c r="AD3682"/>
      <c r="CK3682" s="2"/>
    </row>
    <row r="3683" spans="1:89" ht="29" customHeight="1">
      <c r="A3683"/>
      <c r="AC3683"/>
      <c r="AD3683"/>
      <c r="CK3683" s="2"/>
    </row>
    <row r="3684" spans="1:89" ht="29" customHeight="1">
      <c r="A3684"/>
      <c r="AC3684"/>
      <c r="AD3684"/>
      <c r="CK3684" s="2"/>
    </row>
    <row r="3685" spans="1:89" ht="29" customHeight="1">
      <c r="A3685"/>
      <c r="AC3685"/>
      <c r="AD3685"/>
      <c r="CK3685" s="2"/>
    </row>
    <row r="3686" spans="1:89" ht="29" customHeight="1">
      <c r="A3686"/>
      <c r="AC3686"/>
      <c r="AD3686"/>
      <c r="CK3686" s="2"/>
    </row>
    <row r="3687" spans="1:89" ht="29" customHeight="1">
      <c r="A3687"/>
      <c r="AC3687"/>
      <c r="AD3687"/>
      <c r="CK3687" s="2"/>
    </row>
    <row r="3688" spans="1:89" ht="29" customHeight="1">
      <c r="A3688"/>
      <c r="AC3688"/>
      <c r="AD3688"/>
      <c r="CK3688" s="2"/>
    </row>
    <row r="3689" spans="1:89" ht="29" customHeight="1">
      <c r="A3689"/>
      <c r="AC3689"/>
      <c r="AD3689"/>
      <c r="CK3689" s="2"/>
    </row>
    <row r="3690" spans="1:89" ht="29" customHeight="1">
      <c r="A3690"/>
      <c r="AC3690"/>
      <c r="AD3690"/>
      <c r="CK3690" s="2"/>
    </row>
    <row r="3691" spans="1:89" ht="29" customHeight="1">
      <c r="A3691"/>
      <c r="AC3691"/>
      <c r="AD3691"/>
      <c r="CK3691" s="2"/>
    </row>
    <row r="3692" spans="1:89" ht="29" customHeight="1">
      <c r="A3692"/>
      <c r="AC3692"/>
      <c r="AD3692"/>
      <c r="CK3692" s="2"/>
    </row>
    <row r="3693" spans="1:89" ht="29" customHeight="1">
      <c r="A3693"/>
      <c r="AC3693"/>
      <c r="AD3693"/>
      <c r="CK3693" s="2"/>
    </row>
    <row r="3694" spans="1:89" ht="29" customHeight="1">
      <c r="A3694"/>
      <c r="AC3694"/>
      <c r="AD3694"/>
      <c r="CK3694" s="2"/>
    </row>
    <row r="3695" spans="1:89" ht="29" customHeight="1">
      <c r="A3695"/>
      <c r="AC3695"/>
      <c r="AD3695"/>
      <c r="CK3695" s="2"/>
    </row>
    <row r="3696" spans="1:89" ht="29" customHeight="1">
      <c r="A3696"/>
      <c r="AC3696"/>
      <c r="AD3696"/>
      <c r="CK3696" s="2"/>
    </row>
    <row r="3697" spans="1:89" ht="29" customHeight="1">
      <c r="A3697"/>
      <c r="AC3697"/>
      <c r="AD3697"/>
      <c r="CK3697" s="2"/>
    </row>
    <row r="3698" spans="1:89" ht="29" customHeight="1">
      <c r="A3698"/>
      <c r="AC3698"/>
      <c r="AD3698"/>
      <c r="CK3698" s="2"/>
    </row>
    <row r="3699" spans="1:89" ht="29" customHeight="1">
      <c r="A3699"/>
      <c r="AC3699"/>
      <c r="AD3699"/>
      <c r="CK3699" s="2"/>
    </row>
    <row r="3700" spans="1:89" ht="29" customHeight="1">
      <c r="A3700"/>
      <c r="AC3700"/>
      <c r="AD3700"/>
      <c r="CK3700" s="2"/>
    </row>
    <row r="3701" spans="1:89" ht="29" customHeight="1">
      <c r="A3701"/>
      <c r="AC3701"/>
      <c r="AD3701"/>
      <c r="CK3701" s="2"/>
    </row>
    <row r="3702" spans="1:89" ht="29" customHeight="1">
      <c r="A3702"/>
      <c r="AC3702"/>
      <c r="AD3702"/>
      <c r="CK3702" s="2"/>
    </row>
    <row r="3703" spans="1:89" ht="29" customHeight="1">
      <c r="A3703"/>
      <c r="AC3703"/>
      <c r="AD3703"/>
      <c r="CK3703" s="2"/>
    </row>
    <row r="3704" spans="1:89" ht="29" customHeight="1">
      <c r="A3704"/>
      <c r="AC3704"/>
      <c r="AD3704"/>
      <c r="CK3704" s="2"/>
    </row>
    <row r="3705" spans="1:89" ht="29" customHeight="1">
      <c r="A3705"/>
      <c r="AC3705"/>
      <c r="AD3705"/>
      <c r="CK3705" s="2"/>
    </row>
    <row r="3706" spans="1:89" ht="29" customHeight="1">
      <c r="A3706"/>
      <c r="AC3706"/>
      <c r="AD3706"/>
      <c r="CK3706" s="2"/>
    </row>
    <row r="3707" spans="1:89" ht="29" customHeight="1">
      <c r="A3707"/>
      <c r="AC3707"/>
      <c r="AD3707"/>
      <c r="CK3707" s="2"/>
    </row>
    <row r="3708" spans="1:89" ht="29" customHeight="1">
      <c r="A3708"/>
      <c r="AC3708"/>
      <c r="AD3708"/>
      <c r="CK3708" s="2"/>
    </row>
    <row r="3709" spans="1:89" ht="29" customHeight="1">
      <c r="A3709"/>
      <c r="AC3709"/>
      <c r="AD3709"/>
      <c r="CK3709" s="2"/>
    </row>
    <row r="3710" spans="1:89" ht="29" customHeight="1">
      <c r="A3710"/>
      <c r="AC3710"/>
      <c r="AD3710"/>
      <c r="CK3710" s="2"/>
    </row>
    <row r="3711" spans="1:89" ht="29" customHeight="1">
      <c r="A3711"/>
      <c r="AC3711"/>
      <c r="AD3711"/>
      <c r="CK3711" s="2"/>
    </row>
    <row r="3712" spans="1:89" ht="29" customHeight="1">
      <c r="A3712"/>
      <c r="AC3712"/>
      <c r="AD3712"/>
      <c r="CK3712" s="2"/>
    </row>
    <row r="3713" spans="1:89" ht="29" customHeight="1">
      <c r="A3713"/>
      <c r="AC3713"/>
      <c r="AD3713"/>
      <c r="CK3713" s="2"/>
    </row>
    <row r="3714" spans="1:89" ht="29" customHeight="1">
      <c r="A3714"/>
      <c r="AC3714"/>
      <c r="AD3714"/>
      <c r="CK3714" s="2"/>
    </row>
    <row r="3715" spans="1:89" ht="29" customHeight="1">
      <c r="A3715"/>
      <c r="AC3715"/>
      <c r="AD3715"/>
      <c r="CK3715" s="2"/>
    </row>
    <row r="3716" spans="1:89" ht="29" customHeight="1">
      <c r="A3716"/>
      <c r="AC3716"/>
      <c r="AD3716"/>
      <c r="CK3716" s="2"/>
    </row>
    <row r="3717" spans="1:89" ht="29" customHeight="1">
      <c r="A3717"/>
      <c r="AC3717"/>
      <c r="AD3717"/>
      <c r="CK3717" s="2"/>
    </row>
    <row r="3718" spans="1:89" ht="29" customHeight="1">
      <c r="A3718"/>
      <c r="AC3718"/>
      <c r="AD3718"/>
      <c r="CK3718" s="2"/>
    </row>
    <row r="3719" spans="1:89" ht="29" customHeight="1">
      <c r="A3719"/>
      <c r="AC3719"/>
      <c r="AD3719"/>
      <c r="CK3719" s="2"/>
    </row>
    <row r="3720" spans="1:89" ht="29" customHeight="1">
      <c r="A3720"/>
      <c r="AC3720"/>
      <c r="AD3720"/>
      <c r="CK3720" s="2"/>
    </row>
    <row r="3721" spans="1:89" ht="29" customHeight="1">
      <c r="A3721"/>
      <c r="AC3721"/>
      <c r="AD3721"/>
      <c r="CK3721" s="2"/>
    </row>
    <row r="3722" spans="1:89" ht="29" customHeight="1">
      <c r="A3722"/>
      <c r="AC3722"/>
      <c r="AD3722"/>
      <c r="CK3722" s="2"/>
    </row>
    <row r="3723" spans="1:89" ht="29" customHeight="1">
      <c r="A3723"/>
      <c r="AC3723"/>
      <c r="AD3723"/>
      <c r="CK3723" s="2"/>
    </row>
    <row r="3724" spans="1:89" ht="29" customHeight="1">
      <c r="A3724"/>
      <c r="AC3724"/>
      <c r="AD3724"/>
      <c r="CK3724" s="2"/>
    </row>
    <row r="3725" spans="1:89" ht="29" customHeight="1">
      <c r="A3725"/>
      <c r="AC3725"/>
      <c r="AD3725"/>
      <c r="CK3725" s="2"/>
    </row>
    <row r="3726" spans="1:89" ht="29" customHeight="1">
      <c r="A3726"/>
      <c r="AC3726"/>
      <c r="AD3726"/>
      <c r="CK3726" s="2"/>
    </row>
    <row r="3727" spans="1:89" ht="29" customHeight="1">
      <c r="A3727"/>
      <c r="AC3727"/>
      <c r="AD3727"/>
      <c r="CK3727" s="2"/>
    </row>
    <row r="3728" spans="1:89" ht="29" customHeight="1">
      <c r="A3728"/>
      <c r="AC3728"/>
      <c r="AD3728"/>
      <c r="CK3728" s="2"/>
    </row>
    <row r="3729" spans="1:89" ht="29" customHeight="1">
      <c r="A3729"/>
      <c r="AC3729"/>
      <c r="AD3729"/>
      <c r="CK3729" s="2"/>
    </row>
    <row r="3730" spans="1:89" ht="29" customHeight="1">
      <c r="A3730"/>
      <c r="AC3730"/>
      <c r="AD3730"/>
      <c r="CK3730" s="2"/>
    </row>
    <row r="3731" spans="1:89" ht="29" customHeight="1">
      <c r="A3731"/>
      <c r="AC3731"/>
      <c r="AD3731"/>
      <c r="CK3731" s="2"/>
    </row>
    <row r="3732" spans="1:89" ht="29" customHeight="1">
      <c r="A3732"/>
      <c r="AC3732"/>
      <c r="AD3732"/>
      <c r="CK3732" s="2"/>
    </row>
    <row r="3733" spans="1:89" ht="29" customHeight="1">
      <c r="A3733"/>
      <c r="AC3733"/>
      <c r="AD3733"/>
      <c r="CK3733" s="2"/>
    </row>
    <row r="3734" spans="1:89" ht="29" customHeight="1">
      <c r="A3734"/>
      <c r="AC3734"/>
      <c r="AD3734"/>
      <c r="CK3734" s="2"/>
    </row>
    <row r="3735" spans="1:89" ht="29" customHeight="1">
      <c r="A3735"/>
      <c r="AC3735"/>
      <c r="AD3735"/>
      <c r="CK3735" s="2"/>
    </row>
    <row r="3736" spans="1:89" ht="29" customHeight="1">
      <c r="A3736"/>
      <c r="AC3736"/>
      <c r="AD3736"/>
      <c r="CK3736" s="2"/>
    </row>
    <row r="3737" spans="1:89" ht="29" customHeight="1">
      <c r="A3737"/>
      <c r="AC3737"/>
      <c r="AD3737"/>
      <c r="CK3737" s="2"/>
    </row>
    <row r="3738" spans="1:89" ht="29" customHeight="1">
      <c r="A3738"/>
      <c r="AC3738"/>
      <c r="AD3738"/>
      <c r="CK3738" s="2"/>
    </row>
    <row r="3739" spans="1:89" ht="29" customHeight="1">
      <c r="A3739"/>
      <c r="AC3739"/>
      <c r="AD3739"/>
      <c r="CK3739" s="2"/>
    </row>
    <row r="3740" spans="1:89" ht="29" customHeight="1">
      <c r="A3740"/>
      <c r="AC3740"/>
      <c r="AD3740"/>
      <c r="CK3740" s="2"/>
    </row>
    <row r="3741" spans="1:89" ht="29" customHeight="1">
      <c r="A3741"/>
      <c r="AC3741"/>
      <c r="AD3741"/>
      <c r="CK3741" s="2"/>
    </row>
    <row r="3742" spans="1:89" ht="29" customHeight="1">
      <c r="A3742"/>
      <c r="AC3742"/>
      <c r="AD3742"/>
      <c r="CK3742" s="2"/>
    </row>
    <row r="3743" spans="1:89" ht="29" customHeight="1">
      <c r="A3743"/>
      <c r="AC3743"/>
      <c r="AD3743"/>
      <c r="CK3743" s="2"/>
    </row>
    <row r="3744" spans="1:89" ht="29" customHeight="1">
      <c r="A3744"/>
      <c r="AC3744"/>
      <c r="AD3744"/>
      <c r="CK3744" s="2"/>
    </row>
    <row r="3745" spans="1:89" ht="29" customHeight="1">
      <c r="A3745"/>
      <c r="AC3745"/>
      <c r="AD3745"/>
      <c r="CK3745" s="2"/>
    </row>
    <row r="3746" spans="1:89" ht="29" customHeight="1">
      <c r="A3746"/>
      <c r="AC3746"/>
      <c r="AD3746"/>
      <c r="CK3746" s="2"/>
    </row>
    <row r="3747" spans="1:89" ht="29" customHeight="1">
      <c r="A3747"/>
      <c r="AC3747"/>
      <c r="AD3747"/>
      <c r="CK3747" s="2"/>
    </row>
    <row r="3748" spans="1:89" ht="29" customHeight="1">
      <c r="A3748"/>
      <c r="AC3748"/>
      <c r="AD3748"/>
      <c r="CK3748" s="2"/>
    </row>
    <row r="3749" spans="1:89" ht="29" customHeight="1">
      <c r="A3749"/>
      <c r="AC3749"/>
      <c r="AD3749"/>
      <c r="CK3749" s="2"/>
    </row>
    <row r="3750" spans="1:89" ht="29" customHeight="1">
      <c r="A3750"/>
      <c r="AC3750"/>
      <c r="AD3750"/>
      <c r="CK3750" s="2"/>
    </row>
    <row r="3751" spans="1:89" ht="29" customHeight="1">
      <c r="A3751"/>
      <c r="AC3751"/>
      <c r="AD3751"/>
      <c r="CK3751" s="2"/>
    </row>
    <row r="3752" spans="1:89" ht="29" customHeight="1">
      <c r="A3752"/>
      <c r="AC3752"/>
      <c r="AD3752"/>
      <c r="CK3752" s="2"/>
    </row>
    <row r="3753" spans="1:89" ht="29" customHeight="1">
      <c r="A3753"/>
      <c r="AC3753"/>
      <c r="AD3753"/>
      <c r="CK3753" s="2"/>
    </row>
    <row r="3754" spans="1:89" ht="29" customHeight="1">
      <c r="A3754"/>
      <c r="AC3754"/>
      <c r="AD3754"/>
      <c r="CK3754" s="2"/>
    </row>
    <row r="3755" spans="1:89" ht="29" customHeight="1">
      <c r="A3755"/>
      <c r="AC3755"/>
      <c r="AD3755"/>
      <c r="CK3755" s="2"/>
    </row>
    <row r="3756" spans="1:89" ht="29" customHeight="1">
      <c r="A3756"/>
      <c r="AC3756"/>
      <c r="AD3756"/>
      <c r="CK3756" s="2"/>
    </row>
    <row r="3757" spans="1:89" ht="29" customHeight="1">
      <c r="A3757"/>
      <c r="AC3757"/>
      <c r="AD3757"/>
      <c r="CK3757" s="2"/>
    </row>
    <row r="3758" spans="1:89" ht="29" customHeight="1">
      <c r="A3758"/>
      <c r="AC3758"/>
      <c r="AD3758"/>
      <c r="CK3758" s="2"/>
    </row>
    <row r="3759" spans="1:89" ht="29" customHeight="1">
      <c r="A3759"/>
      <c r="AC3759"/>
      <c r="AD3759"/>
      <c r="CK3759" s="2"/>
    </row>
    <row r="3760" spans="1:89" ht="29" customHeight="1">
      <c r="A3760"/>
      <c r="AC3760"/>
      <c r="AD3760"/>
      <c r="CK3760" s="2"/>
    </row>
    <row r="3761" spans="1:89" ht="29" customHeight="1">
      <c r="A3761"/>
      <c r="AC3761"/>
      <c r="AD3761"/>
      <c r="CK3761" s="2"/>
    </row>
    <row r="3762" spans="1:89" ht="29" customHeight="1">
      <c r="A3762"/>
      <c r="AC3762"/>
      <c r="AD3762"/>
      <c r="CK3762" s="2"/>
    </row>
    <row r="3763" spans="1:89" ht="29" customHeight="1">
      <c r="A3763"/>
      <c r="AC3763"/>
      <c r="AD3763"/>
      <c r="CK3763" s="2"/>
    </row>
    <row r="3764" spans="1:89" ht="29" customHeight="1">
      <c r="A3764"/>
      <c r="AC3764"/>
      <c r="AD3764"/>
      <c r="CK3764" s="2"/>
    </row>
    <row r="3765" spans="1:89" ht="29" customHeight="1">
      <c r="A3765"/>
      <c r="AC3765"/>
      <c r="AD3765"/>
      <c r="CK3765" s="2"/>
    </row>
    <row r="3766" spans="1:89" ht="29" customHeight="1">
      <c r="A3766"/>
      <c r="AC3766"/>
      <c r="AD3766"/>
      <c r="CK3766" s="2"/>
    </row>
    <row r="3767" spans="1:89" ht="29" customHeight="1">
      <c r="A3767"/>
      <c r="AC3767"/>
      <c r="AD3767"/>
      <c r="CK3767" s="2"/>
    </row>
    <row r="3768" spans="1:89" ht="29" customHeight="1">
      <c r="A3768"/>
      <c r="AC3768"/>
      <c r="AD3768"/>
      <c r="CK3768" s="2"/>
    </row>
    <row r="3769" spans="1:89" ht="29" customHeight="1">
      <c r="A3769"/>
      <c r="AC3769"/>
      <c r="AD3769"/>
      <c r="CK3769" s="2"/>
    </row>
    <row r="3770" spans="1:89" ht="29" customHeight="1">
      <c r="A3770"/>
      <c r="AC3770"/>
      <c r="AD3770"/>
      <c r="CK3770" s="2"/>
    </row>
    <row r="3771" spans="1:89" ht="29" customHeight="1">
      <c r="A3771"/>
      <c r="AC3771"/>
      <c r="AD3771"/>
      <c r="CK3771" s="2"/>
    </row>
    <row r="3772" spans="1:89" ht="29" customHeight="1">
      <c r="A3772"/>
      <c r="AC3772"/>
      <c r="AD3772"/>
      <c r="CK3772" s="2"/>
    </row>
    <row r="3773" spans="1:89" ht="29" customHeight="1">
      <c r="A3773"/>
      <c r="AC3773"/>
      <c r="AD3773"/>
      <c r="CK3773" s="2"/>
    </row>
    <row r="3774" spans="1:89" ht="29" customHeight="1">
      <c r="A3774"/>
      <c r="AC3774"/>
      <c r="AD3774"/>
      <c r="CK3774" s="2"/>
    </row>
    <row r="3775" spans="1:89" ht="29" customHeight="1">
      <c r="A3775"/>
      <c r="AC3775"/>
      <c r="AD3775"/>
      <c r="CK3775" s="2"/>
    </row>
    <row r="3776" spans="1:89" ht="29" customHeight="1">
      <c r="A3776"/>
      <c r="AC3776"/>
      <c r="AD3776"/>
      <c r="CK3776" s="2"/>
    </row>
    <row r="3777" spans="1:89" ht="29" customHeight="1">
      <c r="A3777"/>
      <c r="AC3777"/>
      <c r="AD3777"/>
      <c r="CK3777" s="2"/>
    </row>
    <row r="3778" spans="1:89" ht="29" customHeight="1">
      <c r="A3778"/>
      <c r="AC3778"/>
      <c r="AD3778"/>
      <c r="CK3778" s="2"/>
    </row>
    <row r="3779" spans="1:89" ht="29" customHeight="1">
      <c r="A3779"/>
      <c r="AC3779"/>
      <c r="AD3779"/>
      <c r="CK3779" s="2"/>
    </row>
    <row r="3780" spans="1:89" ht="29" customHeight="1">
      <c r="A3780"/>
      <c r="AC3780"/>
      <c r="AD3780"/>
      <c r="CK3780" s="2"/>
    </row>
    <row r="3781" spans="1:89" ht="29" customHeight="1">
      <c r="A3781"/>
      <c r="AC3781"/>
      <c r="AD3781"/>
      <c r="CK3781" s="2"/>
    </row>
    <row r="3782" spans="1:89" ht="29" customHeight="1">
      <c r="A3782"/>
      <c r="AC3782"/>
      <c r="AD3782"/>
      <c r="CK3782" s="2"/>
    </row>
    <row r="3783" spans="1:89" ht="29" customHeight="1">
      <c r="A3783"/>
      <c r="AC3783"/>
      <c r="AD3783"/>
      <c r="CK3783" s="2"/>
    </row>
    <row r="3784" spans="1:89" ht="29" customHeight="1">
      <c r="A3784"/>
      <c r="AC3784"/>
      <c r="AD3784"/>
      <c r="CK3784" s="2"/>
    </row>
    <row r="3785" spans="1:89" ht="29" customHeight="1">
      <c r="A3785"/>
      <c r="AC3785"/>
      <c r="AD3785"/>
      <c r="CK3785" s="2"/>
    </row>
    <row r="3786" spans="1:89" ht="29" customHeight="1">
      <c r="A3786"/>
      <c r="AC3786"/>
      <c r="AD3786"/>
      <c r="CK3786" s="2"/>
    </row>
    <row r="3787" spans="1:89" ht="29" customHeight="1">
      <c r="A3787"/>
      <c r="AC3787"/>
      <c r="AD3787"/>
      <c r="CK3787" s="2"/>
    </row>
    <row r="3788" spans="1:89" ht="29" customHeight="1">
      <c r="A3788"/>
      <c r="AC3788"/>
      <c r="AD3788"/>
      <c r="CK3788" s="2"/>
    </row>
    <row r="3789" spans="1:89" ht="29" customHeight="1">
      <c r="A3789"/>
      <c r="AC3789"/>
      <c r="AD3789"/>
      <c r="CK3789" s="2"/>
    </row>
    <row r="3790" spans="1:89" ht="29" customHeight="1">
      <c r="A3790"/>
      <c r="AC3790"/>
      <c r="AD3790"/>
      <c r="CK3790" s="2"/>
    </row>
    <row r="3791" spans="1:89" ht="29" customHeight="1">
      <c r="A3791"/>
      <c r="AC3791"/>
      <c r="AD3791"/>
      <c r="CK3791" s="2"/>
    </row>
    <row r="3792" spans="1:89" ht="29" customHeight="1">
      <c r="A3792"/>
      <c r="AC3792"/>
      <c r="AD3792"/>
      <c r="CK3792" s="2"/>
    </row>
    <row r="3793" spans="1:89" ht="29" customHeight="1">
      <c r="A3793"/>
      <c r="AC3793"/>
      <c r="AD3793"/>
      <c r="CK3793" s="2"/>
    </row>
    <row r="3794" spans="1:89" ht="29" customHeight="1">
      <c r="A3794"/>
      <c r="AC3794"/>
      <c r="AD3794"/>
      <c r="CK3794" s="2"/>
    </row>
    <row r="3795" spans="1:89" ht="29" customHeight="1">
      <c r="A3795"/>
      <c r="AC3795"/>
      <c r="AD3795"/>
      <c r="CK3795" s="2"/>
    </row>
    <row r="3796" spans="1:89" ht="29" customHeight="1">
      <c r="A3796"/>
      <c r="AC3796"/>
      <c r="AD3796"/>
      <c r="CK3796" s="2"/>
    </row>
    <row r="3797" spans="1:89" ht="29" customHeight="1">
      <c r="A3797"/>
      <c r="AC3797"/>
      <c r="AD3797"/>
      <c r="CK3797" s="2"/>
    </row>
    <row r="3798" spans="1:89" ht="29" customHeight="1">
      <c r="A3798"/>
      <c r="AC3798"/>
      <c r="AD3798"/>
      <c r="CK3798" s="2"/>
    </row>
    <row r="3799" spans="1:89" ht="29" customHeight="1">
      <c r="A3799"/>
      <c r="AC3799"/>
      <c r="AD3799"/>
      <c r="CK3799" s="2"/>
    </row>
    <row r="3800" spans="1:89" ht="29" customHeight="1">
      <c r="A3800"/>
      <c r="AC3800"/>
      <c r="AD3800"/>
      <c r="CK3800" s="2"/>
    </row>
    <row r="3801" spans="1:89" ht="29" customHeight="1">
      <c r="A3801"/>
      <c r="AC3801"/>
      <c r="AD3801"/>
      <c r="CK3801" s="2"/>
    </row>
    <row r="3802" spans="1:89" ht="29" customHeight="1">
      <c r="A3802"/>
      <c r="AC3802"/>
      <c r="AD3802"/>
      <c r="CK3802" s="2"/>
    </row>
    <row r="3803" spans="1:89" ht="29" customHeight="1">
      <c r="A3803"/>
      <c r="AC3803"/>
      <c r="AD3803"/>
      <c r="CK3803" s="2"/>
    </row>
    <row r="3804" spans="1:89" ht="29" customHeight="1">
      <c r="A3804"/>
      <c r="AC3804"/>
      <c r="AD3804"/>
      <c r="CK3804" s="2"/>
    </row>
    <row r="3805" spans="1:89" ht="29" customHeight="1">
      <c r="A3805"/>
      <c r="AC3805"/>
      <c r="AD3805"/>
      <c r="CK3805" s="2"/>
    </row>
    <row r="3806" spans="1:89" ht="29" customHeight="1">
      <c r="A3806"/>
      <c r="AC3806"/>
      <c r="AD3806"/>
      <c r="CK3806" s="2"/>
    </row>
    <row r="3807" spans="1:89" ht="29" customHeight="1">
      <c r="A3807"/>
      <c r="AC3807"/>
      <c r="AD3807"/>
      <c r="CK3807" s="2"/>
    </row>
    <row r="3808" spans="1:89" ht="29" customHeight="1">
      <c r="A3808"/>
      <c r="AC3808"/>
      <c r="AD3808"/>
      <c r="CK3808" s="2"/>
    </row>
    <row r="3809" spans="1:89" ht="29" customHeight="1">
      <c r="A3809"/>
      <c r="AC3809"/>
      <c r="AD3809"/>
      <c r="CK3809" s="2"/>
    </row>
    <row r="3810" spans="1:89" ht="29" customHeight="1">
      <c r="A3810"/>
      <c r="AC3810"/>
      <c r="AD3810"/>
      <c r="CK3810" s="2"/>
    </row>
    <row r="3811" spans="1:89" ht="29" customHeight="1">
      <c r="A3811"/>
      <c r="AC3811"/>
      <c r="AD3811"/>
      <c r="CK3811" s="2"/>
    </row>
    <row r="3812" spans="1:89" ht="29" customHeight="1">
      <c r="A3812"/>
      <c r="AC3812"/>
      <c r="AD3812"/>
      <c r="CK3812" s="2"/>
    </row>
    <row r="3813" spans="1:89" ht="29" customHeight="1">
      <c r="A3813"/>
      <c r="AC3813"/>
      <c r="AD3813"/>
      <c r="CK3813" s="2"/>
    </row>
    <row r="3814" spans="1:89" ht="29" customHeight="1">
      <c r="A3814"/>
      <c r="AC3814"/>
      <c r="AD3814"/>
      <c r="CK3814" s="2"/>
    </row>
    <row r="3815" spans="1:89" ht="29" customHeight="1">
      <c r="A3815"/>
      <c r="AC3815"/>
      <c r="AD3815"/>
      <c r="CK3815" s="2"/>
    </row>
    <row r="3816" spans="1:89" ht="29" customHeight="1">
      <c r="A3816"/>
      <c r="AC3816"/>
      <c r="AD3816"/>
      <c r="CK3816" s="2"/>
    </row>
    <row r="3817" spans="1:89" ht="29" customHeight="1">
      <c r="A3817"/>
      <c r="AC3817"/>
      <c r="AD3817"/>
      <c r="CK3817" s="2"/>
    </row>
    <row r="3818" spans="1:89" ht="29" customHeight="1">
      <c r="A3818"/>
      <c r="AC3818"/>
      <c r="AD3818"/>
      <c r="CK3818" s="2"/>
    </row>
    <row r="3819" spans="1:89" ht="29" customHeight="1">
      <c r="A3819"/>
      <c r="AC3819"/>
      <c r="AD3819"/>
      <c r="CK3819" s="2"/>
    </row>
    <row r="3820" spans="1:89" ht="29" customHeight="1">
      <c r="A3820"/>
      <c r="AC3820"/>
      <c r="AD3820"/>
      <c r="CK3820" s="2"/>
    </row>
    <row r="3821" spans="1:89" ht="29" customHeight="1">
      <c r="A3821"/>
      <c r="AC3821"/>
      <c r="AD3821"/>
      <c r="CK3821" s="2"/>
    </row>
    <row r="3822" spans="1:89" ht="29" customHeight="1">
      <c r="A3822"/>
      <c r="AC3822"/>
      <c r="AD3822"/>
      <c r="CK3822" s="2"/>
    </row>
    <row r="3823" spans="1:89" ht="29" customHeight="1">
      <c r="A3823"/>
      <c r="AC3823"/>
      <c r="AD3823"/>
      <c r="CK3823" s="2"/>
    </row>
    <row r="3824" spans="1:89" ht="29" customHeight="1">
      <c r="A3824"/>
      <c r="AC3824"/>
      <c r="AD3824"/>
      <c r="CK3824" s="2"/>
    </row>
    <row r="3825" spans="1:89" ht="29" customHeight="1">
      <c r="A3825"/>
      <c r="AC3825"/>
      <c r="AD3825"/>
      <c r="CK3825" s="2"/>
    </row>
    <row r="3826" spans="1:89" ht="29" customHeight="1">
      <c r="A3826"/>
      <c r="AC3826"/>
      <c r="AD3826"/>
      <c r="CK3826" s="2"/>
    </row>
    <row r="3827" spans="1:89" ht="29" customHeight="1">
      <c r="A3827"/>
      <c r="AC3827"/>
      <c r="AD3827"/>
      <c r="CK3827" s="2"/>
    </row>
    <row r="3828" spans="1:89" ht="29" customHeight="1">
      <c r="A3828"/>
      <c r="AC3828"/>
      <c r="AD3828"/>
      <c r="CK3828" s="2"/>
    </row>
    <row r="3829" spans="1:89" ht="29" customHeight="1">
      <c r="A3829"/>
      <c r="AC3829"/>
      <c r="AD3829"/>
      <c r="CK3829" s="2"/>
    </row>
    <row r="3830" spans="1:89" ht="29" customHeight="1">
      <c r="A3830"/>
      <c r="AC3830"/>
      <c r="AD3830"/>
      <c r="CK3830" s="2"/>
    </row>
    <row r="3831" spans="1:89" ht="29" customHeight="1">
      <c r="A3831"/>
      <c r="AC3831"/>
      <c r="AD3831"/>
      <c r="CK3831" s="2"/>
    </row>
    <row r="3832" spans="1:89" ht="29" customHeight="1">
      <c r="A3832"/>
      <c r="AC3832"/>
      <c r="AD3832"/>
      <c r="CK3832" s="2"/>
    </row>
    <row r="3833" spans="1:89" ht="29" customHeight="1">
      <c r="A3833"/>
      <c r="AC3833"/>
      <c r="AD3833"/>
      <c r="CK3833" s="2"/>
    </row>
    <row r="3834" spans="1:89" ht="29" customHeight="1">
      <c r="A3834"/>
      <c r="AC3834"/>
      <c r="AD3834"/>
      <c r="CK3834" s="2"/>
    </row>
    <row r="3835" spans="1:89" ht="29" customHeight="1">
      <c r="A3835"/>
      <c r="AC3835"/>
      <c r="AD3835"/>
      <c r="CK3835" s="2"/>
    </row>
    <row r="3836" spans="1:89" ht="29" customHeight="1">
      <c r="A3836"/>
      <c r="AC3836"/>
      <c r="AD3836"/>
      <c r="CK3836" s="2"/>
    </row>
    <row r="3837" spans="1:89" ht="29" customHeight="1">
      <c r="A3837"/>
      <c r="AC3837"/>
      <c r="AD3837"/>
      <c r="CK3837" s="2"/>
    </row>
    <row r="3838" spans="1:89" ht="29" customHeight="1">
      <c r="A3838"/>
      <c r="AC3838"/>
      <c r="AD3838"/>
      <c r="CK3838" s="2"/>
    </row>
    <row r="3839" spans="1:89" ht="29" customHeight="1">
      <c r="A3839"/>
      <c r="AC3839"/>
      <c r="AD3839"/>
      <c r="CK3839" s="2"/>
    </row>
    <row r="3840" spans="1:89" ht="29" customHeight="1">
      <c r="A3840"/>
      <c r="AC3840"/>
      <c r="AD3840"/>
      <c r="CK3840" s="2"/>
    </row>
    <row r="3841" spans="1:89" ht="29" customHeight="1">
      <c r="A3841"/>
      <c r="AC3841"/>
      <c r="AD3841"/>
      <c r="CK3841" s="2"/>
    </row>
    <row r="3842" spans="1:89" ht="29" customHeight="1">
      <c r="A3842"/>
      <c r="AC3842"/>
      <c r="AD3842"/>
      <c r="CK3842" s="2"/>
    </row>
    <row r="3843" spans="1:89" ht="29" customHeight="1">
      <c r="A3843"/>
      <c r="AC3843"/>
      <c r="AD3843"/>
      <c r="CK3843" s="2"/>
    </row>
    <row r="3844" spans="1:89" ht="29" customHeight="1">
      <c r="A3844"/>
      <c r="AC3844"/>
      <c r="AD3844"/>
      <c r="CK3844" s="2"/>
    </row>
    <row r="3845" spans="1:89" ht="29" customHeight="1">
      <c r="A3845"/>
      <c r="AC3845"/>
      <c r="AD3845"/>
      <c r="CK3845" s="2"/>
    </row>
    <row r="3846" spans="1:89" ht="29" customHeight="1">
      <c r="A3846"/>
      <c r="AC3846"/>
      <c r="AD3846"/>
      <c r="CK3846" s="2"/>
    </row>
    <row r="3847" spans="1:89" ht="29" customHeight="1">
      <c r="A3847"/>
      <c r="AC3847"/>
      <c r="AD3847"/>
      <c r="CK3847" s="2"/>
    </row>
    <row r="3848" spans="1:89" ht="29" customHeight="1">
      <c r="A3848"/>
      <c r="AC3848"/>
      <c r="AD3848"/>
      <c r="CK3848" s="2"/>
    </row>
    <row r="3849" spans="1:89" ht="29" customHeight="1">
      <c r="A3849"/>
      <c r="AC3849"/>
      <c r="AD3849"/>
      <c r="CK3849" s="2"/>
    </row>
    <row r="3850" spans="1:89" ht="29" customHeight="1">
      <c r="A3850"/>
      <c r="AC3850"/>
      <c r="AD3850"/>
      <c r="CK3850" s="2"/>
    </row>
    <row r="3851" spans="1:89" ht="29" customHeight="1">
      <c r="A3851"/>
      <c r="AC3851"/>
      <c r="AD3851"/>
      <c r="CK3851" s="2"/>
    </row>
    <row r="3852" spans="1:89" ht="29" customHeight="1">
      <c r="A3852"/>
      <c r="AC3852"/>
      <c r="AD3852"/>
      <c r="CK3852" s="2"/>
    </row>
    <row r="3853" spans="1:89" ht="29" customHeight="1">
      <c r="A3853"/>
      <c r="AC3853"/>
      <c r="AD3853"/>
      <c r="CK3853" s="2"/>
    </row>
    <row r="3854" spans="1:89" ht="29" customHeight="1">
      <c r="A3854"/>
      <c r="AC3854"/>
      <c r="AD3854"/>
      <c r="CK3854" s="2"/>
    </row>
    <row r="3855" spans="1:89" ht="29" customHeight="1">
      <c r="A3855"/>
      <c r="AC3855"/>
      <c r="AD3855"/>
      <c r="CK3855" s="2"/>
    </row>
    <row r="3856" spans="1:89" ht="29" customHeight="1">
      <c r="A3856"/>
      <c r="AC3856"/>
      <c r="AD3856"/>
      <c r="CK3856" s="2"/>
    </row>
    <row r="3857" spans="1:89" ht="29" customHeight="1">
      <c r="A3857"/>
      <c r="AC3857"/>
      <c r="AD3857"/>
      <c r="CK3857" s="2"/>
    </row>
    <row r="3858" spans="1:89" ht="29" customHeight="1">
      <c r="A3858"/>
      <c r="AC3858"/>
      <c r="AD3858"/>
      <c r="CK3858" s="2"/>
    </row>
    <row r="3859" spans="1:89" ht="29" customHeight="1">
      <c r="A3859"/>
      <c r="AC3859"/>
      <c r="AD3859"/>
      <c r="CK3859" s="2"/>
    </row>
    <row r="3860" spans="1:89" ht="29" customHeight="1">
      <c r="A3860"/>
      <c r="AC3860"/>
      <c r="AD3860"/>
      <c r="CK3860" s="2"/>
    </row>
    <row r="3861" spans="1:89" ht="29" customHeight="1">
      <c r="A3861"/>
      <c r="AC3861"/>
      <c r="AD3861"/>
      <c r="CK3861" s="2"/>
    </row>
    <row r="3862" spans="1:89" ht="29" customHeight="1">
      <c r="A3862"/>
      <c r="AC3862"/>
      <c r="AD3862"/>
      <c r="CK3862" s="2"/>
    </row>
    <row r="3863" spans="1:89" ht="29" customHeight="1">
      <c r="A3863"/>
      <c r="AC3863"/>
      <c r="AD3863"/>
      <c r="CK3863" s="2"/>
    </row>
    <row r="3864" spans="1:89" ht="29" customHeight="1">
      <c r="A3864"/>
      <c r="AC3864"/>
      <c r="AD3864"/>
      <c r="CK3864" s="2"/>
    </row>
    <row r="3865" spans="1:89" ht="29" customHeight="1">
      <c r="A3865"/>
      <c r="AC3865"/>
      <c r="AD3865"/>
      <c r="CK3865" s="2"/>
    </row>
    <row r="3866" spans="1:89" ht="29" customHeight="1">
      <c r="A3866"/>
      <c r="AC3866"/>
      <c r="AD3866"/>
      <c r="CK3866" s="2"/>
    </row>
    <row r="3867" spans="1:89" ht="29" customHeight="1">
      <c r="A3867"/>
      <c r="AC3867"/>
      <c r="AD3867"/>
      <c r="CK3867" s="2"/>
    </row>
    <row r="3868" spans="1:89" ht="29" customHeight="1">
      <c r="A3868"/>
      <c r="AC3868"/>
      <c r="AD3868"/>
      <c r="CK3868" s="2"/>
    </row>
    <row r="3869" spans="1:89" ht="29" customHeight="1">
      <c r="A3869"/>
      <c r="AC3869"/>
      <c r="AD3869"/>
      <c r="CK3869" s="2"/>
    </row>
    <row r="3870" spans="1:89" ht="29" customHeight="1">
      <c r="A3870"/>
      <c r="AC3870"/>
      <c r="AD3870"/>
      <c r="CK3870" s="2"/>
    </row>
    <row r="3871" spans="1:89" ht="29" customHeight="1">
      <c r="A3871"/>
      <c r="AC3871"/>
      <c r="AD3871"/>
      <c r="CK3871" s="2"/>
    </row>
    <row r="3872" spans="1:89" ht="29" customHeight="1">
      <c r="A3872"/>
      <c r="AC3872"/>
      <c r="AD3872"/>
      <c r="CK3872" s="2"/>
    </row>
    <row r="3873" spans="1:89" ht="29" customHeight="1">
      <c r="A3873"/>
      <c r="AC3873"/>
      <c r="AD3873"/>
      <c r="CK3873" s="2"/>
    </row>
    <row r="3874" spans="1:89" ht="29" customHeight="1">
      <c r="A3874"/>
      <c r="AC3874"/>
      <c r="AD3874"/>
      <c r="CK3874" s="2"/>
    </row>
    <row r="3875" spans="1:89" ht="29" customHeight="1">
      <c r="A3875"/>
      <c r="AC3875"/>
      <c r="AD3875"/>
      <c r="CK3875" s="2"/>
    </row>
    <row r="3876" spans="1:89" ht="29" customHeight="1">
      <c r="A3876"/>
      <c r="AC3876"/>
      <c r="AD3876"/>
      <c r="CK3876" s="2"/>
    </row>
    <row r="3877" spans="1:89" ht="29" customHeight="1">
      <c r="A3877"/>
      <c r="AC3877"/>
      <c r="AD3877"/>
      <c r="CK3877" s="2"/>
    </row>
    <row r="3878" spans="1:89" ht="29" customHeight="1">
      <c r="A3878"/>
      <c r="AC3878"/>
      <c r="AD3878"/>
      <c r="CK3878" s="2"/>
    </row>
    <row r="3879" spans="1:89" ht="29" customHeight="1">
      <c r="A3879"/>
      <c r="AC3879"/>
      <c r="AD3879"/>
      <c r="CK3879" s="2"/>
    </row>
    <row r="3880" spans="1:89" ht="29" customHeight="1">
      <c r="A3880"/>
      <c r="AC3880"/>
      <c r="AD3880"/>
      <c r="CK3880" s="2"/>
    </row>
    <row r="3881" spans="1:89" ht="29" customHeight="1">
      <c r="A3881"/>
      <c r="AC3881"/>
      <c r="AD3881"/>
      <c r="CK3881" s="2"/>
    </row>
    <row r="3882" spans="1:89" ht="29" customHeight="1">
      <c r="A3882"/>
      <c r="AC3882"/>
      <c r="AD3882"/>
      <c r="CK3882" s="2"/>
    </row>
    <row r="3883" spans="1:89" ht="29" customHeight="1">
      <c r="A3883"/>
      <c r="AC3883"/>
      <c r="AD3883"/>
      <c r="CK3883" s="2"/>
    </row>
    <row r="3884" spans="1:89" ht="29" customHeight="1">
      <c r="A3884"/>
      <c r="AC3884"/>
      <c r="AD3884"/>
      <c r="CK3884" s="2"/>
    </row>
    <row r="3885" spans="1:89" ht="29" customHeight="1">
      <c r="A3885"/>
      <c r="AC3885"/>
      <c r="AD3885"/>
      <c r="CK3885" s="2"/>
    </row>
    <row r="3886" spans="1:89" ht="29" customHeight="1">
      <c r="A3886"/>
      <c r="AC3886"/>
      <c r="AD3886"/>
      <c r="CK3886" s="2"/>
    </row>
    <row r="3887" spans="1:89" ht="29" customHeight="1">
      <c r="A3887"/>
      <c r="AC3887"/>
      <c r="AD3887"/>
      <c r="CK3887" s="2"/>
    </row>
    <row r="3888" spans="1:89" ht="29" customHeight="1">
      <c r="A3888"/>
      <c r="AC3888"/>
      <c r="AD3888"/>
      <c r="CK3888" s="2"/>
    </row>
    <row r="3889" spans="1:89" ht="29" customHeight="1">
      <c r="A3889"/>
      <c r="AC3889"/>
      <c r="AD3889"/>
      <c r="CK3889" s="2"/>
    </row>
    <row r="3890" spans="1:89" ht="29" customHeight="1">
      <c r="A3890"/>
      <c r="AC3890"/>
      <c r="AD3890"/>
      <c r="CK3890" s="2"/>
    </row>
    <row r="3891" spans="1:89" ht="29" customHeight="1">
      <c r="A3891"/>
      <c r="AC3891"/>
      <c r="AD3891"/>
      <c r="CK3891" s="2"/>
    </row>
    <row r="3892" spans="1:89" ht="29" customHeight="1">
      <c r="A3892"/>
      <c r="AC3892"/>
      <c r="AD3892"/>
      <c r="CK3892" s="2"/>
    </row>
    <row r="3893" spans="1:89" ht="29" customHeight="1">
      <c r="A3893"/>
      <c r="AC3893"/>
      <c r="AD3893"/>
      <c r="CK3893" s="2"/>
    </row>
    <row r="3894" spans="1:89" ht="29" customHeight="1">
      <c r="A3894"/>
      <c r="AC3894"/>
      <c r="AD3894"/>
      <c r="CK3894" s="2"/>
    </row>
    <row r="3895" spans="1:89" ht="29" customHeight="1">
      <c r="A3895"/>
      <c r="AC3895"/>
      <c r="AD3895"/>
      <c r="CK3895" s="2"/>
    </row>
    <row r="3896" spans="1:89" ht="29" customHeight="1">
      <c r="A3896"/>
      <c r="AC3896"/>
      <c r="AD3896"/>
      <c r="CK3896" s="2"/>
    </row>
    <row r="3897" spans="1:89" ht="29" customHeight="1">
      <c r="A3897"/>
      <c r="AC3897"/>
      <c r="AD3897"/>
      <c r="CK3897" s="2"/>
    </row>
    <row r="3898" spans="1:89" ht="29" customHeight="1">
      <c r="A3898"/>
      <c r="AC3898"/>
      <c r="AD3898"/>
      <c r="CK3898" s="2"/>
    </row>
    <row r="3899" spans="1:89" ht="29" customHeight="1">
      <c r="A3899"/>
      <c r="AC3899"/>
      <c r="AD3899"/>
      <c r="CK3899" s="2"/>
    </row>
    <row r="3900" spans="1:89" ht="29" customHeight="1">
      <c r="A3900"/>
      <c r="AC3900"/>
      <c r="AD3900"/>
      <c r="CK3900" s="2"/>
    </row>
    <row r="3901" spans="1:89" ht="29" customHeight="1">
      <c r="A3901"/>
      <c r="AC3901"/>
      <c r="AD3901"/>
      <c r="CK3901" s="2"/>
    </row>
    <row r="3902" spans="1:89" ht="29" customHeight="1">
      <c r="A3902"/>
      <c r="AC3902"/>
      <c r="AD3902"/>
      <c r="CK3902" s="2"/>
    </row>
    <row r="3903" spans="1:89" ht="29" customHeight="1">
      <c r="A3903"/>
      <c r="AC3903"/>
      <c r="AD3903"/>
      <c r="CK3903" s="2"/>
    </row>
    <row r="3904" spans="1:89" ht="29" customHeight="1">
      <c r="A3904"/>
      <c r="AC3904"/>
      <c r="AD3904"/>
      <c r="CK3904" s="2"/>
    </row>
    <row r="3905" spans="1:89" ht="29" customHeight="1">
      <c r="A3905"/>
      <c r="AC3905"/>
      <c r="AD3905"/>
      <c r="CK3905" s="2"/>
    </row>
    <row r="3906" spans="1:89" ht="29" customHeight="1">
      <c r="A3906"/>
      <c r="AC3906"/>
      <c r="AD3906"/>
      <c r="CK3906" s="2"/>
    </row>
    <row r="3907" spans="1:89" ht="29" customHeight="1">
      <c r="A3907"/>
      <c r="AC3907"/>
      <c r="AD3907"/>
      <c r="CK3907" s="2"/>
    </row>
    <row r="3908" spans="1:89" ht="29" customHeight="1">
      <c r="A3908"/>
      <c r="AC3908"/>
      <c r="AD3908"/>
      <c r="CK3908" s="2"/>
    </row>
    <row r="3909" spans="1:89" ht="29" customHeight="1">
      <c r="A3909"/>
      <c r="AC3909"/>
      <c r="AD3909"/>
      <c r="CK3909" s="2"/>
    </row>
    <row r="3910" spans="1:89" ht="29" customHeight="1">
      <c r="A3910"/>
      <c r="AC3910"/>
      <c r="AD3910"/>
      <c r="CK3910" s="2"/>
    </row>
    <row r="3911" spans="1:89" ht="29" customHeight="1">
      <c r="A3911"/>
      <c r="AC3911"/>
      <c r="AD3911"/>
      <c r="CK3911" s="2"/>
    </row>
    <row r="3912" spans="1:89" ht="29" customHeight="1">
      <c r="A3912"/>
      <c r="AC3912"/>
      <c r="AD3912"/>
      <c r="CK3912" s="2"/>
    </row>
    <row r="3913" spans="1:89" ht="29" customHeight="1">
      <c r="A3913"/>
      <c r="AC3913"/>
      <c r="AD3913"/>
      <c r="CK3913" s="2"/>
    </row>
    <row r="3914" spans="1:89" ht="29" customHeight="1">
      <c r="A3914"/>
      <c r="AC3914"/>
      <c r="AD3914"/>
      <c r="CK3914" s="2"/>
    </row>
    <row r="3915" spans="1:89" ht="29" customHeight="1">
      <c r="A3915"/>
      <c r="AC3915"/>
      <c r="AD3915"/>
      <c r="CK3915" s="2"/>
    </row>
    <row r="3916" spans="1:89" ht="29" customHeight="1">
      <c r="A3916"/>
      <c r="AC3916"/>
      <c r="AD3916"/>
      <c r="CK3916" s="2"/>
    </row>
    <row r="3917" spans="1:89" ht="29" customHeight="1">
      <c r="A3917"/>
      <c r="AC3917"/>
      <c r="AD3917"/>
      <c r="CK3917" s="2"/>
    </row>
    <row r="3918" spans="1:89" ht="29" customHeight="1">
      <c r="A3918"/>
      <c r="AC3918"/>
      <c r="AD3918"/>
      <c r="CK3918" s="2"/>
    </row>
    <row r="3919" spans="1:89" ht="29" customHeight="1">
      <c r="A3919"/>
      <c r="AC3919"/>
      <c r="AD3919"/>
      <c r="CK3919" s="2"/>
    </row>
    <row r="3920" spans="1:89" ht="29" customHeight="1">
      <c r="A3920"/>
      <c r="AC3920"/>
      <c r="AD3920"/>
      <c r="CK3920" s="2"/>
    </row>
    <row r="3921" spans="1:89" ht="29" customHeight="1">
      <c r="A3921"/>
      <c r="AC3921"/>
      <c r="AD3921"/>
      <c r="CK3921" s="2"/>
    </row>
    <row r="3922" spans="1:89" ht="29" customHeight="1">
      <c r="A3922"/>
      <c r="AC3922"/>
      <c r="AD3922"/>
      <c r="CK3922" s="2"/>
    </row>
    <row r="3923" spans="1:89" ht="29" customHeight="1">
      <c r="A3923"/>
      <c r="AC3923"/>
      <c r="AD3923"/>
      <c r="CK3923" s="2"/>
    </row>
    <row r="3924" spans="1:89" ht="29" customHeight="1">
      <c r="A3924"/>
      <c r="AC3924"/>
      <c r="AD3924"/>
      <c r="CK3924" s="2"/>
    </row>
    <row r="3925" spans="1:89" ht="29" customHeight="1">
      <c r="A3925"/>
      <c r="AC3925"/>
      <c r="AD3925"/>
      <c r="CK3925" s="2"/>
    </row>
    <row r="3926" spans="1:89" ht="29" customHeight="1">
      <c r="A3926"/>
      <c r="AC3926"/>
      <c r="AD3926"/>
      <c r="CK3926" s="2"/>
    </row>
    <row r="3927" spans="1:89" ht="29" customHeight="1">
      <c r="A3927"/>
      <c r="AC3927"/>
      <c r="AD3927"/>
      <c r="CK3927" s="2"/>
    </row>
    <row r="3928" spans="1:89" ht="29" customHeight="1">
      <c r="A3928"/>
      <c r="AC3928"/>
      <c r="AD3928"/>
      <c r="CK3928" s="2"/>
    </row>
    <row r="3929" spans="1:89" ht="29" customHeight="1">
      <c r="A3929"/>
      <c r="AC3929"/>
      <c r="AD3929"/>
      <c r="CK3929" s="2"/>
    </row>
    <row r="3930" spans="1:89" ht="29" customHeight="1">
      <c r="A3930"/>
      <c r="AC3930"/>
      <c r="AD3930"/>
      <c r="CK3930" s="2"/>
    </row>
    <row r="3931" spans="1:89" ht="29" customHeight="1">
      <c r="A3931"/>
      <c r="AC3931"/>
      <c r="AD3931"/>
      <c r="CK3931" s="2"/>
    </row>
    <row r="3932" spans="1:89" ht="29" customHeight="1">
      <c r="A3932"/>
      <c r="AC3932"/>
      <c r="AD3932"/>
      <c r="CK3932" s="2"/>
    </row>
    <row r="3933" spans="1:89" ht="29" customHeight="1">
      <c r="A3933"/>
      <c r="AC3933"/>
      <c r="AD3933"/>
      <c r="CK3933" s="2"/>
    </row>
    <row r="3934" spans="1:89" ht="29" customHeight="1">
      <c r="A3934"/>
      <c r="AC3934"/>
      <c r="AD3934"/>
      <c r="CK3934" s="2"/>
    </row>
    <row r="3935" spans="1:89" ht="29" customHeight="1">
      <c r="A3935"/>
      <c r="AC3935"/>
      <c r="AD3935"/>
      <c r="CK3935" s="2"/>
    </row>
    <row r="3936" spans="1:89" ht="29" customHeight="1">
      <c r="A3936"/>
      <c r="AC3936"/>
      <c r="AD3936"/>
      <c r="CK3936" s="2"/>
    </row>
    <row r="3937" spans="1:89" ht="29" customHeight="1">
      <c r="A3937"/>
      <c r="AC3937"/>
      <c r="AD3937"/>
      <c r="CK3937" s="2"/>
    </row>
    <row r="3938" spans="1:89" ht="29" customHeight="1">
      <c r="A3938"/>
      <c r="AC3938"/>
      <c r="AD3938"/>
      <c r="CK3938" s="2"/>
    </row>
    <row r="3939" spans="1:89" ht="29" customHeight="1">
      <c r="A3939"/>
      <c r="AC3939"/>
      <c r="AD3939"/>
      <c r="CK3939" s="2"/>
    </row>
    <row r="3940" spans="1:89" ht="29" customHeight="1">
      <c r="A3940"/>
      <c r="AC3940"/>
      <c r="AD3940"/>
      <c r="CK3940" s="2"/>
    </row>
    <row r="3941" spans="1:89" ht="29" customHeight="1">
      <c r="A3941"/>
      <c r="AC3941"/>
      <c r="AD3941"/>
      <c r="CK3941" s="2"/>
    </row>
    <row r="3942" spans="1:89" ht="29" customHeight="1">
      <c r="A3942"/>
      <c r="AC3942"/>
      <c r="AD3942"/>
      <c r="CK3942" s="2"/>
    </row>
    <row r="3943" spans="1:89" ht="29" customHeight="1">
      <c r="A3943"/>
      <c r="AC3943"/>
      <c r="AD3943"/>
      <c r="CK3943" s="2"/>
    </row>
    <row r="3944" spans="1:89" ht="29" customHeight="1">
      <c r="A3944"/>
      <c r="AC3944"/>
      <c r="AD3944"/>
      <c r="CK3944" s="2"/>
    </row>
    <row r="3945" spans="1:89" ht="29" customHeight="1">
      <c r="A3945"/>
      <c r="AC3945"/>
      <c r="AD3945"/>
      <c r="CK3945" s="2"/>
    </row>
    <row r="3946" spans="1:89" ht="29" customHeight="1">
      <c r="A3946"/>
      <c r="AC3946"/>
      <c r="AD3946"/>
      <c r="CK3946" s="2"/>
    </row>
    <row r="3947" spans="1:89" ht="29" customHeight="1">
      <c r="A3947"/>
      <c r="AC3947"/>
      <c r="AD3947"/>
      <c r="CK3947" s="2"/>
    </row>
    <row r="3948" spans="1:89" ht="29" customHeight="1">
      <c r="A3948"/>
      <c r="AC3948"/>
      <c r="AD3948"/>
      <c r="CK3948" s="2"/>
    </row>
    <row r="3949" spans="1:89" ht="29" customHeight="1">
      <c r="A3949"/>
      <c r="AC3949"/>
      <c r="AD3949"/>
      <c r="CK3949" s="2"/>
    </row>
    <row r="3950" spans="1:89" ht="29" customHeight="1">
      <c r="A3950"/>
      <c r="AC3950"/>
      <c r="AD3950"/>
      <c r="CK3950" s="2"/>
    </row>
    <row r="3951" spans="1:89" ht="29" customHeight="1">
      <c r="A3951"/>
      <c r="AC3951"/>
      <c r="AD3951"/>
      <c r="CK3951" s="2"/>
    </row>
    <row r="3952" spans="1:89" ht="29" customHeight="1">
      <c r="A3952"/>
      <c r="AC3952"/>
      <c r="AD3952"/>
      <c r="CK3952" s="2"/>
    </row>
    <row r="3953" spans="1:89" ht="29" customHeight="1">
      <c r="A3953"/>
      <c r="AC3953"/>
      <c r="AD3953"/>
      <c r="CK3953" s="2"/>
    </row>
    <row r="3954" spans="1:89" ht="29" customHeight="1">
      <c r="A3954"/>
      <c r="AC3954"/>
      <c r="AD3954"/>
      <c r="CK3954" s="2"/>
    </row>
    <row r="3955" spans="1:89" ht="29" customHeight="1">
      <c r="A3955"/>
      <c r="AC3955"/>
      <c r="AD3955"/>
      <c r="CK3955" s="2"/>
    </row>
    <row r="3956" spans="1:89" ht="29" customHeight="1">
      <c r="A3956"/>
      <c r="AC3956"/>
      <c r="AD3956"/>
      <c r="CK3956" s="2"/>
    </row>
    <row r="3957" spans="1:89" ht="29" customHeight="1">
      <c r="A3957"/>
      <c r="AC3957"/>
      <c r="AD3957"/>
      <c r="CK3957" s="2"/>
    </row>
    <row r="3958" spans="1:89" ht="29" customHeight="1">
      <c r="A3958"/>
      <c r="AC3958"/>
      <c r="AD3958"/>
      <c r="CK3958" s="2"/>
    </row>
    <row r="3959" spans="1:89" ht="29" customHeight="1">
      <c r="A3959"/>
      <c r="AC3959"/>
      <c r="AD3959"/>
      <c r="CK3959" s="2"/>
    </row>
    <row r="3960" spans="1:89" ht="29" customHeight="1">
      <c r="A3960"/>
      <c r="AC3960"/>
      <c r="AD3960"/>
      <c r="CK3960" s="2"/>
    </row>
    <row r="3961" spans="1:89" ht="29" customHeight="1">
      <c r="A3961"/>
      <c r="AC3961"/>
      <c r="AD3961"/>
      <c r="CK3961" s="2"/>
    </row>
    <row r="3962" spans="1:89" ht="29" customHeight="1">
      <c r="A3962"/>
      <c r="AC3962"/>
      <c r="AD3962"/>
      <c r="CK3962" s="2"/>
    </row>
    <row r="3963" spans="1:89" ht="29" customHeight="1">
      <c r="A3963"/>
      <c r="AC3963"/>
      <c r="AD3963"/>
      <c r="CK3963" s="2"/>
    </row>
    <row r="3964" spans="1:89" ht="29" customHeight="1">
      <c r="A3964"/>
      <c r="AC3964"/>
      <c r="AD3964"/>
      <c r="CK3964" s="2"/>
    </row>
    <row r="3965" spans="1:89" ht="29" customHeight="1">
      <c r="A3965"/>
      <c r="AC3965"/>
      <c r="AD3965"/>
      <c r="CK3965" s="2"/>
    </row>
    <row r="3966" spans="1:89" ht="29" customHeight="1">
      <c r="A3966"/>
      <c r="AC3966"/>
      <c r="AD3966"/>
      <c r="CK3966" s="2"/>
    </row>
    <row r="3967" spans="1:89" ht="29" customHeight="1">
      <c r="A3967"/>
      <c r="AC3967"/>
      <c r="AD3967"/>
      <c r="CK3967" s="2"/>
    </row>
    <row r="3968" spans="1:89" ht="29" customHeight="1">
      <c r="A3968"/>
      <c r="AC3968"/>
      <c r="AD3968"/>
      <c r="CK3968" s="2"/>
    </row>
    <row r="3969" spans="1:89" ht="29" customHeight="1">
      <c r="A3969"/>
      <c r="AC3969"/>
      <c r="AD3969"/>
      <c r="CK3969" s="2"/>
    </row>
    <row r="3970" spans="1:89" ht="29" customHeight="1">
      <c r="A3970"/>
      <c r="AC3970"/>
      <c r="AD3970"/>
      <c r="CK3970" s="2"/>
    </row>
    <row r="3971" spans="1:89" ht="29" customHeight="1">
      <c r="A3971"/>
      <c r="AC3971"/>
      <c r="AD3971"/>
      <c r="CK3971" s="2"/>
    </row>
    <row r="3972" spans="1:89" ht="29" customHeight="1">
      <c r="A3972"/>
      <c r="AC3972"/>
      <c r="AD3972"/>
      <c r="CK3972" s="2"/>
    </row>
    <row r="3973" spans="1:89" ht="29" customHeight="1">
      <c r="A3973"/>
      <c r="AC3973"/>
      <c r="AD3973"/>
      <c r="CK3973" s="2"/>
    </row>
    <row r="3974" spans="1:89" ht="29" customHeight="1">
      <c r="A3974"/>
      <c r="AC3974"/>
      <c r="AD3974"/>
      <c r="CK3974" s="2"/>
    </row>
    <row r="3975" spans="1:89" ht="29" customHeight="1">
      <c r="A3975"/>
      <c r="AC3975"/>
      <c r="AD3975"/>
      <c r="CK3975" s="2"/>
    </row>
    <row r="3976" spans="1:89" ht="29" customHeight="1">
      <c r="A3976"/>
      <c r="AC3976"/>
      <c r="AD3976"/>
      <c r="CK3976" s="2"/>
    </row>
    <row r="3977" spans="1:89" ht="29" customHeight="1">
      <c r="A3977"/>
      <c r="AC3977"/>
      <c r="AD3977"/>
      <c r="CK3977" s="2"/>
    </row>
    <row r="3978" spans="1:89" ht="29" customHeight="1">
      <c r="A3978"/>
      <c r="AC3978"/>
      <c r="AD3978"/>
      <c r="CK3978" s="2"/>
    </row>
    <row r="3979" spans="1:89" ht="29" customHeight="1">
      <c r="A3979"/>
      <c r="AC3979"/>
      <c r="AD3979"/>
      <c r="CK3979" s="2"/>
    </row>
    <row r="3980" spans="1:89" ht="29" customHeight="1">
      <c r="A3980"/>
      <c r="AC3980"/>
      <c r="AD3980"/>
      <c r="CK3980" s="2"/>
    </row>
    <row r="3981" spans="1:89" ht="29" customHeight="1">
      <c r="A3981"/>
      <c r="AC3981"/>
      <c r="AD3981"/>
      <c r="CK3981" s="2"/>
    </row>
    <row r="3982" spans="1:89" ht="29" customHeight="1">
      <c r="A3982"/>
      <c r="AC3982"/>
      <c r="AD3982"/>
      <c r="CK3982" s="2"/>
    </row>
    <row r="3983" spans="1:89" ht="29" customHeight="1">
      <c r="A3983"/>
      <c r="AC3983"/>
      <c r="AD3983"/>
      <c r="CK3983" s="2"/>
    </row>
    <row r="3984" spans="1:89" ht="29" customHeight="1">
      <c r="A3984"/>
      <c r="AC3984"/>
      <c r="AD3984"/>
      <c r="CK3984" s="2"/>
    </row>
    <row r="3985" spans="1:89" ht="29" customHeight="1">
      <c r="A3985"/>
      <c r="AC3985"/>
      <c r="AD3985"/>
      <c r="CK3985" s="2"/>
    </row>
    <row r="3986" spans="1:89" ht="29" customHeight="1">
      <c r="A3986"/>
      <c r="AC3986"/>
      <c r="AD3986"/>
      <c r="CK3986" s="2"/>
    </row>
    <row r="3987" spans="1:89" ht="29" customHeight="1">
      <c r="A3987"/>
      <c r="AC3987"/>
      <c r="AD3987"/>
      <c r="CK3987" s="2"/>
    </row>
    <row r="3988" spans="1:89" ht="29" customHeight="1">
      <c r="A3988"/>
      <c r="AC3988"/>
      <c r="AD3988"/>
      <c r="CK3988" s="2"/>
    </row>
    <row r="3989" spans="1:89" ht="29" customHeight="1">
      <c r="A3989"/>
      <c r="AC3989"/>
      <c r="AD3989"/>
      <c r="CK3989" s="2"/>
    </row>
    <row r="3990" spans="1:89" ht="29" customHeight="1">
      <c r="A3990"/>
      <c r="AC3990"/>
      <c r="AD3990"/>
      <c r="CK3990" s="2"/>
    </row>
    <row r="3991" spans="1:89" ht="29" customHeight="1">
      <c r="A3991"/>
      <c r="AC3991"/>
      <c r="AD3991"/>
      <c r="CK3991" s="2"/>
    </row>
    <row r="3992" spans="1:89" ht="29" customHeight="1">
      <c r="A3992"/>
      <c r="AC3992"/>
      <c r="AD3992"/>
      <c r="CK3992" s="2"/>
    </row>
    <row r="3993" spans="1:89" ht="29" customHeight="1">
      <c r="A3993"/>
      <c r="AC3993"/>
      <c r="AD3993"/>
      <c r="CK3993" s="2"/>
    </row>
    <row r="3994" spans="1:89" ht="29" customHeight="1">
      <c r="A3994"/>
      <c r="AC3994"/>
      <c r="AD3994"/>
      <c r="CK3994" s="2"/>
    </row>
    <row r="3995" spans="1:89" ht="29" customHeight="1">
      <c r="A3995"/>
      <c r="AC3995"/>
      <c r="AD3995"/>
      <c r="CK3995" s="2"/>
    </row>
    <row r="3996" spans="1:89" ht="29" customHeight="1">
      <c r="A3996"/>
      <c r="AC3996"/>
      <c r="AD3996"/>
      <c r="CK3996" s="2"/>
    </row>
    <row r="3997" spans="1:89" ht="29" customHeight="1">
      <c r="A3997"/>
      <c r="AC3997"/>
      <c r="AD3997"/>
      <c r="CK3997" s="2"/>
    </row>
    <row r="3998" spans="1:89" ht="29" customHeight="1">
      <c r="A3998"/>
      <c r="AC3998"/>
      <c r="AD3998"/>
      <c r="CK3998" s="2"/>
    </row>
    <row r="3999" spans="1:89" ht="29" customHeight="1">
      <c r="A3999"/>
      <c r="AC3999"/>
      <c r="AD3999"/>
      <c r="CK3999" s="2"/>
    </row>
    <row r="4000" spans="1:89" ht="29" customHeight="1">
      <c r="A4000"/>
      <c r="AC4000"/>
      <c r="AD4000"/>
      <c r="CK4000" s="2"/>
    </row>
    <row r="4001" spans="1:89" ht="29" customHeight="1">
      <c r="A4001"/>
      <c r="AC4001"/>
      <c r="AD4001"/>
      <c r="CK4001" s="2"/>
    </row>
    <row r="4002" spans="1:89" ht="29" customHeight="1">
      <c r="A4002"/>
      <c r="AC4002"/>
      <c r="AD4002"/>
      <c r="CK4002" s="2"/>
    </row>
    <row r="4003" spans="1:89" ht="29" customHeight="1">
      <c r="A4003"/>
      <c r="AC4003"/>
      <c r="AD4003"/>
      <c r="CK4003" s="2"/>
    </row>
    <row r="4004" spans="1:89" ht="29" customHeight="1">
      <c r="A4004"/>
      <c r="AC4004"/>
      <c r="AD4004"/>
      <c r="CK4004" s="2"/>
    </row>
    <row r="4005" spans="1:89" ht="29" customHeight="1">
      <c r="A4005"/>
      <c r="AC4005"/>
      <c r="AD4005"/>
      <c r="CK4005" s="2"/>
    </row>
    <row r="4006" spans="1:89" ht="29" customHeight="1">
      <c r="A4006"/>
      <c r="AC4006"/>
      <c r="AD4006"/>
      <c r="CK4006" s="2"/>
    </row>
    <row r="4007" spans="1:89" ht="29" customHeight="1">
      <c r="A4007"/>
      <c r="AC4007"/>
      <c r="AD4007"/>
      <c r="CK4007" s="2"/>
    </row>
    <row r="4008" spans="1:89" ht="29" customHeight="1">
      <c r="A4008"/>
      <c r="AC4008"/>
      <c r="AD4008"/>
      <c r="CK4008" s="2"/>
    </row>
    <row r="4009" spans="1:89" ht="29" customHeight="1">
      <c r="A4009"/>
      <c r="AC4009"/>
      <c r="AD4009"/>
      <c r="CK4009" s="2"/>
    </row>
    <row r="4010" spans="1:89" ht="29" customHeight="1">
      <c r="A4010"/>
      <c r="AC4010"/>
      <c r="AD4010"/>
      <c r="CK4010" s="2"/>
    </row>
    <row r="4011" spans="1:89" ht="29" customHeight="1">
      <c r="A4011"/>
      <c r="AC4011"/>
      <c r="AD4011"/>
      <c r="CK4011" s="2"/>
    </row>
    <row r="4012" spans="1:89" ht="29" customHeight="1">
      <c r="A4012"/>
      <c r="AC4012"/>
      <c r="AD4012"/>
      <c r="CK4012" s="2"/>
    </row>
    <row r="4013" spans="1:89" ht="29" customHeight="1">
      <c r="A4013"/>
      <c r="AC4013"/>
      <c r="AD4013"/>
      <c r="CK4013" s="2"/>
    </row>
    <row r="4014" spans="1:89" ht="29" customHeight="1">
      <c r="A4014"/>
      <c r="AC4014"/>
      <c r="AD4014"/>
      <c r="CK4014" s="2"/>
    </row>
    <row r="4015" spans="1:89" ht="29" customHeight="1">
      <c r="A4015"/>
      <c r="AC4015"/>
      <c r="AD4015"/>
      <c r="CK4015" s="2"/>
    </row>
    <row r="4016" spans="1:89" ht="29" customHeight="1">
      <c r="A4016"/>
      <c r="AC4016"/>
      <c r="AD4016"/>
      <c r="CK4016" s="2"/>
    </row>
    <row r="4017" spans="1:89" ht="29" customHeight="1">
      <c r="A4017"/>
      <c r="AC4017"/>
      <c r="AD4017"/>
      <c r="CK4017" s="2"/>
    </row>
    <row r="4018" spans="1:89" ht="29" customHeight="1">
      <c r="A4018"/>
      <c r="AC4018"/>
      <c r="AD4018"/>
      <c r="CK4018" s="2"/>
    </row>
    <row r="4019" spans="1:89" ht="29" customHeight="1">
      <c r="A4019"/>
      <c r="AC4019"/>
      <c r="AD4019"/>
      <c r="CK4019" s="2"/>
    </row>
    <row r="4020" spans="1:89" ht="29" customHeight="1">
      <c r="A4020"/>
      <c r="AC4020"/>
      <c r="AD4020"/>
      <c r="CK4020" s="2"/>
    </row>
    <row r="4021" spans="1:89" ht="29" customHeight="1">
      <c r="A4021"/>
      <c r="AC4021"/>
      <c r="AD4021"/>
      <c r="CK4021" s="2"/>
    </row>
    <row r="4022" spans="1:89" ht="29" customHeight="1">
      <c r="A4022"/>
      <c r="AC4022"/>
      <c r="AD4022"/>
      <c r="CK4022" s="2"/>
    </row>
    <row r="4023" spans="1:89" ht="29" customHeight="1">
      <c r="A4023"/>
      <c r="AC4023"/>
      <c r="AD4023"/>
      <c r="CK4023" s="2"/>
    </row>
    <row r="4024" spans="1:89" ht="29" customHeight="1">
      <c r="A4024"/>
      <c r="AC4024"/>
      <c r="AD4024"/>
      <c r="CK4024" s="2"/>
    </row>
    <row r="4025" spans="1:89" ht="29" customHeight="1">
      <c r="A4025"/>
      <c r="AC4025"/>
      <c r="AD4025"/>
      <c r="CK4025" s="2"/>
    </row>
    <row r="4026" spans="1:89" ht="29" customHeight="1">
      <c r="A4026"/>
      <c r="AC4026"/>
      <c r="AD4026"/>
      <c r="CK4026" s="2"/>
    </row>
    <row r="4027" spans="1:89" ht="29" customHeight="1">
      <c r="A4027"/>
      <c r="AC4027"/>
      <c r="AD4027"/>
      <c r="CK4027" s="2"/>
    </row>
    <row r="4028" spans="1:89" ht="29" customHeight="1">
      <c r="A4028"/>
      <c r="AC4028"/>
      <c r="AD4028"/>
      <c r="CK4028" s="2"/>
    </row>
    <row r="4029" spans="1:89" ht="29" customHeight="1">
      <c r="A4029"/>
      <c r="AC4029"/>
      <c r="AD4029"/>
      <c r="CK4029" s="2"/>
    </row>
    <row r="4030" spans="1:89" ht="29" customHeight="1">
      <c r="A4030"/>
      <c r="AC4030"/>
      <c r="AD4030"/>
      <c r="CK4030" s="2"/>
    </row>
    <row r="4031" spans="1:89" ht="29" customHeight="1">
      <c r="A4031"/>
      <c r="AC4031"/>
      <c r="AD4031"/>
      <c r="CK4031" s="2"/>
    </row>
    <row r="4032" spans="1:89" ht="29" customHeight="1">
      <c r="A4032"/>
      <c r="AC4032"/>
      <c r="AD4032"/>
      <c r="CK4032" s="2"/>
    </row>
    <row r="4033" spans="1:89" ht="29" customHeight="1">
      <c r="A4033"/>
      <c r="AC4033"/>
      <c r="AD4033"/>
      <c r="CK4033" s="2"/>
    </row>
    <row r="4034" spans="1:89" ht="29" customHeight="1">
      <c r="A4034"/>
      <c r="AC4034"/>
      <c r="AD4034"/>
      <c r="CK4034" s="2"/>
    </row>
    <row r="4035" spans="1:89" ht="29" customHeight="1">
      <c r="A4035"/>
      <c r="AC4035"/>
      <c r="AD4035"/>
      <c r="CK4035" s="2"/>
    </row>
    <row r="4036" spans="1:89" ht="29" customHeight="1">
      <c r="A4036"/>
      <c r="AC4036"/>
      <c r="AD4036"/>
      <c r="CK4036" s="2"/>
    </row>
    <row r="4037" spans="1:89" ht="29" customHeight="1">
      <c r="A4037"/>
      <c r="AC4037"/>
      <c r="AD4037"/>
      <c r="CK4037" s="2"/>
    </row>
    <row r="4038" spans="1:89" ht="29" customHeight="1">
      <c r="A4038"/>
      <c r="AC4038"/>
      <c r="AD4038"/>
      <c r="CK4038" s="2"/>
    </row>
    <row r="4039" spans="1:89" ht="29" customHeight="1">
      <c r="A4039"/>
      <c r="AC4039"/>
      <c r="AD4039"/>
      <c r="CK4039" s="2"/>
    </row>
    <row r="4040" spans="1:89" ht="29" customHeight="1">
      <c r="A4040"/>
      <c r="AC4040"/>
      <c r="AD4040"/>
      <c r="CK4040" s="2"/>
    </row>
    <row r="4041" spans="1:89" ht="29" customHeight="1">
      <c r="A4041"/>
      <c r="AC4041"/>
      <c r="AD4041"/>
      <c r="CK4041" s="2"/>
    </row>
    <row r="4042" spans="1:89" ht="29" customHeight="1">
      <c r="A4042"/>
      <c r="AC4042"/>
      <c r="AD4042"/>
      <c r="CK4042" s="2"/>
    </row>
    <row r="4043" spans="1:89" ht="29" customHeight="1">
      <c r="A4043"/>
      <c r="AC4043"/>
      <c r="AD4043"/>
      <c r="CK4043" s="2"/>
    </row>
    <row r="4044" spans="1:89" ht="29" customHeight="1">
      <c r="A4044"/>
      <c r="AC4044"/>
      <c r="AD4044"/>
      <c r="CK4044" s="2"/>
    </row>
    <row r="4045" spans="1:89" ht="29" customHeight="1">
      <c r="A4045"/>
      <c r="AC4045"/>
      <c r="AD4045"/>
      <c r="CK4045" s="2"/>
    </row>
    <row r="4046" spans="1:89" ht="29" customHeight="1">
      <c r="A4046"/>
      <c r="AC4046"/>
      <c r="AD4046"/>
      <c r="CK4046" s="2"/>
    </row>
    <row r="4047" spans="1:89" ht="29" customHeight="1">
      <c r="A4047"/>
      <c r="AC4047"/>
      <c r="AD4047"/>
      <c r="CK4047" s="2"/>
    </row>
    <row r="4048" spans="1:89" ht="29" customHeight="1">
      <c r="A4048"/>
      <c r="AC4048"/>
      <c r="AD4048"/>
      <c r="CK4048" s="2"/>
    </row>
    <row r="4049" spans="1:89" ht="29" customHeight="1">
      <c r="A4049"/>
      <c r="AC4049"/>
      <c r="AD4049"/>
      <c r="CK4049" s="2"/>
    </row>
    <row r="4050" spans="1:89" ht="29" customHeight="1">
      <c r="A4050"/>
      <c r="AC4050"/>
      <c r="AD4050"/>
      <c r="CK4050" s="2"/>
    </row>
    <row r="4051" spans="1:89" ht="29" customHeight="1">
      <c r="A4051"/>
      <c r="AC4051"/>
      <c r="AD4051"/>
      <c r="CK4051" s="2"/>
    </row>
    <row r="4052" spans="1:89" ht="29" customHeight="1">
      <c r="A4052"/>
      <c r="AC4052"/>
      <c r="AD4052"/>
      <c r="CK4052" s="2"/>
    </row>
    <row r="4053" spans="1:89" ht="29" customHeight="1">
      <c r="A4053"/>
      <c r="AC4053"/>
      <c r="AD4053"/>
      <c r="CK4053" s="2"/>
    </row>
    <row r="4054" spans="1:89" ht="29" customHeight="1">
      <c r="A4054"/>
      <c r="AC4054"/>
      <c r="AD4054"/>
      <c r="CK4054" s="2"/>
    </row>
    <row r="4055" spans="1:89" ht="29" customHeight="1">
      <c r="A4055"/>
      <c r="AC4055"/>
      <c r="AD4055"/>
      <c r="CK4055" s="2"/>
    </row>
    <row r="4056" spans="1:89" ht="29" customHeight="1">
      <c r="A4056"/>
      <c r="AC4056"/>
      <c r="AD4056"/>
      <c r="CK4056" s="2"/>
    </row>
    <row r="4057" spans="1:89" ht="29" customHeight="1">
      <c r="A4057"/>
      <c r="AC4057"/>
      <c r="AD4057"/>
      <c r="CK4057" s="2"/>
    </row>
    <row r="4058" spans="1:89" ht="29" customHeight="1">
      <c r="A4058"/>
      <c r="AC4058"/>
      <c r="AD4058"/>
      <c r="CK4058" s="2"/>
    </row>
    <row r="4059" spans="1:89" ht="29" customHeight="1">
      <c r="A4059"/>
      <c r="AC4059"/>
      <c r="AD4059"/>
      <c r="CK4059" s="2"/>
    </row>
    <row r="4060" spans="1:89" ht="29" customHeight="1">
      <c r="A4060"/>
      <c r="AC4060"/>
      <c r="AD4060"/>
      <c r="CK4060" s="2"/>
    </row>
    <row r="4061" spans="1:89" ht="29" customHeight="1">
      <c r="A4061"/>
      <c r="AC4061"/>
      <c r="AD4061"/>
      <c r="CK4061" s="2"/>
    </row>
    <row r="4062" spans="1:89" ht="29" customHeight="1">
      <c r="A4062"/>
      <c r="AC4062"/>
      <c r="AD4062"/>
      <c r="CK4062" s="2"/>
    </row>
    <row r="4063" spans="1:89" ht="29" customHeight="1">
      <c r="A4063"/>
      <c r="AC4063"/>
      <c r="AD4063"/>
      <c r="CK4063" s="2"/>
    </row>
    <row r="4064" spans="1:89" ht="29" customHeight="1">
      <c r="A4064"/>
      <c r="AC4064"/>
      <c r="AD4064"/>
      <c r="CK4064" s="2"/>
    </row>
    <row r="4065" spans="1:89" ht="29" customHeight="1">
      <c r="A4065"/>
      <c r="AC4065"/>
      <c r="AD4065"/>
      <c r="CK4065" s="2"/>
    </row>
    <row r="4066" spans="1:89" ht="29" customHeight="1">
      <c r="A4066"/>
      <c r="AC4066"/>
      <c r="AD4066"/>
      <c r="CK4066" s="2"/>
    </row>
    <row r="4067" spans="1:89" ht="29" customHeight="1">
      <c r="A4067"/>
      <c r="AC4067"/>
      <c r="AD4067"/>
      <c r="CK4067" s="2"/>
    </row>
    <row r="4068" spans="1:89" ht="29" customHeight="1">
      <c r="A4068"/>
      <c r="AC4068"/>
      <c r="AD4068"/>
      <c r="CK4068" s="2"/>
    </row>
    <row r="4069" spans="1:89" ht="29" customHeight="1">
      <c r="A4069"/>
      <c r="AC4069"/>
      <c r="AD4069"/>
      <c r="CK4069" s="2"/>
    </row>
    <row r="4070" spans="1:89" ht="29" customHeight="1">
      <c r="A4070"/>
      <c r="AC4070"/>
      <c r="AD4070"/>
      <c r="CK4070" s="2"/>
    </row>
    <row r="4071" spans="1:89" ht="29" customHeight="1">
      <c r="A4071"/>
      <c r="AC4071"/>
      <c r="AD4071"/>
      <c r="CK4071" s="2"/>
    </row>
    <row r="4072" spans="1:89" ht="29" customHeight="1">
      <c r="A4072"/>
      <c r="AC4072"/>
      <c r="AD4072"/>
      <c r="CK4072" s="2"/>
    </row>
    <row r="4073" spans="1:89" ht="29" customHeight="1">
      <c r="A4073"/>
      <c r="AC4073"/>
      <c r="AD4073"/>
      <c r="CK4073" s="2"/>
    </row>
    <row r="4074" spans="1:89" ht="29" customHeight="1">
      <c r="A4074"/>
      <c r="AC4074"/>
      <c r="AD4074"/>
      <c r="CK4074" s="2"/>
    </row>
    <row r="4075" spans="1:89" ht="29" customHeight="1">
      <c r="A4075"/>
      <c r="AC4075"/>
      <c r="AD4075"/>
      <c r="CK4075" s="2"/>
    </row>
    <row r="4076" spans="1:89" ht="29" customHeight="1">
      <c r="A4076"/>
      <c r="AC4076"/>
      <c r="AD4076"/>
      <c r="CK4076" s="2"/>
    </row>
    <row r="4077" spans="1:89" ht="29" customHeight="1">
      <c r="A4077"/>
      <c r="AC4077"/>
      <c r="AD4077"/>
      <c r="CK4077" s="2"/>
    </row>
    <row r="4078" spans="1:89" ht="29" customHeight="1">
      <c r="A4078"/>
      <c r="AC4078"/>
      <c r="AD4078"/>
      <c r="CK4078" s="2"/>
    </row>
    <row r="4079" spans="1:89" ht="29" customHeight="1">
      <c r="A4079"/>
      <c r="AC4079"/>
      <c r="AD4079"/>
      <c r="CK4079" s="2"/>
    </row>
    <row r="4080" spans="1:89" ht="29" customHeight="1">
      <c r="A4080"/>
      <c r="AC4080"/>
      <c r="AD4080"/>
      <c r="CK4080" s="2"/>
    </row>
    <row r="4081" spans="1:89" ht="29" customHeight="1">
      <c r="A4081"/>
      <c r="AC4081"/>
      <c r="AD4081"/>
      <c r="CK4081" s="2"/>
    </row>
    <row r="4082" spans="1:89" ht="29" customHeight="1">
      <c r="A4082"/>
      <c r="AC4082"/>
      <c r="AD4082"/>
      <c r="CK4082" s="2"/>
    </row>
    <row r="4083" spans="1:89" ht="29" customHeight="1">
      <c r="A4083"/>
      <c r="AC4083"/>
      <c r="AD4083"/>
      <c r="CK4083" s="2"/>
    </row>
    <row r="4084" spans="1:89" ht="29" customHeight="1">
      <c r="A4084"/>
      <c r="AC4084"/>
      <c r="AD4084"/>
      <c r="CK4084" s="2"/>
    </row>
    <row r="4085" spans="1:89" ht="29" customHeight="1">
      <c r="A4085"/>
      <c r="AC4085"/>
      <c r="AD4085"/>
      <c r="CK4085" s="2"/>
    </row>
    <row r="4086" spans="1:89" ht="29" customHeight="1">
      <c r="A4086"/>
      <c r="AC4086"/>
      <c r="AD4086"/>
      <c r="CK4086" s="2"/>
    </row>
    <row r="4087" spans="1:89" ht="29" customHeight="1">
      <c r="A4087"/>
      <c r="AC4087"/>
      <c r="AD4087"/>
      <c r="CK4087" s="2"/>
    </row>
    <row r="4088" spans="1:89" ht="29" customHeight="1">
      <c r="A4088"/>
      <c r="AC4088"/>
      <c r="AD4088"/>
      <c r="CK4088" s="2"/>
    </row>
    <row r="4089" spans="1:89" ht="29" customHeight="1">
      <c r="A4089"/>
      <c r="AC4089"/>
      <c r="AD4089"/>
      <c r="CK4089" s="2"/>
    </row>
    <row r="4090" spans="1:89" ht="29" customHeight="1">
      <c r="A4090"/>
      <c r="AC4090"/>
      <c r="AD4090"/>
      <c r="CK4090" s="2"/>
    </row>
    <row r="4091" spans="1:89" ht="29" customHeight="1">
      <c r="A4091"/>
      <c r="AC4091"/>
      <c r="AD4091"/>
      <c r="CK4091" s="2"/>
    </row>
    <row r="4092" spans="1:89" ht="29" customHeight="1">
      <c r="A4092"/>
      <c r="AC4092"/>
      <c r="AD4092"/>
      <c r="CK4092" s="2"/>
    </row>
    <row r="4093" spans="1:89" ht="29" customHeight="1">
      <c r="A4093"/>
      <c r="AC4093"/>
      <c r="AD4093"/>
      <c r="CK4093" s="2"/>
    </row>
    <row r="4094" spans="1:89" ht="29" customHeight="1">
      <c r="A4094"/>
      <c r="AC4094"/>
      <c r="AD4094"/>
      <c r="CK4094" s="2"/>
    </row>
    <row r="4095" spans="1:89" ht="29" customHeight="1">
      <c r="A4095"/>
      <c r="AC4095"/>
      <c r="AD4095"/>
      <c r="CK4095" s="2"/>
    </row>
    <row r="4096" spans="1:89" ht="29" customHeight="1">
      <c r="A4096"/>
      <c r="AC4096"/>
      <c r="AD4096"/>
      <c r="CK4096" s="2"/>
    </row>
    <row r="4097" spans="1:89" ht="29" customHeight="1">
      <c r="A4097"/>
      <c r="AC4097"/>
      <c r="AD4097"/>
      <c r="CK4097" s="2"/>
    </row>
    <row r="4098" spans="1:89" ht="29" customHeight="1">
      <c r="A4098"/>
      <c r="AC4098"/>
      <c r="AD4098"/>
      <c r="CK4098" s="2"/>
    </row>
    <row r="4099" spans="1:89" ht="29" customHeight="1">
      <c r="A4099"/>
      <c r="AC4099"/>
      <c r="AD4099"/>
      <c r="CK4099" s="2"/>
    </row>
    <row r="4100" spans="1:89" ht="29" customHeight="1">
      <c r="A4100"/>
      <c r="AC4100"/>
      <c r="AD4100"/>
      <c r="CK4100" s="2"/>
    </row>
    <row r="4101" spans="1:89" ht="29" customHeight="1">
      <c r="A4101"/>
      <c r="AC4101"/>
      <c r="AD4101"/>
      <c r="CK4101" s="2"/>
    </row>
    <row r="4102" spans="1:89" ht="29" customHeight="1">
      <c r="A4102"/>
      <c r="AC4102"/>
      <c r="AD4102"/>
      <c r="CK4102" s="2"/>
    </row>
    <row r="4103" spans="1:89" ht="29" customHeight="1">
      <c r="A4103"/>
      <c r="AC4103"/>
      <c r="AD4103"/>
      <c r="CK4103" s="2"/>
    </row>
    <row r="4104" spans="1:89" ht="29" customHeight="1">
      <c r="A4104"/>
      <c r="AC4104"/>
      <c r="AD4104"/>
      <c r="CK4104" s="2"/>
    </row>
    <row r="4105" spans="1:89" ht="29" customHeight="1">
      <c r="A4105"/>
      <c r="AC4105"/>
      <c r="AD4105"/>
      <c r="CK4105" s="2"/>
    </row>
    <row r="4106" spans="1:89" ht="29" customHeight="1">
      <c r="A4106"/>
      <c r="AC4106"/>
      <c r="AD4106"/>
      <c r="CK4106" s="2"/>
    </row>
    <row r="4107" spans="1:89" ht="29" customHeight="1">
      <c r="A4107"/>
      <c r="AC4107"/>
      <c r="AD4107"/>
      <c r="CK4107" s="2"/>
    </row>
    <row r="4108" spans="1:89" ht="29" customHeight="1">
      <c r="A4108"/>
      <c r="AC4108"/>
      <c r="AD4108"/>
      <c r="CK4108" s="2"/>
    </row>
    <row r="4109" spans="1:89" ht="29" customHeight="1">
      <c r="A4109"/>
      <c r="AC4109"/>
      <c r="AD4109"/>
      <c r="CK4109" s="2"/>
    </row>
    <row r="4110" spans="1:89" ht="29" customHeight="1">
      <c r="A4110"/>
      <c r="AC4110"/>
      <c r="AD4110"/>
      <c r="CK4110" s="2"/>
    </row>
    <row r="4111" spans="1:89" ht="29" customHeight="1">
      <c r="A4111"/>
      <c r="AC4111"/>
      <c r="AD4111"/>
      <c r="CK4111" s="2"/>
    </row>
    <row r="4112" spans="1:89" ht="29" customHeight="1">
      <c r="A4112"/>
      <c r="AC4112"/>
      <c r="AD4112"/>
      <c r="CK4112" s="2"/>
    </row>
    <row r="4113" spans="1:89" ht="29" customHeight="1">
      <c r="A4113"/>
      <c r="AC4113"/>
      <c r="AD4113"/>
      <c r="CK4113" s="2"/>
    </row>
    <row r="4114" spans="1:89" ht="29" customHeight="1">
      <c r="A4114"/>
      <c r="AC4114"/>
      <c r="AD4114"/>
      <c r="CK4114" s="2"/>
    </row>
    <row r="4115" spans="1:89" ht="29" customHeight="1">
      <c r="A4115"/>
      <c r="AC4115"/>
      <c r="AD4115"/>
      <c r="CK4115" s="2"/>
    </row>
    <row r="4116" spans="1:89" ht="29" customHeight="1">
      <c r="A4116"/>
      <c r="AC4116"/>
      <c r="AD4116"/>
      <c r="CK4116" s="2"/>
    </row>
    <row r="4117" spans="1:89" ht="29" customHeight="1">
      <c r="A4117"/>
      <c r="AC4117"/>
      <c r="AD4117"/>
      <c r="CK4117" s="2"/>
    </row>
    <row r="4118" spans="1:89" ht="29" customHeight="1">
      <c r="A4118"/>
      <c r="AC4118"/>
      <c r="AD4118"/>
      <c r="CK4118" s="2"/>
    </row>
    <row r="4119" spans="1:89" ht="29" customHeight="1">
      <c r="A4119"/>
      <c r="AC4119"/>
      <c r="AD4119"/>
      <c r="CK4119" s="2"/>
    </row>
    <row r="4120" spans="1:89" ht="29" customHeight="1">
      <c r="A4120"/>
      <c r="AC4120"/>
      <c r="AD4120"/>
      <c r="CK4120" s="2"/>
    </row>
    <row r="4121" spans="1:89" ht="29" customHeight="1">
      <c r="A4121"/>
      <c r="AC4121"/>
      <c r="AD4121"/>
      <c r="CK4121" s="2"/>
    </row>
    <row r="4122" spans="1:89" ht="29" customHeight="1">
      <c r="A4122"/>
      <c r="AC4122"/>
      <c r="AD4122"/>
      <c r="CK4122" s="2"/>
    </row>
    <row r="4123" spans="1:89" ht="29" customHeight="1">
      <c r="A4123"/>
      <c r="AC4123"/>
      <c r="AD4123"/>
      <c r="CK4123" s="2"/>
    </row>
    <row r="4124" spans="1:89" ht="29" customHeight="1">
      <c r="A4124"/>
      <c r="AC4124"/>
      <c r="AD4124"/>
      <c r="CK4124" s="2"/>
    </row>
    <row r="4125" spans="1:89" ht="29" customHeight="1">
      <c r="A4125"/>
      <c r="AC4125"/>
      <c r="AD4125"/>
      <c r="CK4125" s="2"/>
    </row>
    <row r="4126" spans="1:89" ht="29" customHeight="1">
      <c r="A4126"/>
      <c r="AC4126"/>
      <c r="AD4126"/>
      <c r="CK4126" s="2"/>
    </row>
    <row r="4127" spans="1:89" ht="29" customHeight="1">
      <c r="A4127"/>
      <c r="AC4127"/>
      <c r="AD4127"/>
      <c r="CK4127" s="2"/>
    </row>
    <row r="4128" spans="1:89" ht="29" customHeight="1">
      <c r="A4128"/>
      <c r="AC4128"/>
      <c r="AD4128"/>
      <c r="CK4128" s="2"/>
    </row>
    <row r="4129" spans="1:89" ht="29" customHeight="1">
      <c r="A4129"/>
      <c r="AC4129"/>
      <c r="AD4129"/>
      <c r="CK4129" s="2"/>
    </row>
    <row r="4130" spans="1:89" ht="29" customHeight="1">
      <c r="A4130"/>
      <c r="AC4130"/>
      <c r="AD4130"/>
      <c r="CK4130" s="2"/>
    </row>
    <row r="4131" spans="1:89" ht="29" customHeight="1">
      <c r="A4131"/>
      <c r="AC4131"/>
      <c r="AD4131"/>
      <c r="CK4131" s="2"/>
    </row>
    <row r="4132" spans="1:89" ht="29" customHeight="1">
      <c r="A4132"/>
      <c r="AC4132"/>
      <c r="AD4132"/>
      <c r="CK4132" s="2"/>
    </row>
    <row r="4133" spans="1:89" ht="29" customHeight="1">
      <c r="A4133"/>
      <c r="AC4133"/>
      <c r="AD4133"/>
      <c r="CK4133" s="2"/>
    </row>
    <row r="4134" spans="1:89" ht="29" customHeight="1">
      <c r="A4134"/>
      <c r="AC4134"/>
      <c r="AD4134"/>
      <c r="CK4134" s="2"/>
    </row>
    <row r="4135" spans="1:89" ht="29" customHeight="1">
      <c r="A4135"/>
      <c r="AC4135"/>
      <c r="AD4135"/>
      <c r="CK4135" s="2"/>
    </row>
    <row r="4136" spans="1:89" ht="29" customHeight="1">
      <c r="A4136"/>
      <c r="AC4136"/>
      <c r="AD4136"/>
      <c r="CK4136" s="2"/>
    </row>
    <row r="4137" spans="1:89" ht="29" customHeight="1">
      <c r="A4137"/>
      <c r="AC4137"/>
      <c r="AD4137"/>
      <c r="CK4137" s="2"/>
    </row>
    <row r="4138" spans="1:89" ht="29" customHeight="1">
      <c r="A4138"/>
      <c r="AC4138"/>
      <c r="AD4138"/>
      <c r="CK4138" s="2"/>
    </row>
    <row r="4139" spans="1:89" ht="29" customHeight="1">
      <c r="A4139"/>
      <c r="AC4139"/>
      <c r="AD4139"/>
      <c r="CK4139" s="2"/>
    </row>
    <row r="4140" spans="1:89" ht="29" customHeight="1">
      <c r="A4140"/>
      <c r="AC4140"/>
      <c r="AD4140"/>
      <c r="CK4140" s="2"/>
    </row>
    <row r="4141" spans="1:89" ht="29" customHeight="1">
      <c r="A4141"/>
      <c r="AC4141"/>
      <c r="AD4141"/>
      <c r="CK4141" s="2"/>
    </row>
    <row r="4142" spans="1:89" ht="29" customHeight="1">
      <c r="A4142"/>
      <c r="AC4142"/>
      <c r="AD4142"/>
      <c r="CK4142" s="2"/>
    </row>
    <row r="4143" spans="1:89" ht="29" customHeight="1">
      <c r="A4143"/>
      <c r="AC4143"/>
      <c r="AD4143"/>
      <c r="CK4143" s="2"/>
    </row>
    <row r="4144" spans="1:89" ht="29" customHeight="1">
      <c r="A4144"/>
      <c r="AC4144"/>
      <c r="AD4144"/>
      <c r="CK4144" s="2"/>
    </row>
    <row r="4145" spans="1:89" ht="29" customHeight="1">
      <c r="A4145"/>
      <c r="AC4145"/>
      <c r="AD4145"/>
      <c r="CK4145" s="2"/>
    </row>
    <row r="4146" spans="1:89" ht="29" customHeight="1">
      <c r="A4146"/>
      <c r="AC4146"/>
      <c r="AD4146"/>
      <c r="CK4146" s="2"/>
    </row>
    <row r="4147" spans="1:89" ht="29" customHeight="1">
      <c r="A4147"/>
      <c r="AC4147"/>
      <c r="AD4147"/>
      <c r="CK4147" s="2"/>
    </row>
    <row r="4148" spans="1:89" ht="29" customHeight="1">
      <c r="A4148"/>
      <c r="AC4148"/>
      <c r="AD4148"/>
      <c r="CK4148" s="2"/>
    </row>
    <row r="4149" spans="1:89" ht="29" customHeight="1">
      <c r="A4149"/>
      <c r="AC4149"/>
      <c r="AD4149"/>
      <c r="CK4149" s="2"/>
    </row>
    <row r="4150" spans="1:89" ht="29" customHeight="1">
      <c r="A4150"/>
      <c r="AC4150"/>
      <c r="AD4150"/>
      <c r="CK4150" s="2"/>
    </row>
    <row r="4151" spans="1:89" ht="29" customHeight="1">
      <c r="A4151"/>
      <c r="AC4151"/>
      <c r="AD4151"/>
      <c r="CK4151" s="2"/>
    </row>
    <row r="4152" spans="1:89" ht="29" customHeight="1">
      <c r="A4152"/>
      <c r="AC4152"/>
      <c r="AD4152"/>
      <c r="CK4152" s="2"/>
    </row>
    <row r="4153" spans="1:89" ht="29" customHeight="1">
      <c r="A4153"/>
      <c r="AC4153"/>
      <c r="AD4153"/>
      <c r="CK4153" s="2"/>
    </row>
    <row r="4154" spans="1:89" ht="29" customHeight="1">
      <c r="A4154"/>
      <c r="AC4154"/>
      <c r="AD4154"/>
      <c r="CK4154" s="2"/>
    </row>
    <row r="4155" spans="1:89" ht="29" customHeight="1">
      <c r="A4155"/>
      <c r="AC4155"/>
      <c r="AD4155"/>
      <c r="CK4155" s="2"/>
    </row>
    <row r="4156" spans="1:89" ht="29" customHeight="1">
      <c r="A4156"/>
      <c r="AC4156"/>
      <c r="AD4156"/>
      <c r="CK4156" s="2"/>
    </row>
    <row r="4157" spans="1:89" ht="29" customHeight="1">
      <c r="A4157"/>
      <c r="AC4157"/>
      <c r="AD4157"/>
      <c r="CK4157" s="2"/>
    </row>
    <row r="4158" spans="1:89" ht="29" customHeight="1">
      <c r="A4158"/>
      <c r="AC4158"/>
      <c r="AD4158"/>
      <c r="CK4158" s="2"/>
    </row>
    <row r="4159" spans="1:89" ht="29" customHeight="1">
      <c r="A4159"/>
      <c r="AC4159"/>
      <c r="AD4159"/>
      <c r="CK4159" s="2"/>
    </row>
    <row r="4160" spans="1:89" ht="29" customHeight="1">
      <c r="A4160"/>
      <c r="AC4160"/>
      <c r="AD4160"/>
      <c r="CK4160" s="2"/>
    </row>
    <row r="4161" spans="1:89" ht="29" customHeight="1">
      <c r="A4161"/>
      <c r="AC4161"/>
      <c r="AD4161"/>
      <c r="CK4161" s="2"/>
    </row>
    <row r="4162" spans="1:89" ht="29" customHeight="1">
      <c r="A4162"/>
      <c r="AC4162"/>
      <c r="AD4162"/>
      <c r="CK4162" s="2"/>
    </row>
    <row r="4163" spans="1:89" ht="29" customHeight="1">
      <c r="A4163"/>
      <c r="AC4163"/>
      <c r="AD4163"/>
      <c r="CK4163" s="2"/>
    </row>
    <row r="4164" spans="1:89" ht="29" customHeight="1">
      <c r="A4164"/>
      <c r="AC4164"/>
      <c r="AD4164"/>
      <c r="CK4164" s="2"/>
    </row>
    <row r="4165" spans="1:89" ht="29" customHeight="1">
      <c r="A4165"/>
      <c r="AC4165"/>
      <c r="AD4165"/>
      <c r="CK4165" s="2"/>
    </row>
    <row r="4166" spans="1:89" ht="29" customHeight="1">
      <c r="A4166"/>
      <c r="AC4166"/>
      <c r="AD4166"/>
      <c r="CK4166" s="2"/>
    </row>
    <row r="4167" spans="1:89" ht="29" customHeight="1">
      <c r="A4167"/>
      <c r="AC4167"/>
      <c r="AD4167"/>
      <c r="CK4167" s="2"/>
    </row>
    <row r="4168" spans="1:89" ht="29" customHeight="1">
      <c r="A4168"/>
      <c r="AC4168"/>
      <c r="AD4168"/>
      <c r="CK4168" s="2"/>
    </row>
    <row r="4169" spans="1:89" ht="29" customHeight="1">
      <c r="A4169"/>
      <c r="AC4169"/>
      <c r="AD4169"/>
      <c r="CK4169" s="2"/>
    </row>
    <row r="4170" spans="1:89" ht="29" customHeight="1">
      <c r="A4170"/>
      <c r="AC4170"/>
      <c r="AD4170"/>
      <c r="CK4170" s="2"/>
    </row>
    <row r="4171" spans="1:89" ht="29" customHeight="1">
      <c r="A4171"/>
      <c r="AC4171"/>
      <c r="AD4171"/>
      <c r="CK4171" s="2"/>
    </row>
    <row r="4172" spans="1:89" ht="29" customHeight="1">
      <c r="A4172"/>
      <c r="AC4172"/>
      <c r="AD4172"/>
      <c r="CK4172" s="2"/>
    </row>
    <row r="4173" spans="1:89" ht="29" customHeight="1">
      <c r="A4173"/>
      <c r="AC4173"/>
      <c r="AD4173"/>
      <c r="CK4173" s="2"/>
    </row>
    <row r="4174" spans="1:89" ht="29" customHeight="1">
      <c r="A4174"/>
      <c r="AC4174"/>
      <c r="AD4174"/>
      <c r="CK4174" s="2"/>
    </row>
    <row r="4175" spans="1:89" ht="29" customHeight="1">
      <c r="A4175"/>
      <c r="AC4175"/>
      <c r="AD4175"/>
      <c r="CK4175" s="2"/>
    </row>
    <row r="4176" spans="1:89" ht="29" customHeight="1">
      <c r="A4176"/>
      <c r="AC4176"/>
      <c r="AD4176"/>
      <c r="CK4176" s="2"/>
    </row>
    <row r="4177" spans="1:89" ht="29" customHeight="1">
      <c r="A4177"/>
      <c r="AC4177"/>
      <c r="AD4177"/>
      <c r="CK4177" s="2"/>
    </row>
    <row r="4178" spans="1:89" ht="29" customHeight="1">
      <c r="A4178"/>
      <c r="AC4178"/>
      <c r="AD4178"/>
      <c r="CK4178" s="2"/>
    </row>
    <row r="4179" spans="1:89" ht="29" customHeight="1">
      <c r="A4179"/>
      <c r="AC4179"/>
      <c r="AD4179"/>
      <c r="CK4179" s="2"/>
    </row>
    <row r="4180" spans="1:89" ht="29" customHeight="1">
      <c r="A4180"/>
      <c r="AC4180"/>
      <c r="AD4180"/>
      <c r="CK4180" s="2"/>
    </row>
    <row r="4181" spans="1:89" ht="29" customHeight="1">
      <c r="A4181"/>
      <c r="AC4181"/>
      <c r="AD4181"/>
      <c r="CK4181" s="2"/>
    </row>
    <row r="4182" spans="1:89" ht="29" customHeight="1">
      <c r="A4182"/>
      <c r="AC4182"/>
      <c r="AD4182"/>
      <c r="CK4182" s="2"/>
    </row>
    <row r="4183" spans="1:89" ht="29" customHeight="1">
      <c r="A4183"/>
      <c r="AC4183"/>
      <c r="AD4183"/>
      <c r="CK4183" s="2"/>
    </row>
    <row r="4184" spans="1:89" ht="29" customHeight="1">
      <c r="A4184"/>
      <c r="AC4184"/>
      <c r="AD4184"/>
      <c r="CK4184" s="2"/>
    </row>
    <row r="4185" spans="1:89" ht="29" customHeight="1">
      <c r="A4185"/>
      <c r="AC4185"/>
      <c r="AD4185"/>
      <c r="CK4185" s="2"/>
    </row>
    <row r="4186" spans="1:89" ht="29" customHeight="1">
      <c r="A4186"/>
      <c r="AC4186"/>
      <c r="AD4186"/>
      <c r="CK4186" s="2"/>
    </row>
    <row r="4187" spans="1:89" ht="29" customHeight="1">
      <c r="A4187"/>
      <c r="AC4187"/>
      <c r="AD4187"/>
      <c r="CK4187" s="2"/>
    </row>
    <row r="4188" spans="1:89" ht="29" customHeight="1">
      <c r="A4188"/>
      <c r="AC4188"/>
      <c r="AD4188"/>
      <c r="CK4188" s="2"/>
    </row>
    <row r="4189" spans="1:89" ht="29" customHeight="1">
      <c r="A4189"/>
      <c r="AC4189"/>
      <c r="AD4189"/>
      <c r="CK4189" s="2"/>
    </row>
    <row r="4190" spans="1:89" ht="29" customHeight="1">
      <c r="A4190"/>
      <c r="AC4190"/>
      <c r="AD4190"/>
      <c r="CK4190" s="2"/>
    </row>
    <row r="4191" spans="1:89" ht="29" customHeight="1">
      <c r="A4191"/>
      <c r="AC4191"/>
      <c r="AD4191"/>
      <c r="CK4191" s="2"/>
    </row>
    <row r="4192" spans="1:89" ht="29" customHeight="1">
      <c r="A4192"/>
      <c r="AC4192"/>
      <c r="AD4192"/>
      <c r="CK4192" s="2"/>
    </row>
    <row r="4193" spans="1:89" ht="29" customHeight="1">
      <c r="A4193"/>
      <c r="AC4193"/>
      <c r="AD4193"/>
      <c r="CK4193" s="2"/>
    </row>
    <row r="4194" spans="1:89" ht="29" customHeight="1">
      <c r="A4194"/>
      <c r="AC4194"/>
      <c r="AD4194"/>
      <c r="CK4194" s="2"/>
    </row>
    <row r="4195" spans="1:89" ht="29" customHeight="1">
      <c r="A4195"/>
      <c r="AC4195"/>
      <c r="AD4195"/>
      <c r="CK4195" s="2"/>
    </row>
    <row r="4196" spans="1:89" ht="29" customHeight="1">
      <c r="A4196"/>
      <c r="AC4196"/>
      <c r="AD4196"/>
      <c r="CK4196" s="2"/>
    </row>
    <row r="4197" spans="1:89" ht="29" customHeight="1">
      <c r="A4197"/>
      <c r="AC4197"/>
      <c r="AD4197"/>
      <c r="CK4197" s="2"/>
    </row>
    <row r="4198" spans="1:89" ht="29" customHeight="1">
      <c r="A4198"/>
      <c r="AC4198"/>
      <c r="AD4198"/>
      <c r="CK4198" s="2"/>
    </row>
    <row r="4199" spans="1:89" ht="29" customHeight="1">
      <c r="A4199"/>
      <c r="AC4199"/>
      <c r="AD4199"/>
      <c r="CK4199" s="2"/>
    </row>
    <row r="4200" spans="1:89" ht="29" customHeight="1">
      <c r="A4200"/>
      <c r="AC4200"/>
      <c r="AD4200"/>
      <c r="CK4200" s="2"/>
    </row>
    <row r="4201" spans="1:89" ht="29" customHeight="1">
      <c r="A4201"/>
      <c r="AC4201"/>
      <c r="AD4201"/>
      <c r="CK4201" s="2"/>
    </row>
    <row r="4202" spans="1:89" ht="29" customHeight="1">
      <c r="A4202"/>
      <c r="AC4202"/>
      <c r="AD4202"/>
      <c r="CK4202" s="2"/>
    </row>
    <row r="4203" spans="1:89" ht="29" customHeight="1">
      <c r="A4203"/>
      <c r="AC4203"/>
      <c r="AD4203"/>
      <c r="CK4203" s="2"/>
    </row>
    <row r="4204" spans="1:89" ht="29" customHeight="1">
      <c r="A4204"/>
      <c r="AC4204"/>
      <c r="AD4204"/>
      <c r="CK4204" s="2"/>
    </row>
    <row r="4205" spans="1:89" ht="29" customHeight="1">
      <c r="A4205"/>
      <c r="AC4205"/>
      <c r="AD4205"/>
      <c r="CK4205" s="2"/>
    </row>
    <row r="4206" spans="1:89" ht="29" customHeight="1">
      <c r="A4206"/>
      <c r="AC4206"/>
      <c r="AD4206"/>
      <c r="CK4206" s="2"/>
    </row>
    <row r="4207" spans="1:89" ht="29" customHeight="1">
      <c r="A4207"/>
      <c r="AC4207"/>
      <c r="AD4207"/>
      <c r="CK4207" s="2"/>
    </row>
    <row r="4208" spans="1:89" ht="29" customHeight="1">
      <c r="A4208"/>
      <c r="AC4208"/>
      <c r="AD4208"/>
      <c r="CK4208" s="2"/>
    </row>
    <row r="4209" spans="1:89" ht="29" customHeight="1">
      <c r="A4209"/>
      <c r="AC4209"/>
      <c r="AD4209"/>
      <c r="CK4209" s="2"/>
    </row>
    <row r="4210" spans="1:89" ht="29" customHeight="1">
      <c r="A4210"/>
      <c r="AC4210"/>
      <c r="AD4210"/>
      <c r="CK4210" s="2"/>
    </row>
    <row r="4211" spans="1:89" ht="29" customHeight="1">
      <c r="A4211"/>
      <c r="AC4211"/>
      <c r="AD4211"/>
      <c r="CK4211" s="2"/>
    </row>
    <row r="4212" spans="1:89" ht="29" customHeight="1">
      <c r="A4212"/>
      <c r="AC4212"/>
      <c r="AD4212"/>
      <c r="CK4212" s="2"/>
    </row>
    <row r="4213" spans="1:89" ht="29" customHeight="1">
      <c r="A4213"/>
      <c r="AC4213"/>
      <c r="AD4213"/>
      <c r="CK4213" s="2"/>
    </row>
    <row r="4214" spans="1:89" ht="29" customHeight="1">
      <c r="A4214"/>
      <c r="AC4214"/>
      <c r="AD4214"/>
      <c r="CK4214" s="2"/>
    </row>
    <row r="4215" spans="1:89" ht="29" customHeight="1">
      <c r="A4215"/>
      <c r="AC4215"/>
      <c r="AD4215"/>
      <c r="CK4215" s="2"/>
    </row>
    <row r="4216" spans="1:89" ht="29" customHeight="1">
      <c r="A4216"/>
      <c r="AC4216"/>
      <c r="AD4216"/>
      <c r="CK4216" s="2"/>
    </row>
    <row r="4217" spans="1:89" ht="29" customHeight="1">
      <c r="A4217"/>
      <c r="AC4217"/>
      <c r="AD4217"/>
      <c r="CK4217" s="2"/>
    </row>
    <row r="4218" spans="1:89" ht="29" customHeight="1">
      <c r="A4218"/>
      <c r="AC4218"/>
      <c r="AD4218"/>
      <c r="CK4218" s="2"/>
    </row>
    <row r="4219" spans="1:89" ht="29" customHeight="1">
      <c r="A4219"/>
      <c r="AC4219"/>
      <c r="AD4219"/>
      <c r="CK4219" s="2"/>
    </row>
    <row r="4220" spans="1:89" ht="29" customHeight="1">
      <c r="A4220"/>
      <c r="AC4220"/>
      <c r="AD4220"/>
      <c r="CK4220" s="2"/>
    </row>
    <row r="4221" spans="1:89" ht="29" customHeight="1">
      <c r="A4221"/>
      <c r="AC4221"/>
      <c r="AD4221"/>
      <c r="CK4221" s="2"/>
    </row>
    <row r="4222" spans="1:89" ht="29" customHeight="1">
      <c r="A4222"/>
      <c r="AC4222"/>
      <c r="AD4222"/>
      <c r="CK4222" s="2"/>
    </row>
    <row r="4223" spans="1:89" ht="29" customHeight="1">
      <c r="A4223"/>
      <c r="AC4223"/>
      <c r="AD4223"/>
      <c r="CK4223" s="2"/>
    </row>
    <row r="4224" spans="1:89" ht="29" customHeight="1">
      <c r="A4224"/>
      <c r="AC4224"/>
      <c r="AD4224"/>
      <c r="CK4224" s="2"/>
    </row>
    <row r="4225" spans="1:89" ht="29" customHeight="1">
      <c r="A4225"/>
      <c r="AC4225"/>
      <c r="AD4225"/>
      <c r="CK4225" s="2"/>
    </row>
    <row r="4226" spans="1:89" ht="29" customHeight="1">
      <c r="A4226"/>
      <c r="AC4226"/>
      <c r="AD4226"/>
      <c r="CK4226" s="2"/>
    </row>
    <row r="4227" spans="1:89" ht="29" customHeight="1">
      <c r="A4227"/>
      <c r="AC4227"/>
      <c r="AD4227"/>
      <c r="CK4227" s="2"/>
    </row>
    <row r="4228" spans="1:89" ht="29" customHeight="1">
      <c r="A4228"/>
      <c r="AC4228"/>
      <c r="AD4228"/>
      <c r="CK4228" s="2"/>
    </row>
    <row r="4229" spans="1:89" ht="29" customHeight="1">
      <c r="A4229"/>
      <c r="AC4229"/>
      <c r="AD4229"/>
      <c r="CK4229" s="2"/>
    </row>
    <row r="4230" spans="1:89" ht="29" customHeight="1">
      <c r="A4230"/>
      <c r="AC4230"/>
      <c r="AD4230"/>
      <c r="CK4230" s="2"/>
    </row>
    <row r="4231" spans="1:89" ht="29" customHeight="1">
      <c r="A4231"/>
      <c r="AC4231"/>
      <c r="AD4231"/>
      <c r="CK4231" s="2"/>
    </row>
    <row r="4232" spans="1:89" ht="29" customHeight="1">
      <c r="A4232"/>
      <c r="AC4232"/>
      <c r="AD4232"/>
      <c r="CK4232" s="2"/>
    </row>
    <row r="4233" spans="1:89" ht="29" customHeight="1">
      <c r="A4233"/>
      <c r="AC4233"/>
      <c r="AD4233"/>
      <c r="CK4233" s="2"/>
    </row>
    <row r="4234" spans="1:89" ht="29" customHeight="1">
      <c r="A4234"/>
      <c r="AC4234"/>
      <c r="AD4234"/>
      <c r="CK4234" s="2"/>
    </row>
    <row r="4235" spans="1:89" ht="29" customHeight="1">
      <c r="A4235"/>
      <c r="AC4235"/>
      <c r="AD4235"/>
      <c r="CK4235" s="2"/>
    </row>
    <row r="4236" spans="1:89" ht="29" customHeight="1">
      <c r="A4236"/>
      <c r="AC4236"/>
      <c r="AD4236"/>
      <c r="CK4236" s="2"/>
    </row>
    <row r="4237" spans="1:89" ht="29" customHeight="1">
      <c r="A4237"/>
      <c r="AC4237"/>
      <c r="AD4237"/>
      <c r="CK4237" s="2"/>
    </row>
    <row r="4238" spans="1:89" ht="29" customHeight="1">
      <c r="A4238"/>
      <c r="AC4238"/>
      <c r="AD4238"/>
      <c r="CK4238" s="2"/>
    </row>
    <row r="4239" spans="1:89" ht="29" customHeight="1">
      <c r="A4239"/>
      <c r="AC4239"/>
      <c r="AD4239"/>
      <c r="CK4239" s="2"/>
    </row>
    <row r="4240" spans="1:89" ht="29" customHeight="1">
      <c r="A4240"/>
      <c r="AC4240"/>
      <c r="AD4240"/>
      <c r="CK4240" s="2"/>
    </row>
    <row r="4241" spans="1:89" ht="29" customHeight="1">
      <c r="A4241"/>
      <c r="AC4241"/>
      <c r="AD4241"/>
      <c r="CK4241" s="2"/>
    </row>
    <row r="4242" spans="1:89" ht="29" customHeight="1">
      <c r="A4242"/>
      <c r="AC4242"/>
      <c r="AD4242"/>
      <c r="CK4242" s="2"/>
    </row>
    <row r="4243" spans="1:89" ht="29" customHeight="1">
      <c r="A4243"/>
      <c r="AC4243"/>
      <c r="AD4243"/>
      <c r="CK4243" s="2"/>
    </row>
    <row r="4244" spans="1:89" ht="29" customHeight="1">
      <c r="A4244"/>
      <c r="AC4244"/>
      <c r="AD4244"/>
      <c r="CK4244" s="2"/>
    </row>
    <row r="4245" spans="1:89" ht="29" customHeight="1">
      <c r="A4245"/>
      <c r="AC4245"/>
      <c r="AD4245"/>
      <c r="CK4245" s="2"/>
    </row>
    <row r="4246" spans="1:89" ht="29" customHeight="1">
      <c r="A4246"/>
      <c r="AC4246"/>
      <c r="AD4246"/>
      <c r="CK4246" s="2"/>
    </row>
    <row r="4247" spans="1:89" ht="29" customHeight="1">
      <c r="A4247"/>
      <c r="AC4247"/>
      <c r="AD4247"/>
      <c r="CK4247" s="2"/>
    </row>
    <row r="4248" spans="1:89" ht="29" customHeight="1">
      <c r="A4248"/>
      <c r="AC4248"/>
      <c r="AD4248"/>
      <c r="CK4248" s="2"/>
    </row>
    <row r="4249" spans="1:89" ht="29" customHeight="1">
      <c r="A4249"/>
      <c r="AC4249"/>
      <c r="AD4249"/>
      <c r="CK4249" s="2"/>
    </row>
    <row r="4250" spans="1:89" ht="29" customHeight="1">
      <c r="A4250"/>
      <c r="AC4250"/>
      <c r="AD4250"/>
      <c r="CK4250" s="2"/>
    </row>
    <row r="4251" spans="1:89" ht="29" customHeight="1">
      <c r="A4251"/>
      <c r="AC4251"/>
      <c r="AD4251"/>
      <c r="CK4251" s="2"/>
    </row>
    <row r="4252" spans="1:89" ht="29" customHeight="1">
      <c r="A4252"/>
      <c r="AC4252"/>
      <c r="AD4252"/>
      <c r="CK4252" s="2"/>
    </row>
    <row r="4253" spans="1:89" ht="29" customHeight="1">
      <c r="A4253"/>
      <c r="AC4253"/>
      <c r="AD4253"/>
      <c r="CK4253" s="2"/>
    </row>
    <row r="4254" spans="1:89" ht="29" customHeight="1">
      <c r="A4254"/>
      <c r="AC4254"/>
      <c r="AD4254"/>
      <c r="CK4254" s="2"/>
    </row>
    <row r="4255" spans="1:89" ht="29" customHeight="1">
      <c r="A4255"/>
      <c r="AC4255"/>
      <c r="AD4255"/>
      <c r="CK4255" s="2"/>
    </row>
    <row r="4256" spans="1:89" ht="29" customHeight="1">
      <c r="A4256"/>
      <c r="AC4256"/>
      <c r="AD4256"/>
      <c r="CK4256" s="2"/>
    </row>
    <row r="4257" spans="1:89" ht="29" customHeight="1">
      <c r="A4257"/>
      <c r="AC4257"/>
      <c r="AD4257"/>
      <c r="CK4257" s="2"/>
    </row>
    <row r="4258" spans="1:89" ht="29" customHeight="1">
      <c r="A4258"/>
      <c r="AC4258"/>
      <c r="AD4258"/>
      <c r="CK4258" s="2"/>
    </row>
    <row r="4259" spans="1:89" ht="29" customHeight="1">
      <c r="A4259"/>
      <c r="AC4259"/>
      <c r="AD4259"/>
      <c r="CK4259" s="2"/>
    </row>
    <row r="4260" spans="1:89" ht="29" customHeight="1">
      <c r="A4260"/>
      <c r="AC4260"/>
      <c r="AD4260"/>
      <c r="CK4260" s="2"/>
    </row>
    <row r="4261" spans="1:89" ht="29" customHeight="1">
      <c r="A4261"/>
      <c r="AC4261"/>
      <c r="AD4261"/>
      <c r="CK4261" s="2"/>
    </row>
    <row r="4262" spans="1:89" ht="29" customHeight="1">
      <c r="A4262"/>
      <c r="AC4262"/>
      <c r="AD4262"/>
      <c r="CK4262" s="2"/>
    </row>
    <row r="4263" spans="1:89" ht="29" customHeight="1">
      <c r="A4263"/>
      <c r="AC4263"/>
      <c r="AD4263"/>
      <c r="CK4263" s="2"/>
    </row>
    <row r="4264" spans="1:89" ht="29" customHeight="1">
      <c r="A4264"/>
      <c r="AC4264"/>
      <c r="AD4264"/>
      <c r="CK4264" s="2"/>
    </row>
    <row r="4265" spans="1:89" ht="29" customHeight="1">
      <c r="A4265"/>
      <c r="AC4265"/>
      <c r="AD4265"/>
      <c r="CK4265" s="2"/>
    </row>
    <row r="4266" spans="1:89" ht="29" customHeight="1">
      <c r="A4266"/>
      <c r="AC4266"/>
      <c r="AD4266"/>
      <c r="CK4266" s="2"/>
    </row>
    <row r="4267" spans="1:89" ht="29" customHeight="1">
      <c r="A4267"/>
      <c r="AC4267"/>
      <c r="AD4267"/>
      <c r="CK4267" s="2"/>
    </row>
    <row r="4268" spans="1:89" ht="29" customHeight="1">
      <c r="A4268"/>
      <c r="AC4268"/>
      <c r="AD4268"/>
      <c r="CK4268" s="2"/>
    </row>
    <row r="4269" spans="1:89" ht="29" customHeight="1">
      <c r="A4269"/>
      <c r="AC4269"/>
      <c r="AD4269"/>
      <c r="CK4269" s="2"/>
    </row>
    <row r="4270" spans="1:89" ht="29" customHeight="1">
      <c r="A4270"/>
      <c r="AC4270"/>
      <c r="AD4270"/>
      <c r="CK4270" s="2"/>
    </row>
    <row r="4271" spans="1:89" ht="29" customHeight="1">
      <c r="A4271"/>
      <c r="AC4271"/>
      <c r="AD4271"/>
      <c r="CK4271" s="2"/>
    </row>
    <row r="4272" spans="1:89" ht="29" customHeight="1">
      <c r="A4272"/>
      <c r="AC4272"/>
      <c r="AD4272"/>
      <c r="CK4272" s="2"/>
    </row>
    <row r="4273" spans="1:89" ht="29" customHeight="1">
      <c r="A4273"/>
      <c r="AC4273"/>
      <c r="AD4273"/>
      <c r="CK4273" s="2"/>
    </row>
    <row r="4274" spans="1:89" ht="29" customHeight="1">
      <c r="A4274"/>
      <c r="AC4274"/>
      <c r="AD4274"/>
      <c r="CK4274" s="2"/>
    </row>
    <row r="4275" spans="1:89" ht="29" customHeight="1">
      <c r="A4275"/>
      <c r="AC4275"/>
      <c r="AD4275"/>
      <c r="CK4275" s="2"/>
    </row>
    <row r="4276" spans="1:89" ht="29" customHeight="1">
      <c r="A4276"/>
      <c r="AC4276"/>
      <c r="AD4276"/>
      <c r="CK4276" s="2"/>
    </row>
    <row r="4277" spans="1:89" ht="29" customHeight="1">
      <c r="A4277"/>
      <c r="AC4277"/>
      <c r="AD4277"/>
      <c r="CK4277" s="2"/>
    </row>
    <row r="4278" spans="1:89" ht="29" customHeight="1">
      <c r="A4278"/>
      <c r="AC4278"/>
      <c r="AD4278"/>
      <c r="CK4278" s="2"/>
    </row>
    <row r="4279" spans="1:89" ht="29" customHeight="1">
      <c r="A4279"/>
      <c r="AC4279"/>
      <c r="AD4279"/>
      <c r="CK4279" s="2"/>
    </row>
    <row r="4280" spans="1:89" ht="29" customHeight="1">
      <c r="A4280"/>
      <c r="AC4280"/>
      <c r="AD4280"/>
      <c r="CK4280" s="2"/>
    </row>
    <row r="4281" spans="1:89" ht="29" customHeight="1">
      <c r="A4281"/>
      <c r="AC4281"/>
      <c r="AD4281"/>
      <c r="CK4281" s="2"/>
    </row>
    <row r="4282" spans="1:89" ht="29" customHeight="1">
      <c r="A4282"/>
      <c r="AC4282"/>
      <c r="AD4282"/>
      <c r="CK4282" s="2"/>
    </row>
    <row r="4283" spans="1:89" ht="29" customHeight="1">
      <c r="A4283"/>
      <c r="AC4283"/>
      <c r="AD4283"/>
      <c r="CK4283" s="2"/>
    </row>
    <row r="4284" spans="1:89" ht="29" customHeight="1">
      <c r="A4284"/>
      <c r="AC4284"/>
      <c r="AD4284"/>
      <c r="CK4284" s="2"/>
    </row>
    <row r="4285" spans="1:89" ht="29" customHeight="1">
      <c r="A4285"/>
      <c r="AC4285"/>
      <c r="AD4285"/>
      <c r="CK4285" s="2"/>
    </row>
    <row r="4286" spans="1:89" ht="29" customHeight="1">
      <c r="A4286"/>
      <c r="AC4286"/>
      <c r="AD4286"/>
      <c r="CK4286" s="2"/>
    </row>
    <row r="4287" spans="1:89" ht="29" customHeight="1">
      <c r="A4287"/>
      <c r="AC4287"/>
      <c r="AD4287"/>
      <c r="CK4287" s="2"/>
    </row>
    <row r="4288" spans="1:89" ht="29" customHeight="1">
      <c r="A4288"/>
      <c r="AC4288"/>
      <c r="AD4288"/>
      <c r="CK4288" s="2"/>
    </row>
    <row r="4289" spans="1:89" ht="29" customHeight="1">
      <c r="A4289"/>
      <c r="AC4289"/>
      <c r="AD4289"/>
      <c r="CK4289" s="2"/>
    </row>
    <row r="4290" spans="1:89" ht="29" customHeight="1">
      <c r="A4290"/>
      <c r="AC4290"/>
      <c r="AD4290"/>
      <c r="CK4290" s="2"/>
    </row>
    <row r="4291" spans="1:89" ht="29" customHeight="1">
      <c r="A4291"/>
      <c r="AC4291"/>
      <c r="AD4291"/>
      <c r="CK4291" s="2"/>
    </row>
    <row r="4292" spans="1:89" ht="29" customHeight="1">
      <c r="A4292"/>
      <c r="AC4292"/>
      <c r="AD4292"/>
      <c r="CK4292" s="2"/>
    </row>
    <row r="4293" spans="1:89" ht="29" customHeight="1">
      <c r="A4293"/>
      <c r="AC4293"/>
      <c r="AD4293"/>
      <c r="CK4293" s="2"/>
    </row>
    <row r="4294" spans="1:89" ht="29" customHeight="1">
      <c r="A4294"/>
      <c r="AC4294"/>
      <c r="AD4294"/>
      <c r="CK4294" s="2"/>
    </row>
    <row r="4295" spans="1:89" ht="29" customHeight="1">
      <c r="A4295"/>
      <c r="AC4295"/>
      <c r="AD4295"/>
      <c r="CK4295" s="2"/>
    </row>
    <row r="4296" spans="1:89" ht="29" customHeight="1">
      <c r="A4296"/>
      <c r="AC4296"/>
      <c r="AD4296"/>
      <c r="CK4296" s="2"/>
    </row>
    <row r="4297" spans="1:89" ht="29" customHeight="1">
      <c r="A4297"/>
      <c r="AC4297"/>
      <c r="AD4297"/>
      <c r="CK4297" s="2"/>
    </row>
    <row r="4298" spans="1:89" ht="29" customHeight="1">
      <c r="A4298"/>
      <c r="AC4298"/>
      <c r="AD4298"/>
      <c r="CK4298" s="2"/>
    </row>
    <row r="4299" spans="1:89" ht="29" customHeight="1">
      <c r="A4299"/>
      <c r="AC4299"/>
      <c r="AD4299"/>
      <c r="CK4299" s="2"/>
    </row>
    <row r="4300" spans="1:89" ht="29" customHeight="1">
      <c r="A4300"/>
      <c r="AC4300"/>
      <c r="AD4300"/>
      <c r="CK4300" s="2"/>
    </row>
    <row r="4301" spans="1:89" ht="29" customHeight="1">
      <c r="A4301"/>
      <c r="AC4301"/>
      <c r="AD4301"/>
      <c r="CK4301" s="2"/>
    </row>
    <row r="4302" spans="1:89" ht="29" customHeight="1">
      <c r="A4302"/>
      <c r="AC4302"/>
      <c r="AD4302"/>
      <c r="CK4302" s="2"/>
    </row>
    <row r="4303" spans="1:89" ht="29" customHeight="1">
      <c r="A4303"/>
      <c r="AC4303"/>
      <c r="AD4303"/>
      <c r="CK4303" s="2"/>
    </row>
    <row r="4304" spans="1:89" ht="29" customHeight="1">
      <c r="A4304"/>
      <c r="AC4304"/>
      <c r="AD4304"/>
      <c r="CK4304" s="2"/>
    </row>
    <row r="4305" spans="1:89" ht="29" customHeight="1">
      <c r="A4305"/>
      <c r="AC4305"/>
      <c r="AD4305"/>
      <c r="CK4305" s="2"/>
    </row>
    <row r="4306" spans="1:89" ht="29" customHeight="1">
      <c r="A4306"/>
      <c r="AC4306"/>
      <c r="AD4306"/>
      <c r="CK4306" s="2"/>
    </row>
    <row r="4307" spans="1:89" ht="29" customHeight="1">
      <c r="A4307"/>
      <c r="AC4307"/>
      <c r="AD4307"/>
      <c r="CK4307" s="2"/>
    </row>
    <row r="4308" spans="1:89" ht="29" customHeight="1">
      <c r="A4308"/>
      <c r="AC4308"/>
      <c r="AD4308"/>
      <c r="CK4308" s="2"/>
    </row>
    <row r="4309" spans="1:89" ht="29" customHeight="1">
      <c r="A4309"/>
      <c r="AC4309"/>
      <c r="AD4309"/>
      <c r="CK4309" s="2"/>
    </row>
    <row r="4310" spans="1:89" ht="29" customHeight="1">
      <c r="A4310"/>
      <c r="AC4310"/>
      <c r="AD4310"/>
      <c r="CK4310" s="2"/>
    </row>
    <row r="4311" spans="1:89" ht="29" customHeight="1">
      <c r="A4311"/>
      <c r="AC4311"/>
      <c r="AD4311"/>
      <c r="CK4311" s="2"/>
    </row>
    <row r="4312" spans="1:89" ht="29" customHeight="1">
      <c r="A4312"/>
      <c r="AC4312"/>
      <c r="AD4312"/>
      <c r="CK4312" s="2"/>
    </row>
    <row r="4313" spans="1:89" ht="29" customHeight="1">
      <c r="A4313"/>
      <c r="AC4313"/>
      <c r="AD4313"/>
      <c r="CK4313" s="2"/>
    </row>
    <row r="4314" spans="1:89" ht="29" customHeight="1">
      <c r="A4314"/>
      <c r="AC4314"/>
      <c r="AD4314"/>
      <c r="CK4314" s="2"/>
    </row>
    <row r="4315" spans="1:89" ht="29" customHeight="1">
      <c r="A4315"/>
      <c r="AC4315"/>
      <c r="AD4315"/>
      <c r="CK4315" s="2"/>
    </row>
    <row r="4316" spans="1:89" ht="29" customHeight="1">
      <c r="A4316"/>
      <c r="AC4316"/>
      <c r="AD4316"/>
      <c r="CK4316" s="2"/>
    </row>
    <row r="4317" spans="1:89" ht="29" customHeight="1">
      <c r="A4317"/>
      <c r="AC4317"/>
      <c r="AD4317"/>
      <c r="CK4317" s="2"/>
    </row>
    <row r="4318" spans="1:89" ht="29" customHeight="1">
      <c r="A4318"/>
      <c r="AC4318"/>
      <c r="AD4318"/>
      <c r="CK4318" s="2"/>
    </row>
    <row r="4319" spans="1:89" ht="29" customHeight="1">
      <c r="A4319"/>
      <c r="AC4319"/>
      <c r="AD4319"/>
      <c r="CK4319" s="2"/>
    </row>
    <row r="4320" spans="1:89" ht="29" customHeight="1">
      <c r="A4320"/>
      <c r="AC4320"/>
      <c r="AD4320"/>
      <c r="CK4320" s="2"/>
    </row>
    <row r="4321" spans="1:89" ht="29" customHeight="1">
      <c r="A4321"/>
      <c r="AC4321"/>
      <c r="AD4321"/>
      <c r="CK4321" s="2"/>
    </row>
    <row r="4322" spans="1:89" ht="29" customHeight="1">
      <c r="A4322"/>
      <c r="AC4322"/>
      <c r="AD4322"/>
      <c r="CK4322" s="2"/>
    </row>
    <row r="4323" spans="1:89" ht="29" customHeight="1">
      <c r="A4323"/>
      <c r="AC4323"/>
      <c r="AD4323"/>
      <c r="CK4323" s="2"/>
    </row>
    <row r="4324" spans="1:89" ht="29" customHeight="1">
      <c r="A4324"/>
      <c r="AC4324"/>
      <c r="AD4324"/>
      <c r="CK4324" s="2"/>
    </row>
    <row r="4325" spans="1:89" ht="29" customHeight="1">
      <c r="A4325"/>
      <c r="AC4325"/>
      <c r="AD4325"/>
      <c r="CK4325" s="2"/>
    </row>
    <row r="4326" spans="1:89" ht="29" customHeight="1">
      <c r="A4326"/>
      <c r="AC4326"/>
      <c r="AD4326"/>
      <c r="CK4326" s="2"/>
    </row>
    <row r="4327" spans="1:89" ht="29" customHeight="1">
      <c r="A4327"/>
      <c r="AC4327"/>
      <c r="AD4327"/>
      <c r="CK4327" s="2"/>
    </row>
    <row r="4328" spans="1:89" ht="29" customHeight="1">
      <c r="A4328"/>
      <c r="AC4328"/>
      <c r="AD4328"/>
      <c r="CK4328" s="2"/>
    </row>
    <row r="4329" spans="1:89" ht="29" customHeight="1">
      <c r="A4329"/>
      <c r="AC4329"/>
      <c r="AD4329"/>
      <c r="CK4329" s="2"/>
    </row>
    <row r="4330" spans="1:89" ht="29" customHeight="1">
      <c r="A4330"/>
      <c r="AC4330"/>
      <c r="AD4330"/>
      <c r="CK4330" s="2"/>
    </row>
    <row r="4331" spans="1:89" ht="29" customHeight="1">
      <c r="A4331"/>
      <c r="AC4331"/>
      <c r="AD4331"/>
      <c r="CK4331" s="2"/>
    </row>
    <row r="4332" spans="1:89" ht="29" customHeight="1">
      <c r="A4332"/>
      <c r="AC4332"/>
      <c r="AD4332"/>
      <c r="CK4332" s="2"/>
    </row>
    <row r="4333" spans="1:89" ht="29" customHeight="1">
      <c r="A4333"/>
      <c r="AC4333"/>
      <c r="AD4333"/>
      <c r="CK4333" s="2"/>
    </row>
    <row r="4334" spans="1:89" ht="29" customHeight="1">
      <c r="A4334"/>
      <c r="AC4334"/>
      <c r="AD4334"/>
      <c r="CK4334" s="2"/>
    </row>
    <row r="4335" spans="1:89" ht="29" customHeight="1">
      <c r="A4335"/>
      <c r="AC4335"/>
      <c r="AD4335"/>
      <c r="CK4335" s="2"/>
    </row>
    <row r="4336" spans="1:89" ht="29" customHeight="1">
      <c r="A4336"/>
      <c r="AC4336"/>
      <c r="AD4336"/>
      <c r="CK4336" s="2"/>
    </row>
    <row r="4337" spans="1:89" ht="29" customHeight="1">
      <c r="A4337"/>
      <c r="AC4337"/>
      <c r="AD4337"/>
      <c r="CK4337" s="2"/>
    </row>
    <row r="4338" spans="1:89" ht="29" customHeight="1">
      <c r="A4338"/>
      <c r="AC4338"/>
      <c r="AD4338"/>
      <c r="CK4338" s="2"/>
    </row>
    <row r="4339" spans="1:89" ht="29" customHeight="1">
      <c r="A4339"/>
      <c r="AC4339"/>
      <c r="AD4339"/>
      <c r="CK4339" s="2"/>
    </row>
    <row r="4340" spans="1:89" ht="29" customHeight="1">
      <c r="A4340"/>
      <c r="AC4340"/>
      <c r="AD4340"/>
      <c r="CK4340" s="2"/>
    </row>
    <row r="4341" spans="1:89" ht="29" customHeight="1">
      <c r="A4341"/>
      <c r="AC4341"/>
      <c r="AD4341"/>
      <c r="CK4341" s="2"/>
    </row>
    <row r="4342" spans="1:89" ht="29" customHeight="1">
      <c r="A4342"/>
      <c r="AC4342"/>
      <c r="AD4342"/>
      <c r="CK4342" s="2"/>
    </row>
    <row r="4343" spans="1:89" ht="29" customHeight="1">
      <c r="A4343"/>
      <c r="AC4343"/>
      <c r="AD4343"/>
      <c r="CK4343" s="2"/>
    </row>
    <row r="4344" spans="1:89" ht="29" customHeight="1">
      <c r="A4344"/>
      <c r="AC4344"/>
      <c r="AD4344"/>
      <c r="CK4344" s="2"/>
    </row>
    <row r="4345" spans="1:89" ht="29" customHeight="1">
      <c r="A4345"/>
      <c r="AC4345"/>
      <c r="AD4345"/>
      <c r="CK4345" s="2"/>
    </row>
    <row r="4346" spans="1:89" ht="29" customHeight="1">
      <c r="A4346"/>
      <c r="AC4346"/>
      <c r="AD4346"/>
      <c r="CK4346" s="2"/>
    </row>
    <row r="4347" spans="1:89" ht="29" customHeight="1">
      <c r="A4347"/>
      <c r="AC4347"/>
      <c r="AD4347"/>
      <c r="CK4347" s="2"/>
    </row>
    <row r="4348" spans="1:89" ht="29" customHeight="1">
      <c r="A4348"/>
      <c r="AC4348"/>
      <c r="AD4348"/>
      <c r="CK4348" s="2"/>
    </row>
    <row r="4349" spans="1:89" ht="29" customHeight="1">
      <c r="A4349"/>
      <c r="AC4349"/>
      <c r="AD4349"/>
      <c r="CK4349" s="2"/>
    </row>
    <row r="4350" spans="1:89" ht="29" customHeight="1">
      <c r="A4350"/>
      <c r="AC4350"/>
      <c r="AD4350"/>
      <c r="CK4350" s="2"/>
    </row>
    <row r="4351" spans="1:89" ht="29" customHeight="1">
      <c r="A4351"/>
      <c r="AC4351"/>
      <c r="AD4351"/>
      <c r="CK4351" s="2"/>
    </row>
    <row r="4352" spans="1:89" ht="29" customHeight="1">
      <c r="A4352"/>
      <c r="AC4352"/>
      <c r="AD4352"/>
      <c r="CK4352" s="2"/>
    </row>
    <row r="4353" spans="1:89" ht="29" customHeight="1">
      <c r="A4353"/>
      <c r="AC4353"/>
      <c r="AD4353"/>
      <c r="CK4353" s="2"/>
    </row>
    <row r="4354" spans="1:89" ht="29" customHeight="1">
      <c r="A4354"/>
      <c r="AC4354"/>
      <c r="AD4354"/>
      <c r="CK4354" s="2"/>
    </row>
    <row r="4355" spans="1:89" ht="29" customHeight="1">
      <c r="A4355"/>
      <c r="AC4355"/>
      <c r="AD4355"/>
      <c r="CK4355" s="2"/>
    </row>
    <row r="4356" spans="1:89" ht="29" customHeight="1">
      <c r="A4356"/>
      <c r="AC4356"/>
      <c r="AD4356"/>
      <c r="CK4356" s="2"/>
    </row>
    <row r="4357" spans="1:89" ht="29" customHeight="1">
      <c r="A4357"/>
      <c r="AC4357"/>
      <c r="AD4357"/>
      <c r="CK4357" s="2"/>
    </row>
    <row r="4358" spans="1:89" ht="29" customHeight="1">
      <c r="A4358"/>
      <c r="AC4358"/>
      <c r="AD4358"/>
      <c r="CK4358" s="2"/>
    </row>
    <row r="4359" spans="1:89" ht="29" customHeight="1">
      <c r="A4359"/>
      <c r="AC4359"/>
      <c r="AD4359"/>
      <c r="CK4359" s="2"/>
    </row>
    <row r="4360" spans="1:89" ht="29" customHeight="1">
      <c r="A4360"/>
      <c r="AC4360"/>
      <c r="AD4360"/>
      <c r="CK4360" s="2"/>
    </row>
    <row r="4361" spans="1:89" ht="29" customHeight="1">
      <c r="A4361"/>
      <c r="AC4361"/>
      <c r="AD4361"/>
      <c r="CK4361" s="2"/>
    </row>
    <row r="4362" spans="1:89" ht="29" customHeight="1">
      <c r="A4362"/>
      <c r="AC4362"/>
      <c r="AD4362"/>
      <c r="CK4362" s="2"/>
    </row>
    <row r="4363" spans="1:89" ht="29" customHeight="1">
      <c r="A4363"/>
      <c r="AC4363"/>
      <c r="AD4363"/>
      <c r="CK4363" s="2"/>
    </row>
    <row r="4364" spans="1:89" ht="29" customHeight="1">
      <c r="A4364"/>
      <c r="AC4364"/>
      <c r="AD4364"/>
      <c r="CK4364" s="2"/>
    </row>
    <row r="4365" spans="1:89" ht="29" customHeight="1">
      <c r="A4365"/>
      <c r="AC4365"/>
      <c r="AD4365"/>
      <c r="CK4365" s="2"/>
    </row>
    <row r="4366" spans="1:89" ht="29" customHeight="1">
      <c r="A4366"/>
      <c r="AC4366"/>
      <c r="AD4366"/>
      <c r="CK4366" s="2"/>
    </row>
    <row r="4367" spans="1:89" ht="29" customHeight="1">
      <c r="A4367"/>
      <c r="AC4367"/>
      <c r="AD4367"/>
      <c r="CK4367" s="2"/>
    </row>
    <row r="4368" spans="1:89" ht="29" customHeight="1">
      <c r="A4368"/>
      <c r="AC4368"/>
      <c r="AD4368"/>
      <c r="CK4368" s="2"/>
    </row>
    <row r="4369" spans="1:89" ht="29" customHeight="1">
      <c r="A4369"/>
      <c r="AC4369"/>
      <c r="AD4369"/>
      <c r="CK4369" s="2"/>
    </row>
    <row r="4370" spans="1:89" ht="29" customHeight="1">
      <c r="A4370"/>
      <c r="AC4370"/>
      <c r="AD4370"/>
      <c r="CK4370" s="2"/>
    </row>
    <row r="4371" spans="1:89" ht="29" customHeight="1">
      <c r="A4371"/>
      <c r="AC4371"/>
      <c r="AD4371"/>
      <c r="CK4371" s="2"/>
    </row>
    <row r="4372" spans="1:89" ht="29" customHeight="1">
      <c r="A4372"/>
      <c r="AC4372"/>
      <c r="AD4372"/>
      <c r="CK4372" s="2"/>
    </row>
    <row r="4373" spans="1:89" ht="29" customHeight="1">
      <c r="A4373"/>
      <c r="AC4373"/>
      <c r="AD4373"/>
      <c r="CK4373" s="2"/>
    </row>
    <row r="4374" spans="1:89" ht="29" customHeight="1">
      <c r="A4374"/>
      <c r="AC4374"/>
      <c r="AD4374"/>
      <c r="CK4374" s="2"/>
    </row>
    <row r="4375" spans="1:89" ht="29" customHeight="1">
      <c r="A4375"/>
      <c r="AC4375"/>
      <c r="AD4375"/>
      <c r="CK4375" s="2"/>
    </row>
    <row r="4376" spans="1:89" ht="29" customHeight="1">
      <c r="A4376"/>
      <c r="AC4376"/>
      <c r="AD4376"/>
      <c r="CK4376" s="2"/>
    </row>
    <row r="4377" spans="1:89" ht="29" customHeight="1">
      <c r="A4377"/>
      <c r="AC4377"/>
      <c r="AD4377"/>
      <c r="CK4377" s="2"/>
    </row>
    <row r="4378" spans="1:89" ht="29" customHeight="1">
      <c r="A4378"/>
      <c r="AC4378"/>
      <c r="AD4378"/>
      <c r="CK4378" s="2"/>
    </row>
    <row r="4379" spans="1:89" ht="29" customHeight="1">
      <c r="A4379"/>
      <c r="AC4379"/>
      <c r="AD4379"/>
      <c r="CK4379" s="2"/>
    </row>
    <row r="4380" spans="1:89" ht="29" customHeight="1">
      <c r="A4380"/>
      <c r="AC4380"/>
      <c r="AD4380"/>
      <c r="CK4380" s="2"/>
    </row>
    <row r="4381" spans="1:89" ht="29" customHeight="1">
      <c r="A4381"/>
      <c r="AC4381"/>
      <c r="AD4381"/>
      <c r="CK4381" s="2"/>
    </row>
    <row r="4382" spans="1:89" ht="29" customHeight="1">
      <c r="A4382"/>
      <c r="AC4382"/>
      <c r="AD4382"/>
      <c r="CK4382" s="2"/>
    </row>
    <row r="4383" spans="1:89" ht="29" customHeight="1">
      <c r="A4383"/>
      <c r="AC4383"/>
      <c r="AD4383"/>
      <c r="CK4383" s="2"/>
    </row>
    <row r="4384" spans="1:89" ht="29" customHeight="1">
      <c r="A4384"/>
      <c r="AC4384"/>
      <c r="AD4384"/>
      <c r="CK4384" s="2"/>
    </row>
    <row r="4385" spans="1:89" ht="29" customHeight="1">
      <c r="A4385"/>
      <c r="AC4385"/>
      <c r="AD4385"/>
      <c r="CK4385" s="2"/>
    </row>
    <row r="4386" spans="1:89" ht="29" customHeight="1">
      <c r="A4386"/>
      <c r="AC4386"/>
      <c r="AD4386"/>
      <c r="CK4386" s="2"/>
    </row>
    <row r="4387" spans="1:89" ht="29" customHeight="1">
      <c r="A4387"/>
      <c r="AC4387"/>
      <c r="AD4387"/>
      <c r="CK4387" s="2"/>
    </row>
    <row r="4388" spans="1:89" ht="29" customHeight="1">
      <c r="A4388"/>
      <c r="AC4388"/>
      <c r="AD4388"/>
      <c r="CK4388" s="2"/>
    </row>
    <row r="4389" spans="1:89" ht="29" customHeight="1">
      <c r="A4389"/>
      <c r="AC4389"/>
      <c r="AD4389"/>
      <c r="CK4389" s="2"/>
    </row>
    <row r="4390" spans="1:89" ht="29" customHeight="1">
      <c r="A4390"/>
      <c r="AC4390"/>
      <c r="AD4390"/>
      <c r="CK4390" s="2"/>
    </row>
    <row r="4391" spans="1:89" ht="29" customHeight="1">
      <c r="A4391"/>
      <c r="AC4391"/>
      <c r="AD4391"/>
      <c r="CK4391" s="2"/>
    </row>
    <row r="4392" spans="1:89" ht="29" customHeight="1">
      <c r="A4392"/>
      <c r="AC4392"/>
      <c r="AD4392"/>
      <c r="CK4392" s="2"/>
    </row>
    <row r="4393" spans="1:89" ht="29" customHeight="1">
      <c r="A4393"/>
      <c r="AC4393"/>
      <c r="AD4393"/>
      <c r="CK4393" s="2"/>
    </row>
    <row r="4394" spans="1:89" ht="29" customHeight="1">
      <c r="A4394"/>
      <c r="AC4394"/>
      <c r="AD4394"/>
      <c r="CK4394" s="2"/>
    </row>
    <row r="4395" spans="1:89" ht="29" customHeight="1">
      <c r="A4395"/>
      <c r="AC4395"/>
      <c r="AD4395"/>
      <c r="CK4395" s="2"/>
    </row>
    <row r="4396" spans="1:89" ht="29" customHeight="1">
      <c r="A4396"/>
      <c r="AC4396"/>
      <c r="AD4396"/>
      <c r="CK4396" s="2"/>
    </row>
    <row r="4397" spans="1:89" ht="29" customHeight="1">
      <c r="A4397"/>
      <c r="AC4397"/>
      <c r="AD4397"/>
      <c r="CK4397" s="2"/>
    </row>
    <row r="4398" spans="1:89" ht="29" customHeight="1">
      <c r="A4398"/>
      <c r="AC4398"/>
      <c r="AD4398"/>
      <c r="CK4398" s="2"/>
    </row>
    <row r="4399" spans="1:89" ht="29" customHeight="1">
      <c r="A4399"/>
      <c r="AC4399"/>
      <c r="AD4399"/>
      <c r="CK4399" s="2"/>
    </row>
    <row r="4400" spans="1:89" ht="29" customHeight="1">
      <c r="A4400"/>
      <c r="AC4400"/>
      <c r="AD4400"/>
      <c r="CK4400" s="2"/>
    </row>
    <row r="4401" spans="1:89" ht="29" customHeight="1">
      <c r="A4401"/>
      <c r="AC4401"/>
      <c r="AD4401"/>
      <c r="CK4401" s="2"/>
    </row>
    <row r="4402" spans="1:89" ht="29" customHeight="1">
      <c r="A4402"/>
      <c r="AC4402"/>
      <c r="AD4402"/>
      <c r="CK4402" s="2"/>
    </row>
    <row r="4403" spans="1:89" ht="29" customHeight="1">
      <c r="A4403"/>
      <c r="AC4403"/>
      <c r="AD4403"/>
      <c r="CK4403" s="2"/>
    </row>
    <row r="4404" spans="1:89" ht="29" customHeight="1">
      <c r="A4404"/>
      <c r="AC4404"/>
      <c r="AD4404"/>
      <c r="CK4404" s="2"/>
    </row>
    <row r="4405" spans="1:89" ht="29" customHeight="1">
      <c r="A4405"/>
      <c r="AC4405"/>
      <c r="AD4405"/>
      <c r="CK4405" s="2"/>
    </row>
    <row r="4406" spans="1:89" ht="29" customHeight="1">
      <c r="A4406"/>
      <c r="AC4406"/>
      <c r="AD4406"/>
      <c r="CK4406" s="2"/>
    </row>
    <row r="4407" spans="1:89" ht="29" customHeight="1">
      <c r="A4407"/>
      <c r="AC4407"/>
      <c r="AD4407"/>
      <c r="CK4407" s="2"/>
    </row>
    <row r="4408" spans="1:89" ht="29" customHeight="1">
      <c r="A4408"/>
      <c r="AC4408"/>
      <c r="AD4408"/>
      <c r="CK4408" s="2"/>
    </row>
    <row r="4409" spans="1:89" ht="29" customHeight="1">
      <c r="A4409"/>
      <c r="AC4409"/>
      <c r="AD4409"/>
      <c r="CK4409" s="2"/>
    </row>
    <row r="4410" spans="1:89" ht="29" customHeight="1">
      <c r="A4410"/>
      <c r="AC4410"/>
      <c r="AD4410"/>
      <c r="CK4410" s="2"/>
    </row>
    <row r="4411" spans="1:89" ht="29" customHeight="1">
      <c r="A4411"/>
      <c r="AC4411"/>
      <c r="AD4411"/>
      <c r="CK4411" s="2"/>
    </row>
    <row r="4412" spans="1:89" ht="29" customHeight="1">
      <c r="A4412"/>
      <c r="AC4412"/>
      <c r="AD4412"/>
      <c r="CK4412" s="2"/>
    </row>
    <row r="4413" spans="1:89" ht="29" customHeight="1">
      <c r="A4413"/>
      <c r="AC4413"/>
      <c r="AD4413"/>
      <c r="CK4413" s="2"/>
    </row>
    <row r="4414" spans="1:89" ht="29" customHeight="1">
      <c r="A4414"/>
      <c r="AC4414"/>
      <c r="AD4414"/>
      <c r="CK4414" s="2"/>
    </row>
    <row r="4415" spans="1:89" ht="29" customHeight="1">
      <c r="A4415"/>
      <c r="AC4415"/>
      <c r="AD4415"/>
      <c r="CK4415" s="2"/>
    </row>
    <row r="4416" spans="1:89" ht="29" customHeight="1">
      <c r="A4416"/>
      <c r="AC4416"/>
      <c r="AD4416"/>
      <c r="CK4416" s="2"/>
    </row>
    <row r="4417" spans="1:89" ht="29" customHeight="1">
      <c r="A4417"/>
      <c r="AC4417"/>
      <c r="AD4417"/>
      <c r="CK4417" s="2"/>
    </row>
    <row r="4418" spans="1:89" ht="29" customHeight="1">
      <c r="A4418"/>
      <c r="AC4418"/>
      <c r="AD4418"/>
      <c r="CK4418" s="2"/>
    </row>
    <row r="4419" spans="1:89" ht="29" customHeight="1">
      <c r="A4419"/>
      <c r="AC4419"/>
      <c r="AD4419"/>
      <c r="CK4419" s="2"/>
    </row>
    <row r="4420" spans="1:89" ht="29" customHeight="1">
      <c r="A4420"/>
      <c r="AC4420"/>
      <c r="AD4420"/>
      <c r="CK4420" s="2"/>
    </row>
    <row r="4421" spans="1:89" ht="29" customHeight="1">
      <c r="A4421"/>
      <c r="AC4421"/>
      <c r="AD4421"/>
      <c r="CK4421" s="2"/>
    </row>
    <row r="4422" spans="1:89" ht="29" customHeight="1">
      <c r="A4422"/>
      <c r="AC4422"/>
      <c r="AD4422"/>
      <c r="CK4422" s="2"/>
    </row>
    <row r="4423" spans="1:89" ht="29" customHeight="1">
      <c r="A4423"/>
      <c r="AC4423"/>
      <c r="AD4423"/>
      <c r="CK4423" s="2"/>
    </row>
    <row r="4424" spans="1:89" ht="29" customHeight="1">
      <c r="A4424"/>
      <c r="AC4424"/>
      <c r="AD4424"/>
      <c r="CK4424" s="2"/>
    </row>
    <row r="4425" spans="1:89" ht="29" customHeight="1">
      <c r="A4425"/>
      <c r="AC4425"/>
      <c r="AD4425"/>
      <c r="CK4425" s="2"/>
    </row>
    <row r="4426" spans="1:89" ht="29" customHeight="1">
      <c r="A4426"/>
      <c r="AC4426"/>
      <c r="AD4426"/>
      <c r="CK4426" s="2"/>
    </row>
    <row r="4427" spans="1:89" ht="29" customHeight="1">
      <c r="A4427"/>
      <c r="AC4427"/>
      <c r="AD4427"/>
      <c r="CK4427" s="2"/>
    </row>
    <row r="4428" spans="1:89" ht="29" customHeight="1">
      <c r="A4428"/>
      <c r="AC4428"/>
      <c r="AD4428"/>
      <c r="CK4428" s="2"/>
    </row>
    <row r="4429" spans="1:89" ht="29" customHeight="1">
      <c r="A4429"/>
      <c r="AC4429"/>
      <c r="AD4429"/>
      <c r="CK4429" s="2"/>
    </row>
    <row r="4430" spans="1:89" ht="29" customHeight="1">
      <c r="A4430"/>
      <c r="AC4430"/>
      <c r="AD4430"/>
      <c r="CK4430" s="2"/>
    </row>
    <row r="4431" spans="1:89" ht="29" customHeight="1">
      <c r="A4431"/>
      <c r="AC4431"/>
      <c r="AD4431"/>
      <c r="CK4431" s="2"/>
    </row>
    <row r="4432" spans="1:89" ht="29" customHeight="1">
      <c r="A4432"/>
      <c r="AC4432"/>
      <c r="AD4432"/>
      <c r="CK4432" s="2"/>
    </row>
    <row r="4433" spans="1:89" ht="29" customHeight="1">
      <c r="A4433"/>
      <c r="AC4433"/>
      <c r="AD4433"/>
      <c r="CK4433" s="2"/>
    </row>
    <row r="4434" spans="1:89" ht="29" customHeight="1">
      <c r="A4434"/>
      <c r="AC4434"/>
      <c r="AD4434"/>
      <c r="CK4434" s="2"/>
    </row>
    <row r="4435" spans="1:89" ht="29" customHeight="1">
      <c r="A4435"/>
      <c r="AC4435"/>
      <c r="AD4435"/>
      <c r="CK4435" s="2"/>
    </row>
    <row r="4436" spans="1:89" ht="29" customHeight="1">
      <c r="A4436"/>
      <c r="AC4436"/>
      <c r="AD4436"/>
      <c r="CK4436" s="2"/>
    </row>
    <row r="4437" spans="1:89" ht="29" customHeight="1">
      <c r="A4437"/>
      <c r="AC4437"/>
      <c r="AD4437"/>
      <c r="CK4437" s="2"/>
    </row>
    <row r="4438" spans="1:89" ht="29" customHeight="1">
      <c r="A4438"/>
      <c r="AC4438"/>
      <c r="AD4438"/>
      <c r="CK4438" s="2"/>
    </row>
    <row r="4439" spans="1:89" ht="29" customHeight="1">
      <c r="A4439"/>
      <c r="AC4439"/>
      <c r="AD4439"/>
      <c r="CK4439" s="2"/>
    </row>
    <row r="4440" spans="1:89" ht="29" customHeight="1">
      <c r="A4440"/>
      <c r="AC4440"/>
      <c r="AD4440"/>
      <c r="CK4440" s="2"/>
    </row>
    <row r="4441" spans="1:89" ht="29" customHeight="1">
      <c r="A4441"/>
      <c r="AC4441"/>
      <c r="AD4441"/>
      <c r="CK4441" s="2"/>
    </row>
    <row r="4442" spans="1:89" ht="29" customHeight="1">
      <c r="A4442"/>
      <c r="AC4442"/>
      <c r="AD4442"/>
      <c r="CK4442" s="2"/>
    </row>
    <row r="4443" spans="1:89" ht="29" customHeight="1">
      <c r="A4443"/>
      <c r="AC4443"/>
      <c r="AD4443"/>
      <c r="CK4443" s="2"/>
    </row>
    <row r="4444" spans="1:89" ht="29" customHeight="1">
      <c r="A4444"/>
      <c r="AC4444"/>
      <c r="AD4444"/>
      <c r="CK4444" s="2"/>
    </row>
    <row r="4445" spans="1:89" ht="29" customHeight="1">
      <c r="A4445"/>
      <c r="AC4445"/>
      <c r="AD4445"/>
      <c r="CK4445" s="2"/>
    </row>
    <row r="4446" spans="1:89" ht="29" customHeight="1">
      <c r="A4446"/>
      <c r="AC4446"/>
      <c r="AD4446"/>
      <c r="CK4446" s="2"/>
    </row>
    <row r="4447" spans="1:89" ht="29" customHeight="1">
      <c r="A4447"/>
      <c r="AC4447"/>
      <c r="AD4447"/>
      <c r="CK4447" s="2"/>
    </row>
    <row r="4448" spans="1:89" ht="29" customHeight="1">
      <c r="A4448"/>
      <c r="AC4448"/>
      <c r="AD4448"/>
      <c r="CK4448" s="2"/>
    </row>
    <row r="4449" spans="1:89" ht="29" customHeight="1">
      <c r="A4449"/>
      <c r="AC4449"/>
      <c r="AD4449"/>
      <c r="CK4449" s="2"/>
    </row>
    <row r="4450" spans="1:89" ht="29" customHeight="1">
      <c r="A4450"/>
      <c r="AC4450"/>
      <c r="AD4450"/>
      <c r="CK4450" s="2"/>
    </row>
    <row r="4451" spans="1:89" ht="29" customHeight="1">
      <c r="A4451"/>
      <c r="AC4451"/>
      <c r="AD4451"/>
      <c r="CK4451" s="2"/>
    </row>
    <row r="4452" spans="1:89" ht="29" customHeight="1">
      <c r="A4452"/>
      <c r="AC4452"/>
      <c r="AD4452"/>
      <c r="CK4452" s="2"/>
    </row>
    <row r="4453" spans="1:89" ht="29" customHeight="1">
      <c r="A4453"/>
      <c r="AC4453"/>
      <c r="AD4453"/>
      <c r="CK4453" s="2"/>
    </row>
    <row r="4454" spans="1:89" ht="29" customHeight="1">
      <c r="A4454"/>
      <c r="AC4454"/>
      <c r="AD4454"/>
      <c r="CK4454" s="2"/>
    </row>
    <row r="4455" spans="1:89" ht="29" customHeight="1">
      <c r="A4455"/>
      <c r="AC4455"/>
      <c r="AD4455"/>
      <c r="CK4455" s="2"/>
    </row>
    <row r="4456" spans="1:89" ht="29" customHeight="1">
      <c r="A4456"/>
      <c r="AC4456"/>
      <c r="AD4456"/>
      <c r="CK4456" s="2"/>
    </row>
    <row r="4457" spans="1:89" ht="29" customHeight="1">
      <c r="A4457"/>
      <c r="AC4457"/>
      <c r="AD4457"/>
      <c r="CK4457" s="2"/>
    </row>
    <row r="4458" spans="1:89" ht="29" customHeight="1">
      <c r="A4458"/>
      <c r="AC4458"/>
      <c r="AD4458"/>
      <c r="CK4458" s="2"/>
    </row>
    <row r="4459" spans="1:89" ht="29" customHeight="1">
      <c r="A4459"/>
      <c r="AC4459"/>
      <c r="AD4459"/>
      <c r="CK4459" s="2"/>
    </row>
    <row r="4460" spans="1:89" ht="29" customHeight="1">
      <c r="A4460"/>
      <c r="AC4460"/>
      <c r="AD4460"/>
      <c r="CK4460" s="2"/>
    </row>
    <row r="4461" spans="1:89" ht="29" customHeight="1">
      <c r="A4461"/>
      <c r="AC4461"/>
      <c r="AD4461"/>
      <c r="CK4461" s="2"/>
    </row>
    <row r="4462" spans="1:89" ht="29" customHeight="1">
      <c r="A4462"/>
      <c r="AC4462"/>
      <c r="AD4462"/>
      <c r="CK4462" s="2"/>
    </row>
    <row r="4463" spans="1:89" ht="29" customHeight="1">
      <c r="A4463"/>
      <c r="AC4463"/>
      <c r="AD4463"/>
      <c r="CK4463" s="2"/>
    </row>
    <row r="4464" spans="1:89" ht="29" customHeight="1">
      <c r="A4464"/>
      <c r="AC4464"/>
      <c r="AD4464"/>
      <c r="CK4464" s="2"/>
    </row>
    <row r="4465" spans="1:89" ht="29" customHeight="1">
      <c r="A4465"/>
      <c r="AC4465"/>
      <c r="AD4465"/>
      <c r="CK4465" s="2"/>
    </row>
    <row r="4466" spans="1:89" ht="29" customHeight="1">
      <c r="A4466"/>
      <c r="AC4466"/>
      <c r="AD4466"/>
      <c r="CK4466" s="2"/>
    </row>
    <row r="4467" spans="1:89" ht="29" customHeight="1">
      <c r="A4467"/>
      <c r="AC4467"/>
      <c r="AD4467"/>
      <c r="CK4467" s="2"/>
    </row>
    <row r="4468" spans="1:89" ht="29" customHeight="1">
      <c r="A4468"/>
      <c r="AC4468"/>
      <c r="AD4468"/>
      <c r="CK4468" s="2"/>
    </row>
    <row r="4469" spans="1:89" ht="29" customHeight="1">
      <c r="A4469"/>
      <c r="AC4469"/>
      <c r="AD4469"/>
      <c r="CK4469" s="2"/>
    </row>
    <row r="4470" spans="1:89" ht="29" customHeight="1">
      <c r="A4470"/>
      <c r="AC4470"/>
      <c r="AD4470"/>
      <c r="CK4470" s="2"/>
    </row>
    <row r="4471" spans="1:89" ht="29" customHeight="1">
      <c r="A4471"/>
      <c r="AC4471"/>
      <c r="AD4471"/>
      <c r="CK4471" s="2"/>
    </row>
    <row r="4472" spans="1:89" ht="29" customHeight="1">
      <c r="A4472"/>
      <c r="AC4472"/>
      <c r="AD4472"/>
      <c r="CK4472" s="2"/>
    </row>
    <row r="4473" spans="1:89" ht="29" customHeight="1">
      <c r="A4473"/>
      <c r="AC4473"/>
      <c r="AD4473"/>
      <c r="CK4473" s="2"/>
    </row>
    <row r="4474" spans="1:89" ht="29" customHeight="1">
      <c r="A4474"/>
      <c r="AC4474"/>
      <c r="AD4474"/>
      <c r="CK4474" s="2"/>
    </row>
    <row r="4475" spans="1:89" ht="29" customHeight="1">
      <c r="A4475"/>
      <c r="AC4475"/>
      <c r="AD4475"/>
      <c r="CK4475" s="2"/>
    </row>
    <row r="4476" spans="1:89" ht="29" customHeight="1">
      <c r="A4476"/>
      <c r="AC4476"/>
      <c r="AD4476"/>
      <c r="CK4476" s="2"/>
    </row>
    <row r="4477" spans="1:89" ht="29" customHeight="1">
      <c r="A4477"/>
      <c r="AC4477"/>
      <c r="AD4477"/>
      <c r="CK4477" s="2"/>
    </row>
    <row r="4478" spans="1:89" ht="29" customHeight="1">
      <c r="A4478"/>
      <c r="AC4478"/>
      <c r="AD4478"/>
      <c r="CK4478" s="2"/>
    </row>
    <row r="4479" spans="1:89" ht="29" customHeight="1">
      <c r="A4479"/>
      <c r="AC4479"/>
      <c r="AD4479"/>
      <c r="CK4479" s="2"/>
    </row>
    <row r="4480" spans="1:89" ht="29" customHeight="1">
      <c r="A4480"/>
      <c r="AC4480"/>
      <c r="AD4480"/>
      <c r="CK4480" s="2"/>
    </row>
    <row r="4481" spans="1:89" ht="29" customHeight="1">
      <c r="A4481"/>
      <c r="AC4481"/>
      <c r="AD4481"/>
      <c r="CK4481" s="2"/>
    </row>
    <row r="4482" spans="1:89" ht="29" customHeight="1">
      <c r="A4482"/>
      <c r="AC4482"/>
      <c r="AD4482"/>
      <c r="CK4482" s="2"/>
    </row>
    <row r="4483" spans="1:89" ht="29" customHeight="1">
      <c r="A4483"/>
      <c r="AC4483"/>
      <c r="AD4483"/>
      <c r="CK4483" s="2"/>
    </row>
    <row r="4484" spans="1:89" ht="29" customHeight="1">
      <c r="A4484"/>
      <c r="AC4484"/>
      <c r="AD4484"/>
      <c r="CK4484" s="2"/>
    </row>
    <row r="4485" spans="1:89" ht="29" customHeight="1">
      <c r="A4485"/>
      <c r="AC4485"/>
      <c r="AD4485"/>
      <c r="CK4485" s="2"/>
    </row>
    <row r="4486" spans="1:89" ht="29" customHeight="1">
      <c r="A4486"/>
      <c r="AC4486"/>
      <c r="AD4486"/>
      <c r="CK4486" s="2"/>
    </row>
    <row r="4487" spans="1:89" ht="29" customHeight="1">
      <c r="A4487"/>
      <c r="AC4487"/>
      <c r="AD4487"/>
      <c r="CK4487" s="2"/>
    </row>
    <row r="4488" spans="1:89" ht="29" customHeight="1">
      <c r="A4488"/>
      <c r="AC4488"/>
      <c r="AD4488"/>
      <c r="CK4488" s="2"/>
    </row>
    <row r="4489" spans="1:89" ht="29" customHeight="1">
      <c r="A4489"/>
      <c r="AC4489"/>
      <c r="AD4489"/>
      <c r="CK4489" s="2"/>
    </row>
    <row r="4490" spans="1:89" ht="29" customHeight="1">
      <c r="A4490"/>
      <c r="AC4490"/>
      <c r="AD4490"/>
      <c r="CK4490" s="2"/>
    </row>
    <row r="4491" spans="1:89" ht="29" customHeight="1">
      <c r="A4491"/>
      <c r="AC4491"/>
      <c r="AD4491"/>
      <c r="CK4491" s="2"/>
    </row>
    <row r="4492" spans="1:89" ht="29" customHeight="1">
      <c r="A4492"/>
      <c r="AC4492"/>
      <c r="AD4492"/>
      <c r="CK4492" s="2"/>
    </row>
    <row r="4493" spans="1:89" ht="29" customHeight="1">
      <c r="A4493"/>
      <c r="AC4493"/>
      <c r="AD4493"/>
      <c r="CK4493" s="2"/>
    </row>
    <row r="4494" spans="1:89" ht="29" customHeight="1">
      <c r="A4494"/>
      <c r="AC4494"/>
      <c r="AD4494"/>
      <c r="CK4494" s="2"/>
    </row>
    <row r="4495" spans="1:89" ht="29" customHeight="1">
      <c r="A4495"/>
      <c r="AC4495"/>
      <c r="AD4495"/>
      <c r="CK4495" s="2"/>
    </row>
    <row r="4496" spans="1:89" ht="29" customHeight="1">
      <c r="A4496"/>
      <c r="AC4496"/>
      <c r="AD4496"/>
      <c r="CK4496" s="2"/>
    </row>
    <row r="4497" spans="1:89" ht="29" customHeight="1">
      <c r="A4497"/>
      <c r="AC4497"/>
      <c r="AD4497"/>
      <c r="CK4497" s="2"/>
    </row>
    <row r="4498" spans="1:89" ht="29" customHeight="1">
      <c r="A4498"/>
      <c r="AC4498"/>
      <c r="AD4498"/>
      <c r="CK4498" s="2"/>
    </row>
    <row r="4499" spans="1:89" ht="29" customHeight="1">
      <c r="A4499"/>
      <c r="AC4499"/>
      <c r="AD4499"/>
      <c r="CK4499" s="2"/>
    </row>
    <row r="4500" spans="1:89" ht="29" customHeight="1">
      <c r="A4500"/>
      <c r="AC4500"/>
      <c r="AD4500"/>
      <c r="CK4500" s="2"/>
    </row>
    <row r="4501" spans="1:89" ht="29" customHeight="1">
      <c r="A4501"/>
      <c r="AC4501"/>
      <c r="AD4501"/>
      <c r="CK4501" s="2"/>
    </row>
    <row r="4502" spans="1:89" ht="29" customHeight="1">
      <c r="A4502"/>
      <c r="AC4502"/>
      <c r="AD4502"/>
      <c r="CK4502" s="2"/>
    </row>
    <row r="4503" spans="1:89" ht="29" customHeight="1">
      <c r="A4503"/>
      <c r="AC4503"/>
      <c r="AD4503"/>
      <c r="CK4503" s="2"/>
    </row>
    <row r="4504" spans="1:89" ht="29" customHeight="1">
      <c r="A4504"/>
      <c r="AC4504"/>
      <c r="AD4504"/>
      <c r="CK4504" s="2"/>
    </row>
    <row r="4505" spans="1:89" ht="29" customHeight="1">
      <c r="A4505"/>
      <c r="AC4505"/>
      <c r="AD4505"/>
      <c r="CK4505" s="2"/>
    </row>
    <row r="4506" spans="1:89" ht="29" customHeight="1">
      <c r="A4506"/>
      <c r="AC4506"/>
      <c r="AD4506"/>
      <c r="CK4506" s="2"/>
    </row>
    <row r="4507" spans="1:89" ht="29" customHeight="1">
      <c r="A4507"/>
      <c r="AC4507"/>
      <c r="AD4507"/>
      <c r="CK4507" s="2"/>
    </row>
    <row r="4508" spans="1:89" ht="29" customHeight="1">
      <c r="A4508"/>
      <c r="AC4508"/>
      <c r="AD4508"/>
      <c r="CK4508" s="2"/>
    </row>
    <row r="4509" spans="1:89" ht="29" customHeight="1">
      <c r="A4509"/>
      <c r="AC4509"/>
      <c r="AD4509"/>
      <c r="CK4509" s="2"/>
    </row>
    <row r="4510" spans="1:89" ht="29" customHeight="1">
      <c r="A4510"/>
      <c r="AC4510"/>
      <c r="AD4510"/>
      <c r="CK4510" s="2"/>
    </row>
    <row r="4511" spans="1:89" ht="29" customHeight="1">
      <c r="A4511"/>
      <c r="AC4511"/>
      <c r="AD4511"/>
      <c r="CK4511" s="2"/>
    </row>
    <row r="4512" spans="1:89" ht="29" customHeight="1">
      <c r="A4512"/>
      <c r="AC4512"/>
      <c r="AD4512"/>
      <c r="CK4512" s="2"/>
    </row>
    <row r="4513" spans="1:89" ht="29" customHeight="1">
      <c r="A4513"/>
      <c r="AC4513"/>
      <c r="AD4513"/>
      <c r="CK4513" s="2"/>
    </row>
    <row r="4514" spans="1:89" ht="29" customHeight="1">
      <c r="A4514"/>
      <c r="AC4514"/>
      <c r="AD4514"/>
      <c r="CK4514" s="2"/>
    </row>
    <row r="4515" spans="1:89" ht="29" customHeight="1">
      <c r="A4515"/>
      <c r="AC4515"/>
      <c r="AD4515"/>
      <c r="CK4515" s="2"/>
    </row>
    <row r="4516" spans="1:89" ht="29" customHeight="1">
      <c r="A4516"/>
      <c r="AC4516"/>
      <c r="AD4516"/>
      <c r="CK4516" s="2"/>
    </row>
    <row r="4517" spans="1:89" ht="29" customHeight="1">
      <c r="A4517"/>
      <c r="AC4517"/>
      <c r="AD4517"/>
      <c r="CK4517" s="2"/>
    </row>
    <row r="4518" spans="1:89" ht="29" customHeight="1">
      <c r="A4518"/>
      <c r="AC4518"/>
      <c r="AD4518"/>
      <c r="CK4518" s="2"/>
    </row>
    <row r="4519" spans="1:89" ht="29" customHeight="1">
      <c r="A4519"/>
      <c r="AC4519"/>
      <c r="AD4519"/>
      <c r="CK4519" s="2"/>
    </row>
    <row r="4520" spans="1:89" ht="29" customHeight="1">
      <c r="A4520"/>
      <c r="AC4520"/>
      <c r="AD4520"/>
      <c r="CK4520" s="2"/>
    </row>
    <row r="4521" spans="1:89" ht="29" customHeight="1">
      <c r="A4521"/>
      <c r="AC4521"/>
      <c r="AD4521"/>
      <c r="CK4521" s="2"/>
    </row>
    <row r="4522" spans="1:89" ht="29" customHeight="1">
      <c r="A4522"/>
      <c r="AC4522"/>
      <c r="AD4522"/>
      <c r="CK4522" s="2"/>
    </row>
    <row r="4523" spans="1:89" ht="29" customHeight="1">
      <c r="A4523"/>
      <c r="AC4523"/>
      <c r="AD4523"/>
      <c r="CK4523" s="2"/>
    </row>
    <row r="4524" spans="1:89" ht="29" customHeight="1">
      <c r="A4524"/>
      <c r="AC4524"/>
      <c r="AD4524"/>
      <c r="CK4524" s="2"/>
    </row>
    <row r="4525" spans="1:89" ht="29" customHeight="1">
      <c r="A4525"/>
      <c r="AC4525"/>
      <c r="AD4525"/>
      <c r="CK4525" s="2"/>
    </row>
    <row r="4526" spans="1:89" ht="29" customHeight="1">
      <c r="A4526"/>
      <c r="AC4526"/>
      <c r="AD4526"/>
      <c r="CK4526" s="2"/>
    </row>
    <row r="4527" spans="1:89" ht="29" customHeight="1">
      <c r="A4527"/>
      <c r="AC4527"/>
      <c r="AD4527"/>
      <c r="CK4527" s="2"/>
    </row>
    <row r="4528" spans="1:89" ht="29" customHeight="1">
      <c r="A4528"/>
      <c r="AC4528"/>
      <c r="AD4528"/>
      <c r="CK4528" s="2"/>
    </row>
    <row r="4529" spans="1:89" ht="29" customHeight="1">
      <c r="A4529"/>
      <c r="AC4529"/>
      <c r="AD4529"/>
      <c r="CK4529" s="2"/>
    </row>
    <row r="4530" spans="1:89" ht="29" customHeight="1">
      <c r="A4530"/>
      <c r="AC4530"/>
      <c r="AD4530"/>
      <c r="CK4530" s="2"/>
    </row>
    <row r="4531" spans="1:89" ht="29" customHeight="1">
      <c r="A4531"/>
      <c r="AC4531"/>
      <c r="AD4531"/>
      <c r="CK4531" s="2"/>
    </row>
    <row r="4532" spans="1:89" ht="29" customHeight="1">
      <c r="A4532"/>
      <c r="AC4532"/>
      <c r="AD4532"/>
      <c r="CK4532" s="2"/>
    </row>
    <row r="4533" spans="1:89" ht="29" customHeight="1">
      <c r="A4533"/>
      <c r="AC4533"/>
      <c r="AD4533"/>
      <c r="CK4533" s="2"/>
    </row>
    <row r="4534" spans="1:89" ht="29" customHeight="1">
      <c r="A4534"/>
      <c r="AC4534"/>
      <c r="AD4534"/>
      <c r="CK4534" s="2"/>
    </row>
    <row r="4535" spans="1:89" ht="29" customHeight="1">
      <c r="A4535"/>
      <c r="AC4535"/>
      <c r="AD4535"/>
      <c r="CK4535" s="2"/>
    </row>
    <row r="4536" spans="1:89" ht="29" customHeight="1">
      <c r="A4536"/>
      <c r="AC4536"/>
      <c r="AD4536"/>
      <c r="CK4536" s="2"/>
    </row>
    <row r="4537" spans="1:89" ht="29" customHeight="1">
      <c r="A4537"/>
      <c r="AC4537"/>
      <c r="AD4537"/>
      <c r="CK4537" s="2"/>
    </row>
    <row r="4538" spans="1:89" ht="29" customHeight="1">
      <c r="A4538"/>
      <c r="AC4538"/>
      <c r="AD4538"/>
      <c r="CK4538" s="2"/>
    </row>
    <row r="4539" spans="1:89" ht="29" customHeight="1">
      <c r="A4539"/>
      <c r="AC4539"/>
      <c r="AD4539"/>
      <c r="CK4539" s="2"/>
    </row>
    <row r="4540" spans="1:89" ht="29" customHeight="1">
      <c r="A4540"/>
      <c r="AC4540"/>
      <c r="AD4540"/>
      <c r="CK4540" s="2"/>
    </row>
    <row r="4541" spans="1:89" ht="29" customHeight="1">
      <c r="A4541"/>
      <c r="AC4541"/>
      <c r="AD4541"/>
      <c r="CK4541" s="2"/>
    </row>
    <row r="4542" spans="1:89" ht="29" customHeight="1">
      <c r="A4542"/>
      <c r="AC4542"/>
      <c r="AD4542"/>
      <c r="CK4542" s="2"/>
    </row>
    <row r="4543" spans="1:89" ht="29" customHeight="1">
      <c r="A4543"/>
      <c r="AC4543"/>
      <c r="AD4543"/>
      <c r="CK4543" s="2"/>
    </row>
    <row r="4544" spans="1:89" ht="29" customHeight="1">
      <c r="A4544"/>
      <c r="AC4544"/>
      <c r="AD4544"/>
      <c r="CK4544" s="2"/>
    </row>
    <row r="4545" spans="1:89" ht="29" customHeight="1">
      <c r="A4545"/>
      <c r="AC4545"/>
      <c r="AD4545"/>
      <c r="CK4545" s="2"/>
    </row>
    <row r="4546" spans="1:89" ht="29" customHeight="1">
      <c r="A4546"/>
      <c r="AC4546"/>
      <c r="AD4546"/>
      <c r="CK4546" s="2"/>
    </row>
    <row r="4547" spans="1:89" ht="29" customHeight="1">
      <c r="A4547"/>
      <c r="AC4547"/>
      <c r="AD4547"/>
      <c r="CK4547" s="2"/>
    </row>
    <row r="4548" spans="1:89" ht="29" customHeight="1">
      <c r="A4548"/>
      <c r="AC4548"/>
      <c r="AD4548"/>
      <c r="CK4548" s="2"/>
    </row>
    <row r="4549" spans="1:89" ht="29" customHeight="1">
      <c r="A4549"/>
      <c r="AC4549"/>
      <c r="AD4549"/>
      <c r="CK4549" s="2"/>
    </row>
    <row r="4550" spans="1:89" ht="29" customHeight="1">
      <c r="A4550"/>
      <c r="AC4550"/>
      <c r="AD4550"/>
      <c r="CK4550" s="2"/>
    </row>
    <row r="4551" spans="1:89" ht="29" customHeight="1">
      <c r="A4551"/>
      <c r="AC4551"/>
      <c r="AD4551"/>
      <c r="CK4551" s="2"/>
    </row>
    <row r="4552" spans="1:89" ht="29" customHeight="1">
      <c r="A4552"/>
      <c r="AC4552"/>
      <c r="AD4552"/>
      <c r="CK4552" s="2"/>
    </row>
    <row r="4553" spans="1:89" ht="29" customHeight="1">
      <c r="A4553"/>
      <c r="AC4553"/>
      <c r="AD4553"/>
      <c r="CK4553" s="2"/>
    </row>
    <row r="4554" spans="1:89" ht="29" customHeight="1">
      <c r="A4554"/>
      <c r="AC4554"/>
      <c r="AD4554"/>
      <c r="CK4554" s="2"/>
    </row>
    <row r="4555" spans="1:89" ht="29" customHeight="1">
      <c r="A4555"/>
      <c r="AC4555"/>
      <c r="AD4555"/>
      <c r="CK4555" s="2"/>
    </row>
    <row r="4556" spans="1:89" ht="29" customHeight="1">
      <c r="A4556"/>
      <c r="AC4556"/>
      <c r="AD4556"/>
      <c r="CK4556" s="2"/>
    </row>
    <row r="4557" spans="1:89" ht="29" customHeight="1">
      <c r="A4557"/>
      <c r="AC4557"/>
      <c r="AD4557"/>
      <c r="CK4557" s="2"/>
    </row>
    <row r="4558" spans="1:89" ht="29" customHeight="1">
      <c r="A4558"/>
      <c r="AC4558"/>
      <c r="AD4558"/>
      <c r="CK4558" s="2"/>
    </row>
    <row r="4559" spans="1:89" ht="29" customHeight="1">
      <c r="A4559"/>
      <c r="AC4559"/>
      <c r="AD4559"/>
      <c r="CK4559" s="2"/>
    </row>
    <row r="4560" spans="1:89" ht="29" customHeight="1">
      <c r="A4560"/>
      <c r="AC4560"/>
      <c r="AD4560"/>
      <c r="CK4560" s="2"/>
    </row>
    <row r="4561" spans="1:89" ht="29" customHeight="1">
      <c r="A4561"/>
      <c r="AC4561"/>
      <c r="AD4561"/>
      <c r="CK4561" s="2"/>
    </row>
    <row r="4562" spans="1:89" ht="29" customHeight="1">
      <c r="A4562"/>
      <c r="AC4562"/>
      <c r="AD4562"/>
      <c r="CK4562" s="2"/>
    </row>
    <row r="4563" spans="1:89" ht="29" customHeight="1">
      <c r="A4563"/>
      <c r="AC4563"/>
      <c r="AD4563"/>
      <c r="CK4563" s="2"/>
    </row>
    <row r="4564" spans="1:89" ht="29" customHeight="1">
      <c r="A4564"/>
      <c r="AC4564"/>
      <c r="AD4564"/>
      <c r="CK4564" s="2"/>
    </row>
    <row r="4565" spans="1:89" ht="29" customHeight="1">
      <c r="A4565"/>
      <c r="AC4565"/>
      <c r="AD4565"/>
      <c r="CK4565" s="2"/>
    </row>
    <row r="4566" spans="1:89" ht="29" customHeight="1">
      <c r="A4566"/>
      <c r="AC4566"/>
      <c r="AD4566"/>
      <c r="CK4566" s="2"/>
    </row>
    <row r="4567" spans="1:89" ht="29" customHeight="1">
      <c r="A4567"/>
      <c r="AC4567"/>
      <c r="AD4567"/>
      <c r="CK4567" s="2"/>
    </row>
    <row r="4568" spans="1:89" ht="29" customHeight="1">
      <c r="A4568"/>
      <c r="AC4568"/>
      <c r="AD4568"/>
      <c r="CK4568" s="2"/>
    </row>
    <row r="4569" spans="1:89" ht="29" customHeight="1">
      <c r="A4569"/>
      <c r="AC4569"/>
      <c r="AD4569"/>
      <c r="CK4569" s="2"/>
    </row>
    <row r="4570" spans="1:89" ht="29" customHeight="1">
      <c r="A4570"/>
      <c r="AC4570"/>
      <c r="AD4570"/>
      <c r="CK4570" s="2"/>
    </row>
    <row r="4571" spans="1:89" ht="29" customHeight="1">
      <c r="A4571"/>
      <c r="AC4571"/>
      <c r="AD4571"/>
      <c r="CK4571" s="2"/>
    </row>
    <row r="4572" spans="1:89" ht="29" customHeight="1">
      <c r="A4572"/>
      <c r="AC4572"/>
      <c r="AD4572"/>
      <c r="CK4572" s="2"/>
    </row>
    <row r="4573" spans="1:89" ht="29" customHeight="1">
      <c r="A4573"/>
      <c r="AC4573"/>
      <c r="AD4573"/>
      <c r="CK4573" s="2"/>
    </row>
    <row r="4574" spans="1:89" ht="29" customHeight="1">
      <c r="A4574"/>
      <c r="AC4574"/>
      <c r="AD4574"/>
      <c r="CK4574" s="2"/>
    </row>
    <row r="4575" spans="1:89" ht="29" customHeight="1">
      <c r="A4575"/>
      <c r="AC4575"/>
      <c r="AD4575"/>
      <c r="CK4575" s="2"/>
    </row>
    <row r="4576" spans="1:89" ht="29" customHeight="1">
      <c r="A4576"/>
      <c r="AC4576"/>
      <c r="AD4576"/>
      <c r="CK4576" s="2"/>
    </row>
    <row r="4577" spans="1:89" ht="29" customHeight="1">
      <c r="A4577"/>
      <c r="AC4577"/>
      <c r="AD4577"/>
      <c r="CK4577" s="2"/>
    </row>
    <row r="4578" spans="1:89" ht="29" customHeight="1">
      <c r="A4578"/>
      <c r="AC4578"/>
      <c r="AD4578"/>
      <c r="CK4578" s="2"/>
    </row>
    <row r="4579" spans="1:89" ht="29" customHeight="1">
      <c r="A4579"/>
      <c r="AC4579"/>
      <c r="AD4579"/>
      <c r="CK4579" s="2"/>
    </row>
    <row r="4580" spans="1:89" ht="29" customHeight="1">
      <c r="A4580"/>
      <c r="AC4580"/>
      <c r="AD4580"/>
      <c r="CK4580" s="2"/>
    </row>
    <row r="4581" spans="1:89" ht="29" customHeight="1">
      <c r="A4581"/>
      <c r="AC4581"/>
      <c r="AD4581"/>
      <c r="CK4581" s="2"/>
    </row>
    <row r="4582" spans="1:89" ht="29" customHeight="1">
      <c r="A4582"/>
      <c r="AC4582"/>
      <c r="AD4582"/>
      <c r="CK4582" s="2"/>
    </row>
    <row r="4583" spans="1:89" ht="29" customHeight="1">
      <c r="A4583"/>
      <c r="AC4583"/>
      <c r="AD4583"/>
      <c r="CK4583" s="2"/>
    </row>
    <row r="4584" spans="1:89" ht="29" customHeight="1">
      <c r="A4584"/>
      <c r="AC4584"/>
      <c r="AD4584"/>
      <c r="CK4584" s="2"/>
    </row>
    <row r="4585" spans="1:89" ht="29" customHeight="1">
      <c r="A4585"/>
      <c r="AC4585"/>
      <c r="AD4585"/>
      <c r="CK4585" s="2"/>
    </row>
    <row r="4586" spans="1:89" ht="29" customHeight="1">
      <c r="A4586"/>
      <c r="AC4586"/>
      <c r="AD4586"/>
      <c r="CK4586" s="2"/>
    </row>
    <row r="4587" spans="1:89" ht="29" customHeight="1">
      <c r="A4587"/>
      <c r="AC4587"/>
      <c r="AD4587"/>
      <c r="CK4587" s="2"/>
    </row>
    <row r="4588" spans="1:89" ht="29" customHeight="1">
      <c r="A4588"/>
      <c r="AC4588"/>
      <c r="AD4588"/>
      <c r="CK4588" s="2"/>
    </row>
    <row r="4589" spans="1:89" ht="29" customHeight="1">
      <c r="A4589"/>
      <c r="AC4589"/>
      <c r="AD4589"/>
      <c r="CK4589" s="2"/>
    </row>
    <row r="4590" spans="1:89" ht="29" customHeight="1">
      <c r="A4590"/>
      <c r="AC4590"/>
      <c r="AD4590"/>
      <c r="CK4590" s="2"/>
    </row>
    <row r="4591" spans="1:89" ht="29" customHeight="1">
      <c r="A4591"/>
      <c r="AC4591"/>
      <c r="AD4591"/>
      <c r="CK4591" s="2"/>
    </row>
    <row r="4592" spans="1:89" ht="29" customHeight="1">
      <c r="A4592"/>
      <c r="AC4592"/>
      <c r="AD4592"/>
      <c r="CK4592" s="2"/>
    </row>
    <row r="4593" spans="1:89" ht="29" customHeight="1">
      <c r="A4593"/>
      <c r="AC4593"/>
      <c r="AD4593"/>
      <c r="CK4593" s="2"/>
    </row>
    <row r="4594" spans="1:89" ht="29" customHeight="1">
      <c r="A4594"/>
      <c r="AC4594"/>
      <c r="AD4594"/>
      <c r="CK4594" s="2"/>
    </row>
    <row r="4595" spans="1:89" ht="29" customHeight="1">
      <c r="A4595"/>
      <c r="AC4595"/>
      <c r="AD4595"/>
      <c r="CK4595" s="2"/>
    </row>
    <row r="4596" spans="1:89" ht="29" customHeight="1">
      <c r="A4596"/>
      <c r="AC4596"/>
      <c r="AD4596"/>
      <c r="CK4596" s="2"/>
    </row>
    <row r="4597" spans="1:89" ht="29" customHeight="1">
      <c r="A4597"/>
      <c r="AC4597"/>
      <c r="AD4597"/>
      <c r="CK4597" s="2"/>
    </row>
    <row r="4598" spans="1:89" ht="29" customHeight="1">
      <c r="A4598"/>
      <c r="AC4598"/>
      <c r="AD4598"/>
      <c r="CK4598" s="2"/>
    </row>
    <row r="4599" spans="1:89" ht="29" customHeight="1">
      <c r="A4599"/>
      <c r="AC4599"/>
      <c r="AD4599"/>
      <c r="CK4599" s="2"/>
    </row>
    <row r="4600" spans="1:89" ht="29" customHeight="1">
      <c r="A4600"/>
      <c r="AC4600"/>
      <c r="AD4600"/>
      <c r="CK4600" s="2"/>
    </row>
    <row r="4601" spans="1:89" ht="29" customHeight="1">
      <c r="A4601"/>
      <c r="AC4601"/>
      <c r="AD4601"/>
      <c r="CK4601" s="2"/>
    </row>
    <row r="4602" spans="1:89" ht="29" customHeight="1">
      <c r="A4602"/>
      <c r="AC4602"/>
      <c r="AD4602"/>
      <c r="CK4602" s="2"/>
    </row>
    <row r="4603" spans="1:89" ht="29" customHeight="1">
      <c r="A4603"/>
      <c r="AC4603"/>
      <c r="AD4603"/>
      <c r="CK4603" s="2"/>
    </row>
    <row r="4604" spans="1:89" ht="29" customHeight="1">
      <c r="A4604"/>
      <c r="AC4604"/>
      <c r="AD4604"/>
      <c r="CK4604" s="2"/>
    </row>
    <row r="4605" spans="1:89" ht="29" customHeight="1">
      <c r="A4605"/>
      <c r="AC4605"/>
      <c r="AD4605"/>
      <c r="CK4605" s="2"/>
    </row>
    <row r="4606" spans="1:89" ht="29" customHeight="1">
      <c r="A4606"/>
      <c r="AC4606"/>
      <c r="AD4606"/>
      <c r="CK4606" s="2"/>
    </row>
    <row r="4607" spans="1:89" ht="29" customHeight="1">
      <c r="A4607"/>
      <c r="AC4607"/>
      <c r="AD4607"/>
      <c r="CK4607" s="2"/>
    </row>
    <row r="4608" spans="1:89" ht="29" customHeight="1">
      <c r="A4608"/>
      <c r="AC4608"/>
      <c r="AD4608"/>
      <c r="CK4608" s="2"/>
    </row>
    <row r="4609" spans="1:89" ht="29" customHeight="1">
      <c r="A4609"/>
      <c r="AC4609"/>
      <c r="AD4609"/>
      <c r="CK4609" s="2"/>
    </row>
    <row r="4610" spans="1:89" ht="29" customHeight="1">
      <c r="A4610"/>
      <c r="AC4610"/>
      <c r="AD4610"/>
      <c r="CK4610" s="2"/>
    </row>
    <row r="4611" spans="1:89" ht="29" customHeight="1">
      <c r="A4611"/>
      <c r="AC4611"/>
      <c r="AD4611"/>
      <c r="CK4611" s="2"/>
    </row>
    <row r="4612" spans="1:89" ht="29" customHeight="1">
      <c r="A4612"/>
      <c r="AC4612"/>
      <c r="AD4612"/>
      <c r="CK4612" s="2"/>
    </row>
    <row r="4613" spans="1:89" ht="29" customHeight="1">
      <c r="A4613"/>
      <c r="AC4613"/>
      <c r="AD4613"/>
      <c r="CK4613" s="2"/>
    </row>
    <row r="4614" spans="1:89" ht="29" customHeight="1">
      <c r="A4614"/>
      <c r="AC4614"/>
      <c r="AD4614"/>
      <c r="CK4614" s="2"/>
    </row>
    <row r="4615" spans="1:89" ht="29" customHeight="1">
      <c r="A4615"/>
      <c r="AC4615"/>
      <c r="AD4615"/>
      <c r="CK4615" s="2"/>
    </row>
    <row r="4616" spans="1:89" ht="29" customHeight="1">
      <c r="A4616"/>
      <c r="AC4616"/>
      <c r="AD4616"/>
      <c r="CK4616" s="2"/>
    </row>
    <row r="4617" spans="1:89" ht="29" customHeight="1">
      <c r="A4617"/>
      <c r="AC4617"/>
      <c r="AD4617"/>
      <c r="CK4617" s="2"/>
    </row>
    <row r="4618" spans="1:89" ht="29" customHeight="1">
      <c r="A4618"/>
      <c r="AC4618"/>
      <c r="AD4618"/>
      <c r="CK4618" s="2"/>
    </row>
    <row r="4619" spans="1:89" ht="29" customHeight="1">
      <c r="A4619"/>
      <c r="AC4619"/>
      <c r="AD4619"/>
      <c r="CK4619" s="2"/>
    </row>
    <row r="4620" spans="1:89" ht="29" customHeight="1">
      <c r="A4620"/>
      <c r="AC4620"/>
      <c r="AD4620"/>
      <c r="CK4620" s="2"/>
    </row>
    <row r="4621" spans="1:89" ht="29" customHeight="1">
      <c r="A4621"/>
      <c r="AC4621"/>
      <c r="AD4621"/>
      <c r="CK4621" s="2"/>
    </row>
    <row r="4622" spans="1:89" ht="29" customHeight="1">
      <c r="A4622"/>
      <c r="AC4622"/>
      <c r="AD4622"/>
      <c r="CK4622" s="2"/>
    </row>
    <row r="4623" spans="1:89" ht="29" customHeight="1">
      <c r="A4623"/>
      <c r="AC4623"/>
      <c r="AD4623"/>
      <c r="CK4623" s="2"/>
    </row>
    <row r="4624" spans="1:89" ht="29" customHeight="1">
      <c r="A4624"/>
      <c r="AC4624"/>
      <c r="AD4624"/>
      <c r="CK4624" s="2"/>
    </row>
    <row r="4625" spans="1:89" ht="29" customHeight="1">
      <c r="A4625"/>
      <c r="AC4625"/>
      <c r="AD4625"/>
      <c r="CK4625" s="2"/>
    </row>
    <row r="4626" spans="1:89" ht="29" customHeight="1">
      <c r="A4626"/>
      <c r="AC4626"/>
      <c r="AD4626"/>
      <c r="CK4626" s="2"/>
    </row>
    <row r="4627" spans="1:89" ht="29" customHeight="1">
      <c r="A4627"/>
      <c r="AC4627"/>
      <c r="AD4627"/>
      <c r="CK4627" s="2"/>
    </row>
    <row r="4628" spans="1:89" ht="29" customHeight="1">
      <c r="A4628"/>
      <c r="AC4628"/>
      <c r="AD4628"/>
      <c r="CK4628" s="2"/>
    </row>
    <row r="4629" spans="1:89" ht="29" customHeight="1">
      <c r="A4629"/>
      <c r="AC4629"/>
      <c r="AD4629"/>
      <c r="CK4629" s="2"/>
    </row>
    <row r="4630" spans="1:89" ht="29" customHeight="1">
      <c r="A4630"/>
      <c r="AC4630"/>
      <c r="AD4630"/>
      <c r="CK4630" s="2"/>
    </row>
    <row r="4631" spans="1:89" ht="29" customHeight="1">
      <c r="A4631"/>
      <c r="AC4631"/>
      <c r="AD4631"/>
      <c r="CK4631" s="2"/>
    </row>
    <row r="4632" spans="1:89" ht="29" customHeight="1">
      <c r="A4632"/>
      <c r="AC4632"/>
      <c r="AD4632"/>
      <c r="CK4632" s="2"/>
    </row>
    <row r="4633" spans="1:89" ht="29" customHeight="1">
      <c r="A4633"/>
      <c r="AC4633"/>
      <c r="AD4633"/>
      <c r="CK4633" s="2"/>
    </row>
    <row r="4634" spans="1:89" ht="29" customHeight="1">
      <c r="A4634"/>
      <c r="AC4634"/>
      <c r="AD4634"/>
      <c r="CK4634" s="2"/>
    </row>
    <row r="4635" spans="1:89" ht="29" customHeight="1">
      <c r="A4635"/>
      <c r="AC4635"/>
      <c r="AD4635"/>
      <c r="CK4635" s="2"/>
    </row>
    <row r="4636" spans="1:89" ht="29" customHeight="1">
      <c r="A4636"/>
      <c r="AC4636"/>
      <c r="AD4636"/>
      <c r="CK4636" s="2"/>
    </row>
    <row r="4637" spans="1:89" ht="29" customHeight="1">
      <c r="A4637"/>
      <c r="AC4637"/>
      <c r="AD4637"/>
      <c r="CK4637" s="2"/>
    </row>
    <row r="4638" spans="1:89" ht="29" customHeight="1">
      <c r="A4638"/>
      <c r="AC4638"/>
      <c r="AD4638"/>
      <c r="CK4638" s="2"/>
    </row>
    <row r="4639" spans="1:89" ht="29" customHeight="1">
      <c r="A4639"/>
      <c r="AC4639"/>
      <c r="AD4639"/>
      <c r="CK4639" s="2"/>
    </row>
    <row r="4640" spans="1:89" ht="29" customHeight="1">
      <c r="A4640"/>
      <c r="AC4640"/>
      <c r="AD4640"/>
      <c r="CK4640" s="2"/>
    </row>
    <row r="4641" spans="1:89" ht="29" customHeight="1">
      <c r="A4641"/>
      <c r="AC4641"/>
      <c r="AD4641"/>
      <c r="CK4641" s="2"/>
    </row>
    <row r="4642" spans="1:89" ht="29" customHeight="1">
      <c r="A4642"/>
      <c r="AC4642"/>
      <c r="AD4642"/>
      <c r="CK4642" s="2"/>
    </row>
    <row r="4643" spans="1:89" ht="29" customHeight="1">
      <c r="A4643"/>
      <c r="AC4643"/>
      <c r="AD4643"/>
      <c r="CK4643" s="2"/>
    </row>
    <row r="4644" spans="1:89" ht="29" customHeight="1">
      <c r="A4644"/>
      <c r="AC4644"/>
      <c r="AD4644"/>
      <c r="CK4644" s="2"/>
    </row>
    <row r="4645" spans="1:89" ht="29" customHeight="1">
      <c r="A4645"/>
      <c r="AC4645"/>
      <c r="AD4645"/>
      <c r="CK4645" s="2"/>
    </row>
    <row r="4646" spans="1:89" ht="29" customHeight="1">
      <c r="A4646"/>
      <c r="AC4646"/>
      <c r="AD4646"/>
      <c r="CK4646" s="2"/>
    </row>
    <row r="4647" spans="1:89" ht="29" customHeight="1">
      <c r="A4647"/>
      <c r="AC4647"/>
      <c r="AD4647"/>
      <c r="CK4647" s="2"/>
    </row>
    <row r="4648" spans="1:89" ht="29" customHeight="1">
      <c r="A4648"/>
      <c r="AC4648"/>
      <c r="AD4648"/>
      <c r="CK4648" s="2"/>
    </row>
    <row r="4649" spans="1:89" ht="29" customHeight="1">
      <c r="A4649"/>
      <c r="AC4649"/>
      <c r="AD4649"/>
      <c r="CK4649" s="2"/>
    </row>
    <row r="4650" spans="1:89" ht="29" customHeight="1">
      <c r="A4650"/>
      <c r="AC4650"/>
      <c r="AD4650"/>
      <c r="CK4650" s="2"/>
    </row>
    <row r="4651" spans="1:89" ht="29" customHeight="1">
      <c r="A4651"/>
      <c r="AC4651"/>
      <c r="AD4651"/>
      <c r="CK4651" s="2"/>
    </row>
    <row r="4652" spans="1:89" ht="29" customHeight="1">
      <c r="A4652"/>
      <c r="AC4652"/>
      <c r="AD4652"/>
      <c r="CK4652" s="2"/>
    </row>
    <row r="4653" spans="1:89" ht="29" customHeight="1">
      <c r="A4653"/>
      <c r="AC4653"/>
      <c r="AD4653"/>
      <c r="CK4653" s="2"/>
    </row>
    <row r="4654" spans="1:89" ht="29" customHeight="1">
      <c r="A4654"/>
      <c r="AC4654"/>
      <c r="AD4654"/>
      <c r="CK4654" s="2"/>
    </row>
    <row r="4655" spans="1:89" ht="29" customHeight="1">
      <c r="A4655"/>
      <c r="AC4655"/>
      <c r="AD4655"/>
      <c r="CK4655" s="2"/>
    </row>
    <row r="4656" spans="1:89" ht="29" customHeight="1">
      <c r="A4656"/>
      <c r="AC4656"/>
      <c r="AD4656"/>
      <c r="CK4656" s="2"/>
    </row>
    <row r="4657" spans="1:89" ht="29" customHeight="1">
      <c r="A4657"/>
      <c r="AC4657"/>
      <c r="AD4657"/>
      <c r="CK4657" s="2"/>
    </row>
    <row r="4658" spans="1:89" ht="29" customHeight="1">
      <c r="A4658"/>
      <c r="AC4658"/>
      <c r="AD4658"/>
      <c r="CK4658" s="2"/>
    </row>
    <row r="4659" spans="1:89" ht="29" customHeight="1">
      <c r="A4659"/>
      <c r="AC4659"/>
      <c r="AD4659"/>
      <c r="CK4659" s="2"/>
    </row>
    <row r="4660" spans="1:89" ht="29" customHeight="1">
      <c r="A4660"/>
      <c r="AC4660"/>
      <c r="AD4660"/>
      <c r="CK4660" s="2"/>
    </row>
    <row r="4661" spans="1:89" ht="29" customHeight="1">
      <c r="A4661"/>
      <c r="AC4661"/>
      <c r="AD4661"/>
      <c r="CK4661" s="2"/>
    </row>
    <row r="4662" spans="1:89" ht="29" customHeight="1">
      <c r="A4662"/>
      <c r="AC4662"/>
      <c r="AD4662"/>
      <c r="CK4662" s="2"/>
    </row>
    <row r="4663" spans="1:89" ht="29" customHeight="1">
      <c r="A4663"/>
      <c r="AC4663"/>
      <c r="AD4663"/>
      <c r="CK4663" s="2"/>
    </row>
    <row r="4664" spans="1:89" ht="29" customHeight="1">
      <c r="A4664"/>
      <c r="AC4664"/>
      <c r="AD4664"/>
      <c r="CK4664" s="2"/>
    </row>
    <row r="4665" spans="1:89" ht="29" customHeight="1">
      <c r="A4665"/>
      <c r="AC4665"/>
      <c r="AD4665"/>
      <c r="CK4665" s="2"/>
    </row>
    <row r="4666" spans="1:89" ht="29" customHeight="1">
      <c r="A4666"/>
      <c r="AC4666"/>
      <c r="AD4666"/>
      <c r="CK4666" s="2"/>
    </row>
    <row r="4667" spans="1:89" ht="29" customHeight="1">
      <c r="A4667"/>
      <c r="AC4667"/>
      <c r="AD4667"/>
      <c r="CK4667" s="2"/>
    </row>
    <row r="4668" spans="1:89" ht="29" customHeight="1">
      <c r="A4668"/>
      <c r="AC4668"/>
      <c r="AD4668"/>
      <c r="CK4668" s="2"/>
    </row>
    <row r="4669" spans="1:89" ht="29" customHeight="1">
      <c r="A4669"/>
      <c r="AC4669"/>
      <c r="AD4669"/>
      <c r="CK4669" s="2"/>
    </row>
    <row r="4670" spans="1:89" ht="29" customHeight="1">
      <c r="A4670"/>
      <c r="AC4670"/>
      <c r="AD4670"/>
      <c r="CK4670" s="2"/>
    </row>
    <row r="4671" spans="1:89" ht="29" customHeight="1">
      <c r="A4671"/>
      <c r="AC4671"/>
      <c r="AD4671"/>
      <c r="CK4671" s="2"/>
    </row>
    <row r="4672" spans="1:89" ht="29" customHeight="1">
      <c r="A4672"/>
      <c r="AC4672"/>
      <c r="AD4672"/>
      <c r="CK4672" s="2"/>
    </row>
    <row r="4673" spans="1:89" ht="29" customHeight="1">
      <c r="A4673"/>
      <c r="AC4673"/>
      <c r="AD4673"/>
      <c r="CK4673" s="2"/>
    </row>
    <row r="4674" spans="1:89" ht="29" customHeight="1">
      <c r="A4674"/>
      <c r="AC4674"/>
      <c r="AD4674"/>
      <c r="CK4674" s="2"/>
    </row>
    <row r="4675" spans="1:89" ht="29" customHeight="1">
      <c r="A4675"/>
      <c r="AC4675"/>
      <c r="AD4675"/>
      <c r="CK4675" s="2"/>
    </row>
    <row r="4676" spans="1:89" ht="29" customHeight="1">
      <c r="A4676"/>
      <c r="AC4676"/>
      <c r="AD4676"/>
      <c r="CK4676" s="2"/>
    </row>
    <row r="4677" spans="1:89" ht="29" customHeight="1">
      <c r="A4677"/>
      <c r="AC4677"/>
      <c r="AD4677"/>
      <c r="CK4677" s="2"/>
    </row>
    <row r="4678" spans="1:89" ht="29" customHeight="1">
      <c r="A4678"/>
      <c r="AC4678"/>
      <c r="AD4678"/>
      <c r="CK4678" s="2"/>
    </row>
    <row r="4679" spans="1:89" ht="29" customHeight="1">
      <c r="A4679"/>
      <c r="AC4679"/>
      <c r="AD4679"/>
      <c r="CK4679" s="2"/>
    </row>
    <row r="4680" spans="1:89" ht="29" customHeight="1">
      <c r="A4680"/>
      <c r="AC4680"/>
      <c r="AD4680"/>
      <c r="CK4680" s="2"/>
    </row>
    <row r="4681" spans="1:89" ht="29" customHeight="1">
      <c r="A4681"/>
      <c r="AC4681"/>
      <c r="AD4681"/>
      <c r="CK4681" s="2"/>
    </row>
    <row r="4682" spans="1:89" ht="29" customHeight="1">
      <c r="A4682"/>
      <c r="AC4682"/>
      <c r="AD4682"/>
      <c r="CK4682" s="2"/>
    </row>
    <row r="4683" spans="1:89" ht="29" customHeight="1">
      <c r="A4683"/>
      <c r="AC4683"/>
      <c r="AD4683"/>
      <c r="CK4683" s="2"/>
    </row>
    <row r="4684" spans="1:89" ht="29" customHeight="1">
      <c r="A4684"/>
      <c r="AC4684"/>
      <c r="AD4684"/>
      <c r="CK4684" s="2"/>
    </row>
    <row r="4685" spans="1:89" ht="29" customHeight="1">
      <c r="A4685"/>
      <c r="AC4685"/>
      <c r="AD4685"/>
      <c r="CK4685" s="2"/>
    </row>
    <row r="4686" spans="1:89" ht="29" customHeight="1">
      <c r="A4686"/>
      <c r="AC4686"/>
      <c r="AD4686"/>
      <c r="CK4686" s="2"/>
    </row>
    <row r="4687" spans="1:89" ht="29" customHeight="1">
      <c r="A4687"/>
      <c r="AC4687"/>
      <c r="AD4687"/>
      <c r="CK4687" s="2"/>
    </row>
    <row r="4688" spans="1:89" ht="29" customHeight="1">
      <c r="A4688"/>
      <c r="AC4688"/>
      <c r="AD4688"/>
      <c r="CK4688" s="2"/>
    </row>
    <row r="4689" spans="1:89" ht="29" customHeight="1">
      <c r="A4689"/>
      <c r="AC4689"/>
      <c r="AD4689"/>
      <c r="CK4689" s="2"/>
    </row>
    <row r="4690" spans="1:89" ht="29" customHeight="1">
      <c r="A4690"/>
      <c r="AC4690"/>
      <c r="AD4690"/>
      <c r="CK4690" s="2"/>
    </row>
    <row r="4691" spans="1:89" ht="29" customHeight="1">
      <c r="A4691"/>
      <c r="AC4691"/>
      <c r="AD4691"/>
      <c r="CK4691" s="2"/>
    </row>
    <row r="4692" spans="1:89" ht="29" customHeight="1">
      <c r="A4692"/>
      <c r="AC4692"/>
      <c r="AD4692"/>
      <c r="CK4692" s="2"/>
    </row>
    <row r="4693" spans="1:89" ht="29" customHeight="1">
      <c r="A4693"/>
      <c r="AC4693"/>
      <c r="AD4693"/>
      <c r="CK4693" s="2"/>
    </row>
    <row r="4694" spans="1:89" ht="29" customHeight="1">
      <c r="A4694"/>
      <c r="AC4694"/>
      <c r="AD4694"/>
      <c r="CK4694" s="2"/>
    </row>
    <row r="4695" spans="1:89" ht="29" customHeight="1">
      <c r="A4695"/>
      <c r="AC4695"/>
      <c r="AD4695"/>
      <c r="CK4695" s="2"/>
    </row>
    <row r="4696" spans="1:89" ht="29" customHeight="1">
      <c r="A4696"/>
      <c r="AC4696"/>
      <c r="AD4696"/>
      <c r="CK4696" s="2"/>
    </row>
    <row r="4697" spans="1:89" ht="29" customHeight="1">
      <c r="A4697"/>
      <c r="AC4697"/>
      <c r="AD4697"/>
      <c r="CK4697" s="2"/>
    </row>
    <row r="4698" spans="1:89" ht="29" customHeight="1">
      <c r="A4698"/>
      <c r="AC4698"/>
      <c r="AD4698"/>
      <c r="CK4698" s="2"/>
    </row>
    <row r="4699" spans="1:89" ht="29" customHeight="1">
      <c r="A4699"/>
      <c r="AC4699"/>
      <c r="AD4699"/>
      <c r="CK4699" s="2"/>
    </row>
    <row r="4700" spans="1:89" ht="29" customHeight="1">
      <c r="A4700"/>
      <c r="AC4700"/>
      <c r="AD4700"/>
      <c r="CK4700" s="2"/>
    </row>
    <row r="4701" spans="1:89" ht="29" customHeight="1">
      <c r="A4701"/>
      <c r="AC4701"/>
      <c r="AD4701"/>
      <c r="CK4701" s="2"/>
    </row>
    <row r="4702" spans="1:89" ht="29" customHeight="1">
      <c r="A4702"/>
      <c r="AC4702"/>
      <c r="AD4702"/>
      <c r="CK4702" s="2"/>
    </row>
    <row r="4703" spans="1:89" ht="29" customHeight="1">
      <c r="A4703"/>
      <c r="AC4703"/>
      <c r="AD4703"/>
      <c r="CK4703" s="2"/>
    </row>
    <row r="4704" spans="1:89" ht="29" customHeight="1">
      <c r="A4704"/>
      <c r="AC4704"/>
      <c r="AD4704"/>
      <c r="CK4704" s="2"/>
    </row>
    <row r="4705" spans="1:89" ht="29" customHeight="1">
      <c r="A4705"/>
      <c r="AC4705"/>
      <c r="AD4705"/>
      <c r="CK4705" s="2"/>
    </row>
    <row r="4706" spans="1:89" ht="29" customHeight="1">
      <c r="A4706"/>
      <c r="AC4706"/>
      <c r="AD4706"/>
      <c r="CK4706" s="2"/>
    </row>
    <row r="4707" spans="1:89" ht="29" customHeight="1">
      <c r="A4707"/>
      <c r="AC4707"/>
      <c r="AD4707"/>
      <c r="CK4707" s="2"/>
    </row>
    <row r="4708" spans="1:89" ht="29" customHeight="1">
      <c r="A4708"/>
      <c r="AC4708"/>
      <c r="AD4708"/>
      <c r="CK4708" s="2"/>
    </row>
    <row r="4709" spans="1:89" ht="29" customHeight="1">
      <c r="A4709"/>
      <c r="AC4709"/>
      <c r="AD4709"/>
      <c r="CK4709" s="2"/>
    </row>
    <row r="4710" spans="1:89" ht="29" customHeight="1">
      <c r="A4710"/>
      <c r="AC4710"/>
      <c r="AD4710"/>
      <c r="CK4710" s="2"/>
    </row>
    <row r="4711" spans="1:89" ht="29" customHeight="1">
      <c r="A4711"/>
      <c r="AC4711"/>
      <c r="AD4711"/>
      <c r="CK4711" s="2"/>
    </row>
    <row r="4712" spans="1:89" ht="29" customHeight="1">
      <c r="A4712"/>
      <c r="AC4712"/>
      <c r="AD4712"/>
      <c r="CK4712" s="2"/>
    </row>
    <row r="4713" spans="1:89" ht="29" customHeight="1">
      <c r="A4713"/>
      <c r="AC4713"/>
      <c r="AD4713"/>
      <c r="CK4713" s="2"/>
    </row>
    <row r="4714" spans="1:89" ht="29" customHeight="1">
      <c r="A4714"/>
      <c r="AC4714"/>
      <c r="AD4714"/>
      <c r="CK4714" s="2"/>
    </row>
    <row r="4715" spans="1:89" ht="29" customHeight="1">
      <c r="A4715"/>
      <c r="AC4715"/>
      <c r="AD4715"/>
      <c r="CK4715" s="2"/>
    </row>
    <row r="4716" spans="1:89" ht="29" customHeight="1">
      <c r="A4716"/>
      <c r="AC4716"/>
      <c r="AD4716"/>
      <c r="CK4716" s="2"/>
    </row>
    <row r="4717" spans="1:89" ht="29" customHeight="1">
      <c r="A4717"/>
      <c r="AC4717"/>
      <c r="AD4717"/>
      <c r="CK4717" s="2"/>
    </row>
    <row r="4718" spans="1:89" ht="29" customHeight="1">
      <c r="A4718"/>
      <c r="AC4718"/>
      <c r="AD4718"/>
      <c r="CK4718" s="2"/>
    </row>
    <row r="4719" spans="1:89" ht="29" customHeight="1">
      <c r="A4719"/>
      <c r="AC4719"/>
      <c r="AD4719"/>
      <c r="CK4719" s="2"/>
    </row>
    <row r="4720" spans="1:89" ht="29" customHeight="1">
      <c r="A4720"/>
      <c r="AC4720"/>
      <c r="AD4720"/>
      <c r="CK4720" s="2"/>
    </row>
    <row r="4721" spans="1:89" ht="29" customHeight="1">
      <c r="A4721"/>
      <c r="AC4721"/>
      <c r="AD4721"/>
      <c r="CK4721" s="2"/>
    </row>
    <row r="4722" spans="1:89" ht="29" customHeight="1">
      <c r="A4722"/>
      <c r="AC4722"/>
      <c r="AD4722"/>
      <c r="CK4722" s="2"/>
    </row>
    <row r="4723" spans="1:89" ht="29" customHeight="1">
      <c r="A4723"/>
      <c r="AC4723"/>
      <c r="AD4723"/>
      <c r="CK4723" s="2"/>
    </row>
    <row r="4724" spans="1:89" ht="29" customHeight="1">
      <c r="A4724"/>
      <c r="AC4724"/>
      <c r="AD4724"/>
      <c r="CK4724" s="2"/>
    </row>
    <row r="4725" spans="1:89" ht="29" customHeight="1">
      <c r="A4725"/>
      <c r="AC4725"/>
      <c r="AD4725"/>
      <c r="CK4725" s="2"/>
    </row>
    <row r="4726" spans="1:89" ht="29" customHeight="1">
      <c r="A4726"/>
      <c r="AC4726"/>
      <c r="AD4726"/>
      <c r="CK4726" s="2"/>
    </row>
    <row r="4727" spans="1:89" ht="29" customHeight="1">
      <c r="A4727"/>
      <c r="AC4727"/>
      <c r="AD4727"/>
      <c r="CK4727" s="2"/>
    </row>
    <row r="4728" spans="1:89" ht="29" customHeight="1">
      <c r="A4728"/>
      <c r="AC4728"/>
      <c r="AD4728"/>
      <c r="CK4728" s="2"/>
    </row>
    <row r="4729" spans="1:89" ht="29" customHeight="1">
      <c r="A4729"/>
      <c r="AC4729"/>
      <c r="AD4729"/>
      <c r="CK4729" s="2"/>
    </row>
    <row r="4730" spans="1:89" ht="29" customHeight="1">
      <c r="A4730"/>
      <c r="AC4730"/>
      <c r="AD4730"/>
      <c r="CK4730" s="2"/>
    </row>
    <row r="4731" spans="1:89" ht="29" customHeight="1">
      <c r="A4731"/>
      <c r="AC4731"/>
      <c r="AD4731"/>
      <c r="CK4731" s="2"/>
    </row>
    <row r="4732" spans="1:89" ht="29" customHeight="1">
      <c r="A4732"/>
      <c r="AC4732"/>
      <c r="AD4732"/>
      <c r="CK4732" s="2"/>
    </row>
    <row r="4733" spans="1:89" ht="29" customHeight="1">
      <c r="A4733"/>
      <c r="AC4733"/>
      <c r="AD4733"/>
      <c r="CK4733" s="2"/>
    </row>
    <row r="4734" spans="1:89" ht="29" customHeight="1">
      <c r="A4734"/>
      <c r="AC4734"/>
      <c r="AD4734"/>
      <c r="CK4734" s="2"/>
    </row>
    <row r="4735" spans="1:89" ht="29" customHeight="1">
      <c r="A4735"/>
      <c r="AC4735"/>
      <c r="AD4735"/>
      <c r="CK4735" s="2"/>
    </row>
    <row r="4736" spans="1:89" ht="29" customHeight="1">
      <c r="A4736"/>
      <c r="AC4736"/>
      <c r="AD4736"/>
      <c r="CK4736" s="2"/>
    </row>
    <row r="4737" spans="1:89" ht="29" customHeight="1">
      <c r="A4737"/>
      <c r="AC4737"/>
      <c r="AD4737"/>
      <c r="CK4737" s="2"/>
    </row>
    <row r="4738" spans="1:89" ht="29" customHeight="1">
      <c r="A4738"/>
      <c r="AC4738"/>
      <c r="AD4738"/>
      <c r="CK4738" s="2"/>
    </row>
    <row r="4739" spans="1:89" ht="29" customHeight="1">
      <c r="A4739"/>
      <c r="AC4739"/>
      <c r="AD4739"/>
      <c r="CK4739" s="2"/>
    </row>
    <row r="4740" spans="1:89" ht="29" customHeight="1">
      <c r="A4740"/>
      <c r="AC4740"/>
      <c r="AD4740"/>
      <c r="CK4740" s="2"/>
    </row>
    <row r="4741" spans="1:89" ht="29" customHeight="1">
      <c r="A4741"/>
      <c r="AC4741"/>
      <c r="AD4741"/>
      <c r="CK4741" s="2"/>
    </row>
    <row r="4742" spans="1:89" ht="29" customHeight="1">
      <c r="A4742"/>
      <c r="AC4742"/>
      <c r="AD4742"/>
      <c r="CK4742" s="2"/>
    </row>
    <row r="4743" spans="1:89" ht="29" customHeight="1">
      <c r="A4743"/>
      <c r="AC4743"/>
      <c r="AD4743"/>
      <c r="CK4743" s="2"/>
    </row>
    <row r="4744" spans="1:89" ht="29" customHeight="1">
      <c r="A4744"/>
      <c r="AC4744"/>
      <c r="AD4744"/>
      <c r="CK4744" s="2"/>
    </row>
    <row r="4745" spans="1:89" ht="29" customHeight="1">
      <c r="A4745"/>
      <c r="AC4745"/>
      <c r="AD4745"/>
      <c r="CK4745" s="2"/>
    </row>
    <row r="4746" spans="1:89" ht="29" customHeight="1">
      <c r="A4746"/>
      <c r="AC4746"/>
      <c r="AD4746"/>
      <c r="CK4746" s="2"/>
    </row>
    <row r="4747" spans="1:89" ht="29" customHeight="1">
      <c r="A4747"/>
      <c r="AC4747"/>
      <c r="AD4747"/>
      <c r="CK4747" s="2"/>
    </row>
    <row r="4748" spans="1:89" ht="29" customHeight="1">
      <c r="A4748"/>
      <c r="AC4748"/>
      <c r="AD4748"/>
      <c r="CK4748" s="2"/>
    </row>
    <row r="4749" spans="1:89" ht="29" customHeight="1">
      <c r="A4749"/>
      <c r="AC4749"/>
      <c r="AD4749"/>
      <c r="CK4749" s="2"/>
    </row>
    <row r="4750" spans="1:89" ht="29" customHeight="1">
      <c r="A4750"/>
      <c r="AC4750"/>
      <c r="AD4750"/>
      <c r="CK4750" s="2"/>
    </row>
    <row r="4751" spans="1:89" ht="29" customHeight="1">
      <c r="A4751"/>
      <c r="AC4751"/>
      <c r="AD4751"/>
      <c r="CK4751" s="2"/>
    </row>
    <row r="4752" spans="1:89" ht="29" customHeight="1">
      <c r="A4752"/>
      <c r="AC4752"/>
      <c r="AD4752"/>
      <c r="CK4752" s="2"/>
    </row>
    <row r="4753" spans="1:89" ht="29" customHeight="1">
      <c r="A4753"/>
      <c r="AC4753"/>
      <c r="AD4753"/>
      <c r="CK4753" s="2"/>
    </row>
    <row r="4754" spans="1:89" ht="29" customHeight="1">
      <c r="A4754"/>
      <c r="AC4754"/>
      <c r="AD4754"/>
      <c r="CK4754" s="2"/>
    </row>
    <row r="4755" spans="1:89" ht="29" customHeight="1">
      <c r="A4755"/>
      <c r="AC4755"/>
      <c r="AD4755"/>
      <c r="CK4755" s="2"/>
    </row>
    <row r="4756" spans="1:89" ht="29" customHeight="1">
      <c r="A4756"/>
      <c r="AC4756"/>
      <c r="AD4756"/>
      <c r="CK4756" s="2"/>
    </row>
    <row r="4757" spans="1:89" ht="29" customHeight="1">
      <c r="A4757"/>
      <c r="AC4757"/>
      <c r="AD4757"/>
      <c r="CK4757" s="2"/>
    </row>
    <row r="4758" spans="1:89" ht="29" customHeight="1">
      <c r="A4758"/>
      <c r="AC4758"/>
      <c r="AD4758"/>
      <c r="CK4758" s="2"/>
    </row>
    <row r="4759" spans="1:89" ht="29" customHeight="1">
      <c r="A4759"/>
      <c r="AC4759"/>
      <c r="AD4759"/>
      <c r="CK4759" s="2"/>
    </row>
    <row r="4760" spans="1:89" ht="29" customHeight="1">
      <c r="A4760"/>
      <c r="AC4760"/>
      <c r="AD4760"/>
      <c r="CK4760" s="2"/>
    </row>
    <row r="4761" spans="1:89" ht="29" customHeight="1">
      <c r="A4761"/>
      <c r="AC4761"/>
      <c r="AD4761"/>
      <c r="CK4761" s="2"/>
    </row>
    <row r="4762" spans="1:89" ht="29" customHeight="1">
      <c r="A4762"/>
      <c r="AC4762"/>
      <c r="AD4762"/>
      <c r="CK4762" s="2"/>
    </row>
    <row r="4763" spans="1:89" ht="29" customHeight="1">
      <c r="A4763"/>
      <c r="AC4763"/>
      <c r="AD4763"/>
      <c r="CK4763" s="2"/>
    </row>
    <row r="4764" spans="1:89" ht="29" customHeight="1">
      <c r="A4764"/>
      <c r="AC4764"/>
      <c r="AD4764"/>
      <c r="CK4764" s="2"/>
    </row>
    <row r="4765" spans="1:89" ht="29" customHeight="1">
      <c r="A4765"/>
      <c r="AC4765"/>
      <c r="AD4765"/>
      <c r="CK4765" s="2"/>
    </row>
    <row r="4766" spans="1:89" ht="29" customHeight="1">
      <c r="A4766"/>
      <c r="AC4766"/>
      <c r="AD4766"/>
      <c r="CK4766" s="2"/>
    </row>
    <row r="4767" spans="1:89" ht="29" customHeight="1">
      <c r="A4767"/>
      <c r="AC4767"/>
      <c r="AD4767"/>
      <c r="CK4767" s="2"/>
    </row>
    <row r="4768" spans="1:89" ht="29" customHeight="1">
      <c r="A4768"/>
      <c r="AC4768"/>
      <c r="AD4768"/>
      <c r="CK4768" s="2"/>
    </row>
    <row r="4769" spans="1:89" ht="29" customHeight="1">
      <c r="A4769"/>
      <c r="AC4769"/>
      <c r="AD4769"/>
      <c r="CK4769" s="2"/>
    </row>
    <row r="4770" spans="1:89" ht="29" customHeight="1">
      <c r="A4770"/>
      <c r="AC4770"/>
      <c r="AD4770"/>
      <c r="CK4770" s="2"/>
    </row>
    <row r="4771" spans="1:89" ht="29" customHeight="1">
      <c r="A4771"/>
      <c r="AC4771"/>
      <c r="AD4771"/>
      <c r="CK4771" s="2"/>
    </row>
    <row r="4772" spans="1:89" ht="29" customHeight="1">
      <c r="A4772"/>
      <c r="AC4772"/>
      <c r="AD4772"/>
      <c r="CK4772" s="2"/>
    </row>
    <row r="4773" spans="1:89" ht="29" customHeight="1">
      <c r="A4773"/>
      <c r="AC4773"/>
      <c r="AD4773"/>
      <c r="CK4773" s="2"/>
    </row>
    <row r="4774" spans="1:89" ht="29" customHeight="1">
      <c r="A4774"/>
      <c r="AC4774"/>
      <c r="AD4774"/>
      <c r="CK4774" s="2"/>
    </row>
    <row r="4775" spans="1:89" ht="29" customHeight="1">
      <c r="A4775"/>
      <c r="AC4775"/>
      <c r="AD4775"/>
      <c r="CK4775" s="2"/>
    </row>
    <row r="4776" spans="1:89" ht="29" customHeight="1">
      <c r="A4776"/>
      <c r="AC4776"/>
      <c r="AD4776"/>
      <c r="CK4776" s="2"/>
    </row>
    <row r="4777" spans="1:89" ht="29" customHeight="1">
      <c r="A4777"/>
      <c r="AC4777"/>
      <c r="AD4777"/>
      <c r="CK4777" s="2"/>
    </row>
    <row r="4778" spans="1:89" ht="29" customHeight="1">
      <c r="A4778"/>
      <c r="AC4778"/>
      <c r="AD4778"/>
      <c r="CK4778" s="2"/>
    </row>
    <row r="4779" spans="1:89" ht="29" customHeight="1">
      <c r="A4779"/>
      <c r="AC4779"/>
      <c r="AD4779"/>
      <c r="CK4779" s="2"/>
    </row>
    <row r="4780" spans="1:89" ht="29" customHeight="1">
      <c r="A4780"/>
      <c r="AC4780"/>
      <c r="AD4780"/>
      <c r="CK4780" s="2"/>
    </row>
    <row r="4781" spans="1:89" ht="29" customHeight="1">
      <c r="A4781"/>
      <c r="AC4781"/>
      <c r="AD4781"/>
      <c r="CK4781" s="2"/>
    </row>
    <row r="4782" spans="1:89" ht="29" customHeight="1">
      <c r="A4782"/>
      <c r="AC4782"/>
      <c r="AD4782"/>
      <c r="CK4782" s="2"/>
    </row>
    <row r="4783" spans="1:89" ht="29" customHeight="1">
      <c r="A4783"/>
      <c r="AC4783"/>
      <c r="AD4783"/>
      <c r="CK4783" s="2"/>
    </row>
    <row r="4784" spans="1:89" ht="29" customHeight="1">
      <c r="A4784"/>
      <c r="AC4784"/>
      <c r="AD4784"/>
      <c r="CK4784" s="2"/>
    </row>
    <row r="4785" spans="1:89" ht="29" customHeight="1">
      <c r="A4785"/>
      <c r="AC4785"/>
      <c r="AD4785"/>
      <c r="CK4785" s="2"/>
    </row>
    <row r="4786" spans="1:89" ht="29" customHeight="1">
      <c r="A4786"/>
      <c r="AC4786"/>
      <c r="AD4786"/>
      <c r="CK4786" s="2"/>
    </row>
    <row r="4787" spans="1:89" ht="29" customHeight="1">
      <c r="A4787"/>
      <c r="AC4787"/>
      <c r="AD4787"/>
      <c r="CK4787" s="2"/>
    </row>
    <row r="4788" spans="1:89" ht="29" customHeight="1">
      <c r="A4788"/>
      <c r="AC4788"/>
      <c r="AD4788"/>
      <c r="CK4788" s="2"/>
    </row>
    <row r="4789" spans="1:89" ht="29" customHeight="1">
      <c r="A4789"/>
      <c r="AC4789"/>
      <c r="AD4789"/>
      <c r="CK4789" s="2"/>
    </row>
    <row r="4790" spans="1:89" ht="29" customHeight="1">
      <c r="A4790"/>
      <c r="AC4790"/>
      <c r="AD4790"/>
      <c r="CK4790" s="2"/>
    </row>
    <row r="4791" spans="1:89" ht="29" customHeight="1">
      <c r="A4791"/>
      <c r="AC4791"/>
      <c r="AD4791"/>
      <c r="CK4791" s="2"/>
    </row>
    <row r="4792" spans="1:89" ht="29" customHeight="1">
      <c r="A4792"/>
      <c r="AC4792"/>
      <c r="AD4792"/>
      <c r="CK4792" s="2"/>
    </row>
    <row r="4793" spans="1:89" ht="29" customHeight="1">
      <c r="A4793"/>
      <c r="AC4793"/>
      <c r="AD4793"/>
      <c r="CK4793" s="2"/>
    </row>
    <row r="4794" spans="1:89" ht="29" customHeight="1">
      <c r="A4794"/>
      <c r="AC4794"/>
      <c r="AD4794"/>
      <c r="CK4794" s="2"/>
    </row>
    <row r="4795" spans="1:89" ht="29" customHeight="1">
      <c r="A4795"/>
      <c r="AC4795"/>
      <c r="AD4795"/>
      <c r="CK4795" s="2"/>
    </row>
    <row r="4796" spans="1:89" ht="29" customHeight="1">
      <c r="A4796"/>
      <c r="AC4796"/>
      <c r="AD4796"/>
      <c r="CK4796" s="2"/>
    </row>
    <row r="4797" spans="1:89" ht="29" customHeight="1">
      <c r="A4797"/>
      <c r="AC4797"/>
      <c r="AD4797"/>
      <c r="CK4797" s="2"/>
    </row>
    <row r="4798" spans="1:89" ht="29" customHeight="1">
      <c r="A4798"/>
      <c r="AC4798"/>
      <c r="AD4798"/>
      <c r="CK4798" s="2"/>
    </row>
    <row r="4799" spans="1:89" ht="29" customHeight="1">
      <c r="A4799"/>
      <c r="AC4799"/>
      <c r="AD4799"/>
      <c r="CK4799" s="2"/>
    </row>
    <row r="4800" spans="1:89" ht="29" customHeight="1">
      <c r="A4800"/>
      <c r="AC4800"/>
      <c r="AD4800"/>
      <c r="CK4800" s="2"/>
    </row>
    <row r="4801" spans="1:89" ht="29" customHeight="1">
      <c r="A4801"/>
      <c r="AC4801"/>
      <c r="AD4801"/>
      <c r="CK4801" s="2"/>
    </row>
    <row r="4802" spans="1:89" ht="29" customHeight="1">
      <c r="A4802"/>
      <c r="AC4802"/>
      <c r="AD4802"/>
      <c r="CK4802" s="2"/>
    </row>
    <row r="4803" spans="1:89" ht="29" customHeight="1">
      <c r="A4803"/>
      <c r="AC4803"/>
      <c r="AD4803"/>
      <c r="CK4803" s="2"/>
    </row>
    <row r="4804" spans="1:89" ht="29" customHeight="1">
      <c r="A4804"/>
      <c r="AC4804"/>
      <c r="AD4804"/>
      <c r="CK4804" s="2"/>
    </row>
    <row r="4805" spans="1:89" ht="29" customHeight="1">
      <c r="A4805"/>
      <c r="AC4805"/>
      <c r="AD4805"/>
      <c r="CK4805" s="2"/>
    </row>
    <row r="4806" spans="1:89" ht="29" customHeight="1">
      <c r="A4806"/>
      <c r="AC4806"/>
      <c r="AD4806"/>
      <c r="CK4806" s="2"/>
    </row>
    <row r="4807" spans="1:89" ht="29" customHeight="1">
      <c r="A4807"/>
      <c r="AC4807"/>
      <c r="AD4807"/>
      <c r="CK4807" s="2"/>
    </row>
    <row r="4808" spans="1:89" ht="29" customHeight="1">
      <c r="A4808"/>
      <c r="AC4808"/>
      <c r="AD4808"/>
      <c r="CK4808" s="2"/>
    </row>
    <row r="4809" spans="1:89" ht="29" customHeight="1">
      <c r="A4809"/>
      <c r="AC4809"/>
      <c r="AD4809"/>
      <c r="CK4809" s="2"/>
    </row>
    <row r="4810" spans="1:89" ht="29" customHeight="1">
      <c r="A4810"/>
      <c r="AC4810"/>
      <c r="AD4810"/>
      <c r="CK4810" s="2"/>
    </row>
    <row r="4811" spans="1:89" ht="29" customHeight="1">
      <c r="A4811"/>
      <c r="AC4811"/>
      <c r="AD4811"/>
      <c r="CK4811" s="2"/>
    </row>
    <row r="4812" spans="1:89" ht="29" customHeight="1">
      <c r="A4812"/>
      <c r="AC4812"/>
      <c r="AD4812"/>
      <c r="CK4812" s="2"/>
    </row>
    <row r="4813" spans="1:89" ht="29" customHeight="1">
      <c r="A4813"/>
      <c r="AC4813"/>
      <c r="AD4813"/>
      <c r="CK4813" s="2"/>
    </row>
    <row r="4814" spans="1:89" ht="29" customHeight="1">
      <c r="A4814"/>
      <c r="AC4814"/>
      <c r="AD4814"/>
      <c r="CK4814" s="2"/>
    </row>
    <row r="4815" spans="1:89" ht="29" customHeight="1">
      <c r="A4815"/>
      <c r="AC4815"/>
      <c r="AD4815"/>
      <c r="CK4815" s="2"/>
    </row>
    <row r="4816" spans="1:89" ht="29" customHeight="1">
      <c r="A4816"/>
      <c r="AC4816"/>
      <c r="AD4816"/>
      <c r="CK4816" s="2"/>
    </row>
    <row r="4817" spans="1:89" ht="29" customHeight="1">
      <c r="A4817"/>
      <c r="AC4817"/>
      <c r="AD4817"/>
      <c r="CK4817" s="2"/>
    </row>
    <row r="4818" spans="1:89" ht="29" customHeight="1">
      <c r="A4818"/>
      <c r="AC4818"/>
      <c r="AD4818"/>
      <c r="CK4818" s="2"/>
    </row>
    <row r="4819" spans="1:89" ht="29" customHeight="1">
      <c r="A4819"/>
      <c r="AC4819"/>
      <c r="AD4819"/>
      <c r="CK4819" s="2"/>
    </row>
    <row r="4820" spans="1:89" ht="29" customHeight="1">
      <c r="A4820"/>
      <c r="AC4820"/>
      <c r="AD4820"/>
      <c r="CK4820" s="2"/>
    </row>
    <row r="4821" spans="1:89" ht="29" customHeight="1">
      <c r="A4821"/>
      <c r="AC4821"/>
      <c r="AD4821"/>
      <c r="CK4821" s="2"/>
    </row>
    <row r="4822" spans="1:89" ht="29" customHeight="1">
      <c r="A4822"/>
      <c r="AC4822"/>
      <c r="AD4822"/>
      <c r="CK4822" s="2"/>
    </row>
    <row r="4823" spans="1:89" ht="29" customHeight="1">
      <c r="A4823"/>
      <c r="AC4823"/>
      <c r="AD4823"/>
      <c r="CK4823" s="2"/>
    </row>
    <row r="4824" spans="1:89" ht="29" customHeight="1">
      <c r="A4824"/>
      <c r="AC4824"/>
      <c r="AD4824"/>
      <c r="CK4824" s="2"/>
    </row>
    <row r="4825" spans="1:89" ht="29" customHeight="1">
      <c r="A4825"/>
      <c r="AC4825"/>
      <c r="AD4825"/>
      <c r="CK4825" s="2"/>
    </row>
    <row r="4826" spans="1:89" ht="29" customHeight="1">
      <c r="A4826"/>
      <c r="AC4826"/>
      <c r="AD4826"/>
      <c r="CK4826" s="2"/>
    </row>
    <row r="4827" spans="1:89" ht="29" customHeight="1">
      <c r="A4827"/>
      <c r="AC4827"/>
      <c r="AD4827"/>
      <c r="CK4827" s="2"/>
    </row>
    <row r="4828" spans="1:89" ht="29" customHeight="1">
      <c r="A4828"/>
      <c r="AC4828"/>
      <c r="AD4828"/>
      <c r="CK4828" s="2"/>
    </row>
    <row r="4829" spans="1:89" ht="29" customHeight="1">
      <c r="A4829"/>
      <c r="AC4829"/>
      <c r="AD4829"/>
      <c r="CK4829" s="2"/>
    </row>
    <row r="4830" spans="1:89" ht="29" customHeight="1">
      <c r="A4830"/>
      <c r="AC4830"/>
      <c r="AD4830"/>
      <c r="CK4830" s="2"/>
    </row>
    <row r="4831" spans="1:89" ht="29" customHeight="1">
      <c r="A4831"/>
      <c r="AC4831"/>
      <c r="AD4831"/>
      <c r="CK4831" s="2"/>
    </row>
    <row r="4832" spans="1:89" ht="29" customHeight="1">
      <c r="A4832"/>
      <c r="AC4832"/>
      <c r="AD4832"/>
      <c r="CK4832" s="2"/>
    </row>
    <row r="4833" spans="1:89" ht="29" customHeight="1">
      <c r="A4833"/>
      <c r="AC4833"/>
      <c r="AD4833"/>
      <c r="CK4833" s="2"/>
    </row>
    <row r="4834" spans="1:89" ht="29" customHeight="1">
      <c r="A4834"/>
      <c r="AC4834"/>
      <c r="AD4834"/>
      <c r="CK4834" s="2"/>
    </row>
    <row r="4835" spans="1:89" ht="29" customHeight="1">
      <c r="A4835"/>
      <c r="AC4835"/>
      <c r="AD4835"/>
      <c r="CK4835" s="2"/>
    </row>
    <row r="4836" spans="1:89" ht="29" customHeight="1">
      <c r="A4836"/>
      <c r="AC4836"/>
      <c r="AD4836"/>
      <c r="CK4836" s="2"/>
    </row>
    <row r="4837" spans="1:89" ht="29" customHeight="1">
      <c r="A4837"/>
      <c r="AC4837"/>
      <c r="AD4837"/>
      <c r="CK4837" s="2"/>
    </row>
    <row r="4838" spans="1:89" ht="29" customHeight="1">
      <c r="A4838"/>
      <c r="AC4838"/>
      <c r="AD4838"/>
      <c r="CK4838" s="2"/>
    </row>
    <row r="4839" spans="1:89" ht="29" customHeight="1">
      <c r="A4839"/>
      <c r="AC4839"/>
      <c r="AD4839"/>
      <c r="CK4839" s="2"/>
    </row>
    <row r="4840" spans="1:89" ht="29" customHeight="1">
      <c r="A4840"/>
      <c r="AC4840"/>
      <c r="AD4840"/>
      <c r="CK4840" s="2"/>
    </row>
    <row r="4841" spans="1:89" ht="29" customHeight="1">
      <c r="A4841"/>
      <c r="AC4841"/>
      <c r="AD4841"/>
      <c r="CK4841" s="2"/>
    </row>
    <row r="4842" spans="1:89" ht="29" customHeight="1">
      <c r="A4842"/>
      <c r="AC4842"/>
      <c r="AD4842"/>
      <c r="CK4842" s="2"/>
    </row>
    <row r="4843" spans="1:89" ht="29" customHeight="1">
      <c r="A4843"/>
      <c r="AC4843"/>
      <c r="AD4843"/>
      <c r="CK4843" s="2"/>
    </row>
    <row r="4844" spans="1:89" ht="29" customHeight="1">
      <c r="A4844"/>
      <c r="AC4844"/>
      <c r="AD4844"/>
      <c r="CK4844" s="2"/>
    </row>
    <row r="4845" spans="1:89" ht="29" customHeight="1">
      <c r="A4845"/>
      <c r="AC4845"/>
      <c r="AD4845"/>
      <c r="CK4845" s="2"/>
    </row>
    <row r="4846" spans="1:89" ht="29" customHeight="1">
      <c r="A4846"/>
      <c r="AC4846"/>
      <c r="AD4846"/>
      <c r="CK4846" s="2"/>
    </row>
    <row r="4847" spans="1:89" ht="29" customHeight="1">
      <c r="A4847"/>
      <c r="AC4847"/>
      <c r="AD4847"/>
      <c r="CK4847" s="2"/>
    </row>
    <row r="4848" spans="1:89" ht="29" customHeight="1">
      <c r="A4848"/>
      <c r="AC4848"/>
      <c r="AD4848"/>
      <c r="CK4848" s="2"/>
    </row>
    <row r="4849" spans="1:89" ht="29" customHeight="1">
      <c r="A4849"/>
      <c r="AC4849"/>
      <c r="AD4849"/>
      <c r="CK4849" s="2"/>
    </row>
    <row r="4850" spans="1:89" ht="29" customHeight="1">
      <c r="A4850"/>
      <c r="AC4850"/>
      <c r="AD4850"/>
      <c r="CK4850" s="2"/>
    </row>
    <row r="4851" spans="1:89" ht="29" customHeight="1">
      <c r="A4851"/>
      <c r="AC4851"/>
      <c r="AD4851"/>
      <c r="CK4851" s="2"/>
    </row>
    <row r="4852" spans="1:89" ht="29" customHeight="1">
      <c r="A4852"/>
      <c r="AC4852"/>
      <c r="AD4852"/>
      <c r="CK4852" s="2"/>
    </row>
    <row r="4853" spans="1:89" ht="29" customHeight="1">
      <c r="A4853"/>
      <c r="AC4853"/>
      <c r="AD4853"/>
      <c r="CK4853" s="2"/>
    </row>
    <row r="4854" spans="1:89" ht="29" customHeight="1">
      <c r="A4854"/>
      <c r="AC4854"/>
      <c r="AD4854"/>
      <c r="CK4854" s="2"/>
    </row>
    <row r="4855" spans="1:89" ht="29" customHeight="1">
      <c r="A4855"/>
      <c r="AC4855"/>
      <c r="AD4855"/>
      <c r="CK4855" s="2"/>
    </row>
    <row r="4856" spans="1:89" ht="29" customHeight="1">
      <c r="A4856"/>
      <c r="AC4856"/>
      <c r="AD4856"/>
      <c r="CK4856" s="2"/>
    </row>
    <row r="4857" spans="1:89" ht="29" customHeight="1">
      <c r="A4857"/>
      <c r="AC4857"/>
      <c r="AD4857"/>
      <c r="CK4857" s="2"/>
    </row>
    <row r="4858" spans="1:89" ht="29" customHeight="1">
      <c r="A4858"/>
      <c r="AC4858"/>
      <c r="AD4858"/>
      <c r="CK4858" s="2"/>
    </row>
    <row r="4859" spans="1:89" ht="29" customHeight="1">
      <c r="A4859"/>
      <c r="AC4859"/>
      <c r="AD4859"/>
      <c r="CK4859" s="2"/>
    </row>
    <row r="4860" spans="1:89" ht="29" customHeight="1">
      <c r="A4860"/>
      <c r="AC4860"/>
      <c r="AD4860"/>
      <c r="CK4860" s="2"/>
    </row>
    <row r="4861" spans="1:89" ht="29" customHeight="1">
      <c r="A4861"/>
      <c r="AC4861"/>
      <c r="AD4861"/>
      <c r="CK4861" s="2"/>
    </row>
    <row r="4862" spans="1:89" ht="29" customHeight="1">
      <c r="A4862"/>
      <c r="AC4862"/>
      <c r="AD4862"/>
      <c r="CK4862" s="2"/>
    </row>
    <row r="4863" spans="1:89" ht="29" customHeight="1">
      <c r="A4863"/>
      <c r="AC4863"/>
      <c r="AD4863"/>
      <c r="CK4863" s="2"/>
    </row>
    <row r="4864" spans="1:89" ht="29" customHeight="1">
      <c r="A4864"/>
      <c r="AC4864"/>
      <c r="AD4864"/>
      <c r="CK4864" s="2"/>
    </row>
    <row r="4865" spans="1:89" ht="29" customHeight="1">
      <c r="A4865"/>
      <c r="AC4865"/>
      <c r="AD4865"/>
      <c r="CK4865" s="2"/>
    </row>
    <row r="4866" spans="1:89" ht="29" customHeight="1">
      <c r="A4866"/>
      <c r="AC4866"/>
      <c r="AD4866"/>
      <c r="CK4866" s="2"/>
    </row>
    <row r="4867" spans="1:89" ht="29" customHeight="1">
      <c r="A4867"/>
      <c r="AC4867"/>
      <c r="AD4867"/>
      <c r="CK4867" s="2"/>
    </row>
    <row r="4868" spans="1:89" ht="29" customHeight="1">
      <c r="A4868"/>
      <c r="AC4868"/>
      <c r="AD4868"/>
      <c r="CK4868" s="2"/>
    </row>
    <row r="4869" spans="1:89" ht="29" customHeight="1">
      <c r="A4869"/>
      <c r="AC4869"/>
      <c r="AD4869"/>
      <c r="CK4869" s="2"/>
    </row>
    <row r="4870" spans="1:89" ht="29" customHeight="1">
      <c r="A4870"/>
      <c r="AC4870"/>
      <c r="AD4870"/>
      <c r="CK4870" s="2"/>
    </row>
    <row r="4871" spans="1:89" ht="29" customHeight="1">
      <c r="A4871"/>
      <c r="AC4871"/>
      <c r="AD4871"/>
      <c r="CK4871" s="2"/>
    </row>
    <row r="4872" spans="1:89" ht="29" customHeight="1">
      <c r="A4872"/>
      <c r="AC4872"/>
      <c r="AD4872"/>
      <c r="CK4872" s="2"/>
    </row>
    <row r="4873" spans="1:89" ht="29" customHeight="1">
      <c r="A4873"/>
      <c r="AC4873"/>
      <c r="AD4873"/>
      <c r="CK4873" s="2"/>
    </row>
    <row r="4874" spans="1:89" ht="29" customHeight="1">
      <c r="A4874"/>
      <c r="AC4874"/>
      <c r="AD4874"/>
      <c r="CK4874" s="2"/>
    </row>
    <row r="4875" spans="1:89" ht="29" customHeight="1">
      <c r="A4875"/>
      <c r="AC4875"/>
      <c r="AD4875"/>
      <c r="CK4875" s="2"/>
    </row>
    <row r="4876" spans="1:89" ht="29" customHeight="1">
      <c r="A4876"/>
      <c r="AC4876"/>
      <c r="AD4876"/>
      <c r="CK4876" s="2"/>
    </row>
    <row r="4877" spans="1:89" ht="29" customHeight="1">
      <c r="A4877"/>
      <c r="AC4877"/>
      <c r="AD4877"/>
      <c r="CK4877" s="2"/>
    </row>
    <row r="4878" spans="1:89" ht="29" customHeight="1">
      <c r="A4878"/>
      <c r="AC4878"/>
      <c r="AD4878"/>
      <c r="CK4878" s="2"/>
    </row>
    <row r="4879" spans="1:89" ht="29" customHeight="1">
      <c r="A4879"/>
      <c r="AC4879"/>
      <c r="AD4879"/>
      <c r="CK4879" s="2"/>
    </row>
    <row r="4880" spans="1:89" ht="29" customHeight="1">
      <c r="A4880"/>
      <c r="AC4880"/>
      <c r="AD4880"/>
      <c r="CK4880" s="2"/>
    </row>
    <row r="4881" spans="1:89" ht="29" customHeight="1">
      <c r="A4881"/>
      <c r="AC4881"/>
      <c r="AD4881"/>
      <c r="CK4881" s="2"/>
    </row>
    <row r="4882" spans="1:89" ht="29" customHeight="1">
      <c r="A4882"/>
      <c r="AC4882"/>
      <c r="AD4882"/>
      <c r="CK4882" s="2"/>
    </row>
    <row r="4883" spans="1:89" ht="29" customHeight="1">
      <c r="A4883"/>
      <c r="AC4883"/>
      <c r="AD4883"/>
      <c r="CK4883" s="2"/>
    </row>
    <row r="4884" spans="1:89" ht="29" customHeight="1">
      <c r="A4884"/>
      <c r="AC4884"/>
      <c r="AD4884"/>
      <c r="CK4884" s="2"/>
    </row>
    <row r="4885" spans="1:89" ht="29" customHeight="1">
      <c r="A4885"/>
      <c r="AC4885"/>
      <c r="AD4885"/>
      <c r="CK4885" s="2"/>
    </row>
    <row r="4886" spans="1:89" ht="29" customHeight="1">
      <c r="A4886"/>
      <c r="AC4886"/>
      <c r="AD4886"/>
      <c r="CK4886" s="2"/>
    </row>
    <row r="4887" spans="1:89" ht="29" customHeight="1">
      <c r="A4887"/>
      <c r="AC4887"/>
      <c r="AD4887"/>
      <c r="CK4887" s="2"/>
    </row>
    <row r="4888" spans="1:89" ht="29" customHeight="1">
      <c r="A4888"/>
      <c r="AC4888"/>
      <c r="AD4888"/>
      <c r="CK4888" s="2"/>
    </row>
    <row r="4889" spans="1:89" ht="29" customHeight="1">
      <c r="A4889"/>
      <c r="AC4889"/>
      <c r="AD4889"/>
      <c r="CK4889" s="2"/>
    </row>
    <row r="4890" spans="1:89" ht="29" customHeight="1">
      <c r="A4890"/>
      <c r="AC4890"/>
      <c r="AD4890"/>
      <c r="CK4890" s="2"/>
    </row>
    <row r="4891" spans="1:89" ht="29" customHeight="1">
      <c r="A4891"/>
      <c r="AC4891"/>
      <c r="AD4891"/>
      <c r="CK4891" s="2"/>
    </row>
    <row r="4892" spans="1:89" ht="29" customHeight="1">
      <c r="A4892"/>
      <c r="AC4892"/>
      <c r="AD4892"/>
      <c r="CK4892" s="2"/>
    </row>
    <row r="4893" spans="1:89" ht="29" customHeight="1">
      <c r="A4893"/>
      <c r="AC4893"/>
      <c r="AD4893"/>
      <c r="CK4893" s="2"/>
    </row>
    <row r="4894" spans="1:89" ht="29" customHeight="1">
      <c r="A4894"/>
      <c r="AC4894"/>
      <c r="AD4894"/>
      <c r="CK4894" s="2"/>
    </row>
    <row r="4895" spans="1:89" ht="29" customHeight="1">
      <c r="A4895"/>
      <c r="AC4895"/>
      <c r="AD4895"/>
      <c r="CK4895" s="2"/>
    </row>
    <row r="4896" spans="1:89" ht="29" customHeight="1">
      <c r="A4896"/>
      <c r="AC4896"/>
      <c r="AD4896"/>
      <c r="CK4896" s="2"/>
    </row>
    <row r="4897" spans="1:89" ht="29" customHeight="1">
      <c r="A4897"/>
      <c r="AC4897"/>
      <c r="AD4897"/>
      <c r="CK4897" s="2"/>
    </row>
    <row r="4898" spans="1:89" ht="29" customHeight="1">
      <c r="A4898"/>
      <c r="AC4898"/>
      <c r="AD4898"/>
      <c r="CK4898" s="2"/>
    </row>
    <row r="4899" spans="1:89" ht="29" customHeight="1">
      <c r="A4899"/>
      <c r="AC4899"/>
      <c r="AD4899"/>
      <c r="CK4899" s="2"/>
    </row>
    <row r="4900" spans="1:89" ht="29" customHeight="1">
      <c r="A4900"/>
      <c r="AC4900"/>
      <c r="AD4900"/>
      <c r="CK4900" s="2"/>
    </row>
    <row r="4901" spans="1:89" ht="29" customHeight="1">
      <c r="A4901"/>
      <c r="AC4901"/>
      <c r="AD4901"/>
      <c r="CK4901" s="2"/>
    </row>
    <row r="4902" spans="1:89" ht="29" customHeight="1">
      <c r="A4902"/>
      <c r="AC4902"/>
      <c r="AD4902"/>
      <c r="CK4902" s="2"/>
    </row>
    <row r="4903" spans="1:89" ht="29" customHeight="1">
      <c r="A4903"/>
      <c r="AC4903"/>
      <c r="AD4903"/>
      <c r="CK4903" s="2"/>
    </row>
    <row r="4904" spans="1:89" ht="29" customHeight="1">
      <c r="A4904"/>
      <c r="AC4904"/>
      <c r="AD4904"/>
      <c r="CK4904" s="2"/>
    </row>
    <row r="4905" spans="1:89" ht="29" customHeight="1">
      <c r="A4905"/>
      <c r="AC4905"/>
      <c r="AD4905"/>
      <c r="CK4905" s="2"/>
    </row>
    <row r="4906" spans="1:89" ht="29" customHeight="1">
      <c r="A4906"/>
      <c r="AC4906"/>
      <c r="AD4906"/>
      <c r="CK4906" s="2"/>
    </row>
    <row r="4907" spans="1:89" ht="29" customHeight="1">
      <c r="A4907"/>
      <c r="AC4907"/>
      <c r="AD4907"/>
      <c r="CK4907" s="2"/>
    </row>
    <row r="4908" spans="1:89" ht="29" customHeight="1">
      <c r="A4908"/>
      <c r="AC4908"/>
      <c r="AD4908"/>
      <c r="CK4908" s="2"/>
    </row>
    <row r="4909" spans="1:89" ht="29" customHeight="1">
      <c r="A4909"/>
      <c r="AC4909"/>
      <c r="AD4909"/>
      <c r="CK4909" s="2"/>
    </row>
    <row r="4910" spans="1:89" ht="29" customHeight="1">
      <c r="A4910"/>
      <c r="AC4910"/>
      <c r="AD4910"/>
      <c r="CK4910" s="2"/>
    </row>
    <row r="4911" spans="1:89" ht="29" customHeight="1">
      <c r="A4911"/>
      <c r="AC4911"/>
      <c r="AD4911"/>
      <c r="CK4911" s="2"/>
    </row>
    <row r="4912" spans="1:89" ht="29" customHeight="1">
      <c r="A4912"/>
      <c r="AC4912"/>
      <c r="AD4912"/>
      <c r="CK4912" s="2"/>
    </row>
    <row r="4913" spans="1:89" ht="29" customHeight="1">
      <c r="A4913"/>
      <c r="AC4913"/>
      <c r="AD4913"/>
      <c r="CK4913" s="2"/>
    </row>
    <row r="4914" spans="1:89" ht="29" customHeight="1">
      <c r="A4914"/>
      <c r="AC4914"/>
      <c r="AD4914"/>
      <c r="CK4914" s="2"/>
    </row>
    <row r="4915" spans="1:89" ht="29" customHeight="1">
      <c r="A4915"/>
      <c r="AC4915"/>
      <c r="AD4915"/>
      <c r="CK4915" s="2"/>
    </row>
    <row r="4916" spans="1:89" ht="29" customHeight="1">
      <c r="A4916"/>
      <c r="AC4916"/>
      <c r="AD4916"/>
      <c r="CK4916" s="2"/>
    </row>
    <row r="4917" spans="1:89" ht="29" customHeight="1">
      <c r="A4917"/>
      <c r="AC4917"/>
      <c r="AD4917"/>
      <c r="CK4917" s="2"/>
    </row>
    <row r="4918" spans="1:89" ht="29" customHeight="1">
      <c r="A4918"/>
      <c r="AC4918"/>
      <c r="AD4918"/>
      <c r="CK4918" s="2"/>
    </row>
    <row r="4919" spans="1:89" ht="29" customHeight="1">
      <c r="A4919"/>
      <c r="AC4919"/>
      <c r="AD4919"/>
      <c r="CK4919" s="2"/>
    </row>
    <row r="4920" spans="1:89" ht="29" customHeight="1">
      <c r="A4920"/>
      <c r="AC4920"/>
      <c r="AD4920"/>
      <c r="CK4920" s="2"/>
    </row>
    <row r="4921" spans="1:89" ht="29" customHeight="1">
      <c r="A4921"/>
      <c r="AC4921"/>
      <c r="AD4921"/>
      <c r="CK4921" s="2"/>
    </row>
    <row r="4922" spans="1:89" ht="29" customHeight="1">
      <c r="A4922"/>
      <c r="AC4922"/>
      <c r="AD4922"/>
      <c r="CK4922" s="2"/>
    </row>
    <row r="4923" spans="1:89" ht="29" customHeight="1">
      <c r="A4923"/>
      <c r="AC4923"/>
      <c r="AD4923"/>
      <c r="CK4923" s="2"/>
    </row>
    <row r="4924" spans="1:89" ht="29" customHeight="1">
      <c r="A4924"/>
      <c r="AC4924"/>
      <c r="AD4924"/>
      <c r="CK4924" s="2"/>
    </row>
    <row r="4925" spans="1:89" ht="29" customHeight="1">
      <c r="A4925"/>
      <c r="AC4925"/>
      <c r="AD4925"/>
      <c r="CK4925" s="2"/>
    </row>
    <row r="4926" spans="1:89" ht="29" customHeight="1">
      <c r="A4926"/>
      <c r="AC4926"/>
      <c r="AD4926"/>
      <c r="CK4926" s="2"/>
    </row>
    <row r="4927" spans="1:89" ht="29" customHeight="1">
      <c r="A4927"/>
      <c r="AC4927"/>
      <c r="AD4927"/>
      <c r="CK4927" s="2"/>
    </row>
    <row r="4928" spans="1:89" ht="29" customHeight="1">
      <c r="A4928"/>
      <c r="AC4928"/>
      <c r="AD4928"/>
      <c r="CK4928" s="2"/>
    </row>
    <row r="4929" spans="1:89" ht="29" customHeight="1">
      <c r="A4929"/>
      <c r="AC4929"/>
      <c r="AD4929"/>
      <c r="CK4929" s="2"/>
    </row>
    <row r="4930" spans="1:89" ht="29" customHeight="1">
      <c r="A4930"/>
      <c r="AC4930"/>
      <c r="AD4930"/>
      <c r="CK4930" s="2"/>
    </row>
    <row r="4931" spans="1:89" ht="29" customHeight="1">
      <c r="A4931"/>
      <c r="AC4931"/>
      <c r="AD4931"/>
      <c r="CK4931" s="2"/>
    </row>
    <row r="4932" spans="1:89" ht="29" customHeight="1">
      <c r="A4932"/>
      <c r="AC4932"/>
      <c r="AD4932"/>
      <c r="CK4932" s="2"/>
    </row>
    <row r="4933" spans="1:89" ht="29" customHeight="1">
      <c r="A4933"/>
      <c r="AC4933"/>
      <c r="AD4933"/>
      <c r="CK4933" s="2"/>
    </row>
    <row r="4934" spans="1:89" ht="29" customHeight="1">
      <c r="A4934"/>
      <c r="AC4934"/>
      <c r="AD4934"/>
      <c r="CK4934" s="2"/>
    </row>
    <row r="4935" spans="1:89" ht="29" customHeight="1">
      <c r="A4935"/>
      <c r="AC4935"/>
      <c r="AD4935"/>
      <c r="CK4935" s="2"/>
    </row>
    <row r="4936" spans="1:89" ht="29" customHeight="1">
      <c r="A4936"/>
      <c r="AC4936"/>
      <c r="AD4936"/>
      <c r="CK4936" s="2"/>
    </row>
    <row r="4937" spans="1:89" ht="29" customHeight="1">
      <c r="A4937"/>
      <c r="AC4937"/>
      <c r="AD4937"/>
      <c r="CK4937" s="2"/>
    </row>
    <row r="4938" spans="1:89" ht="29" customHeight="1">
      <c r="A4938"/>
      <c r="AC4938"/>
      <c r="AD4938"/>
      <c r="CK4938" s="2"/>
    </row>
    <row r="4939" spans="1:89" ht="29" customHeight="1">
      <c r="A4939"/>
      <c r="AC4939"/>
      <c r="AD4939"/>
      <c r="CK4939" s="2"/>
    </row>
    <row r="4940" spans="1:89" ht="29" customHeight="1">
      <c r="A4940"/>
      <c r="AC4940"/>
      <c r="AD4940"/>
      <c r="CK4940" s="2"/>
    </row>
    <row r="4941" spans="1:89" ht="29" customHeight="1">
      <c r="A4941"/>
      <c r="AC4941"/>
      <c r="AD4941"/>
      <c r="CK4941" s="2"/>
    </row>
    <row r="4942" spans="1:89" ht="29" customHeight="1">
      <c r="A4942"/>
      <c r="AC4942"/>
      <c r="AD4942"/>
      <c r="CK4942" s="2"/>
    </row>
    <row r="4943" spans="1:89" ht="29" customHeight="1">
      <c r="A4943"/>
      <c r="AC4943"/>
      <c r="AD4943"/>
      <c r="CK4943" s="2"/>
    </row>
    <row r="4944" spans="1:89" ht="29" customHeight="1">
      <c r="A4944"/>
      <c r="AC4944"/>
      <c r="AD4944"/>
      <c r="CK4944" s="2"/>
    </row>
    <row r="4945" spans="1:89" ht="29" customHeight="1">
      <c r="A4945"/>
      <c r="AC4945"/>
      <c r="AD4945"/>
      <c r="CK4945" s="2"/>
    </row>
    <row r="4946" spans="1:89" ht="29" customHeight="1">
      <c r="A4946"/>
      <c r="AC4946"/>
      <c r="AD4946"/>
      <c r="CK4946" s="2"/>
    </row>
    <row r="4947" spans="1:89" ht="29" customHeight="1">
      <c r="A4947"/>
      <c r="AC4947"/>
      <c r="AD4947"/>
      <c r="CK4947" s="2"/>
    </row>
    <row r="4948" spans="1:89" ht="29" customHeight="1">
      <c r="A4948"/>
      <c r="AC4948"/>
      <c r="AD4948"/>
      <c r="CK4948" s="2"/>
    </row>
    <row r="4949" spans="1:89" ht="29" customHeight="1">
      <c r="A4949"/>
      <c r="AC4949"/>
      <c r="AD4949"/>
      <c r="CK4949" s="2"/>
    </row>
    <row r="4950" spans="1:89" ht="29" customHeight="1">
      <c r="A4950"/>
      <c r="AC4950"/>
      <c r="AD4950"/>
      <c r="CK4950" s="2"/>
    </row>
    <row r="4951" spans="1:89" ht="29" customHeight="1">
      <c r="A4951"/>
      <c r="AC4951"/>
      <c r="AD4951"/>
      <c r="CK4951" s="2"/>
    </row>
    <row r="4952" spans="1:89" ht="29" customHeight="1">
      <c r="A4952"/>
      <c r="AC4952"/>
      <c r="AD4952"/>
      <c r="CK4952" s="2"/>
    </row>
    <row r="4953" spans="1:89" ht="29" customHeight="1">
      <c r="A4953"/>
      <c r="AC4953"/>
      <c r="AD4953"/>
      <c r="CK4953" s="2"/>
    </row>
    <row r="4954" spans="1:89" ht="29" customHeight="1">
      <c r="A4954"/>
      <c r="AC4954"/>
      <c r="AD4954"/>
      <c r="CK4954" s="2"/>
    </row>
    <row r="4955" spans="1:89" ht="29" customHeight="1">
      <c r="A4955"/>
      <c r="AC4955"/>
      <c r="AD4955"/>
      <c r="CK4955" s="2"/>
    </row>
    <row r="4956" spans="1:89" ht="29" customHeight="1">
      <c r="A4956"/>
      <c r="AC4956"/>
      <c r="AD4956"/>
      <c r="CK4956" s="2"/>
    </row>
    <row r="4957" spans="1:89" ht="29" customHeight="1">
      <c r="A4957"/>
      <c r="AC4957"/>
      <c r="AD4957"/>
      <c r="CK4957" s="2"/>
    </row>
    <row r="4958" spans="1:89" ht="29" customHeight="1">
      <c r="A4958"/>
      <c r="AC4958"/>
      <c r="AD4958"/>
      <c r="CK4958" s="2"/>
    </row>
    <row r="4959" spans="1:89" ht="29" customHeight="1">
      <c r="A4959"/>
      <c r="AC4959"/>
      <c r="AD4959"/>
      <c r="CK4959" s="2"/>
    </row>
    <row r="4960" spans="1:89" ht="29" customHeight="1">
      <c r="A4960"/>
      <c r="AC4960"/>
      <c r="AD4960"/>
      <c r="CK4960" s="2"/>
    </row>
    <row r="4961" spans="1:89" ht="29" customHeight="1">
      <c r="A4961"/>
      <c r="AC4961"/>
      <c r="AD4961"/>
      <c r="CK4961" s="2"/>
    </row>
    <row r="4962" spans="1:89" ht="29" customHeight="1">
      <c r="A4962"/>
      <c r="AC4962"/>
      <c r="AD4962"/>
      <c r="CK4962" s="2"/>
    </row>
    <row r="4963" spans="1:89" ht="29" customHeight="1">
      <c r="A4963"/>
      <c r="AC4963"/>
      <c r="AD4963"/>
      <c r="CK4963" s="2"/>
    </row>
    <row r="4964" spans="1:89" ht="29" customHeight="1">
      <c r="A4964"/>
      <c r="AC4964"/>
      <c r="AD4964"/>
      <c r="CK4964" s="2"/>
    </row>
    <row r="4965" spans="1:89" ht="29" customHeight="1">
      <c r="A4965"/>
      <c r="AC4965"/>
      <c r="AD4965"/>
      <c r="CK4965" s="2"/>
    </row>
    <row r="4966" spans="1:89" ht="29" customHeight="1">
      <c r="A4966"/>
      <c r="AC4966"/>
      <c r="AD4966"/>
      <c r="CK4966" s="2"/>
    </row>
    <row r="4967" spans="1:89" ht="29" customHeight="1">
      <c r="A4967"/>
      <c r="AC4967"/>
      <c r="AD4967"/>
      <c r="CK4967" s="2"/>
    </row>
    <row r="4968" spans="1:89" ht="29" customHeight="1">
      <c r="A4968"/>
      <c r="AC4968"/>
      <c r="AD4968"/>
      <c r="CK4968" s="2"/>
    </row>
    <row r="4969" spans="1:89" ht="29" customHeight="1">
      <c r="A4969"/>
      <c r="AC4969"/>
      <c r="AD4969"/>
      <c r="CK4969" s="2"/>
    </row>
    <row r="4970" spans="1:89" ht="29" customHeight="1">
      <c r="A4970"/>
      <c r="AC4970"/>
      <c r="AD4970"/>
      <c r="CK4970" s="2"/>
    </row>
    <row r="4971" spans="1:89" ht="29" customHeight="1">
      <c r="A4971"/>
      <c r="AC4971"/>
      <c r="AD4971"/>
      <c r="CK4971" s="2"/>
    </row>
    <row r="4972" spans="1:89" ht="29" customHeight="1">
      <c r="A4972"/>
      <c r="AC4972"/>
      <c r="AD4972"/>
      <c r="CK4972" s="2"/>
    </row>
    <row r="4973" spans="1:89" ht="29" customHeight="1">
      <c r="A4973"/>
      <c r="AC4973"/>
      <c r="AD4973"/>
      <c r="CK4973" s="2"/>
    </row>
    <row r="4974" spans="1:89" ht="29" customHeight="1">
      <c r="A4974"/>
      <c r="AC4974"/>
      <c r="AD4974"/>
      <c r="CK4974" s="2"/>
    </row>
    <row r="4975" spans="1:89" ht="29" customHeight="1">
      <c r="A4975"/>
      <c r="AC4975"/>
      <c r="AD4975"/>
      <c r="CK4975" s="2"/>
    </row>
    <row r="4976" spans="1:89" ht="29" customHeight="1">
      <c r="A4976"/>
      <c r="AC4976"/>
      <c r="AD4976"/>
      <c r="CK4976" s="2"/>
    </row>
    <row r="4977" spans="1:89" ht="29" customHeight="1">
      <c r="A4977"/>
      <c r="AC4977"/>
      <c r="AD4977"/>
      <c r="CK4977" s="2"/>
    </row>
    <row r="4978" spans="1:89" ht="29" customHeight="1">
      <c r="A4978"/>
      <c r="AC4978"/>
      <c r="AD4978"/>
      <c r="CK4978" s="2"/>
    </row>
    <row r="4979" spans="1:89" ht="29" customHeight="1">
      <c r="A4979"/>
      <c r="AC4979"/>
      <c r="AD4979"/>
      <c r="CK4979" s="2"/>
    </row>
    <row r="4980" spans="1:89" ht="29" customHeight="1">
      <c r="A4980"/>
      <c r="AC4980"/>
      <c r="AD4980"/>
      <c r="CK4980" s="2"/>
    </row>
    <row r="4981" spans="1:89" ht="29" customHeight="1">
      <c r="A4981"/>
      <c r="AC4981"/>
      <c r="AD4981"/>
      <c r="CK4981" s="2"/>
    </row>
    <row r="4982" spans="1:89" ht="29" customHeight="1">
      <c r="A4982"/>
      <c r="AC4982"/>
      <c r="AD4982"/>
      <c r="CK4982" s="2"/>
    </row>
    <row r="4983" spans="1:89" ht="29" customHeight="1">
      <c r="A4983"/>
      <c r="AC4983"/>
      <c r="AD4983"/>
      <c r="CK4983" s="2"/>
    </row>
    <row r="4984" spans="1:89" ht="29" customHeight="1">
      <c r="A4984"/>
      <c r="AC4984"/>
      <c r="AD4984"/>
      <c r="CK4984" s="2"/>
    </row>
    <row r="4985" spans="1:89" ht="29" customHeight="1">
      <c r="A4985"/>
      <c r="AC4985"/>
      <c r="AD4985"/>
      <c r="CK4985" s="2"/>
    </row>
    <row r="4986" spans="1:89" ht="29" customHeight="1">
      <c r="A4986"/>
      <c r="AC4986"/>
      <c r="AD4986"/>
      <c r="CK4986" s="2"/>
    </row>
    <row r="4987" spans="1:89" ht="29" customHeight="1">
      <c r="A4987"/>
      <c r="AC4987"/>
      <c r="AD4987"/>
      <c r="CK4987" s="2"/>
    </row>
    <row r="4988" spans="1:89" ht="29" customHeight="1">
      <c r="A4988"/>
      <c r="AC4988"/>
      <c r="AD4988"/>
      <c r="CK4988" s="2"/>
    </row>
    <row r="4989" spans="1:89" ht="29" customHeight="1">
      <c r="A4989"/>
      <c r="AC4989"/>
      <c r="AD4989"/>
      <c r="CK4989" s="2"/>
    </row>
    <row r="4990" spans="1:89" ht="29" customHeight="1">
      <c r="A4990"/>
      <c r="AC4990"/>
      <c r="AD4990"/>
      <c r="CK4990" s="2"/>
    </row>
    <row r="4991" spans="1:89" ht="29" customHeight="1">
      <c r="A4991"/>
      <c r="AC4991"/>
      <c r="AD4991"/>
      <c r="CK4991" s="2"/>
    </row>
    <row r="4992" spans="1:89" ht="29" customHeight="1">
      <c r="A4992"/>
      <c r="AC4992"/>
      <c r="AD4992"/>
      <c r="CK4992" s="2"/>
    </row>
    <row r="4993" spans="1:89" ht="29" customHeight="1">
      <c r="A4993"/>
      <c r="AC4993"/>
      <c r="AD4993"/>
      <c r="CK4993" s="2"/>
    </row>
    <row r="4994" spans="1:89" ht="29" customHeight="1">
      <c r="A4994"/>
      <c r="AC4994"/>
      <c r="AD4994"/>
      <c r="CK4994" s="2"/>
    </row>
    <row r="4995" spans="1:89" ht="29" customHeight="1">
      <c r="A4995"/>
      <c r="AC4995"/>
      <c r="AD4995"/>
      <c r="CK4995" s="2"/>
    </row>
    <row r="4996" spans="1:89" ht="29" customHeight="1">
      <c r="A4996"/>
      <c r="AC4996"/>
      <c r="AD4996"/>
      <c r="CK4996" s="2"/>
    </row>
    <row r="4997" spans="1:89" ht="29" customHeight="1">
      <c r="A4997"/>
      <c r="AC4997"/>
      <c r="AD4997"/>
      <c r="CK4997" s="2"/>
    </row>
    <row r="4998" spans="1:89" ht="29" customHeight="1">
      <c r="A4998"/>
      <c r="AC4998"/>
      <c r="AD4998"/>
      <c r="CK4998" s="2"/>
    </row>
    <row r="4999" spans="1:89" ht="29" customHeight="1">
      <c r="A4999"/>
      <c r="AC4999"/>
      <c r="AD4999"/>
      <c r="CK4999" s="2"/>
    </row>
    <row r="5000" spans="1:89" ht="29" customHeight="1">
      <c r="A5000"/>
      <c r="AC5000"/>
      <c r="AD5000"/>
      <c r="CK5000" s="2"/>
    </row>
    <row r="5001" spans="1:89" ht="29" customHeight="1">
      <c r="A5001"/>
      <c r="AC5001"/>
      <c r="AD5001"/>
      <c r="CK5001" s="2"/>
    </row>
    <row r="5002" spans="1:89" ht="29" customHeight="1">
      <c r="A5002"/>
      <c r="AC5002"/>
      <c r="AD5002"/>
      <c r="CK5002" s="2"/>
    </row>
    <row r="5003" spans="1:89" ht="29" customHeight="1">
      <c r="A5003"/>
      <c r="AC5003"/>
      <c r="AD5003"/>
      <c r="CK5003" s="2"/>
    </row>
    <row r="5004" spans="1:89" ht="29" customHeight="1">
      <c r="A5004"/>
      <c r="AC5004"/>
      <c r="AD5004"/>
      <c r="CK5004" s="2"/>
    </row>
    <row r="5005" spans="1:89" ht="29" customHeight="1">
      <c r="A5005"/>
      <c r="AC5005"/>
      <c r="AD5005"/>
      <c r="CK5005" s="2"/>
    </row>
    <row r="5006" spans="1:89" ht="29" customHeight="1">
      <c r="A5006"/>
      <c r="AC5006"/>
      <c r="AD5006"/>
      <c r="CK5006" s="2"/>
    </row>
    <row r="5007" spans="1:89" ht="29" customHeight="1">
      <c r="A5007"/>
      <c r="AC5007"/>
      <c r="AD5007"/>
      <c r="CK5007" s="2"/>
    </row>
    <row r="5008" spans="1:89" ht="29" customHeight="1">
      <c r="A5008"/>
      <c r="AC5008"/>
      <c r="AD5008"/>
      <c r="CK5008" s="2"/>
    </row>
    <row r="5009" spans="1:89" ht="29" customHeight="1">
      <c r="A5009"/>
      <c r="AC5009"/>
      <c r="AD5009"/>
      <c r="CK5009" s="2"/>
    </row>
    <row r="5010" spans="1:89" ht="29" customHeight="1">
      <c r="A5010"/>
      <c r="AC5010"/>
      <c r="AD5010"/>
      <c r="CK5010" s="2"/>
    </row>
    <row r="5011" spans="1:89" ht="29" customHeight="1">
      <c r="A5011"/>
      <c r="AC5011"/>
      <c r="AD5011"/>
      <c r="CK5011" s="2"/>
    </row>
    <row r="5012" spans="1:89" ht="29" customHeight="1">
      <c r="A5012"/>
      <c r="AC5012"/>
      <c r="AD5012"/>
      <c r="CK5012" s="2"/>
    </row>
    <row r="5013" spans="1:89" ht="29" customHeight="1">
      <c r="A5013"/>
      <c r="AC5013"/>
      <c r="AD5013"/>
      <c r="CK5013" s="2"/>
    </row>
    <row r="5014" spans="1:89" ht="29" customHeight="1">
      <c r="A5014"/>
      <c r="AC5014"/>
      <c r="AD5014"/>
      <c r="CK5014" s="2"/>
    </row>
    <row r="5015" spans="1:89" ht="29" customHeight="1">
      <c r="A5015"/>
      <c r="AC5015"/>
      <c r="AD5015"/>
      <c r="CK5015" s="2"/>
    </row>
    <row r="5016" spans="1:89" ht="29" customHeight="1">
      <c r="A5016"/>
      <c r="AC5016"/>
      <c r="AD5016"/>
      <c r="CK5016" s="2"/>
    </row>
    <row r="5017" spans="1:89" ht="29" customHeight="1">
      <c r="A5017"/>
      <c r="AC5017"/>
      <c r="AD5017"/>
      <c r="CK5017" s="2"/>
    </row>
    <row r="5018" spans="1:89" ht="29" customHeight="1">
      <c r="A5018"/>
      <c r="AC5018"/>
      <c r="AD5018"/>
      <c r="CK5018" s="2"/>
    </row>
    <row r="5019" spans="1:89" ht="29" customHeight="1">
      <c r="A5019"/>
      <c r="AC5019"/>
      <c r="AD5019"/>
      <c r="CK5019" s="2"/>
    </row>
    <row r="5020" spans="1:89" ht="29" customHeight="1">
      <c r="A5020"/>
      <c r="AC5020"/>
      <c r="AD5020"/>
      <c r="CK5020" s="2"/>
    </row>
    <row r="5021" spans="1:89" ht="29" customHeight="1">
      <c r="A5021"/>
      <c r="AC5021"/>
      <c r="AD5021"/>
      <c r="CK5021" s="2"/>
    </row>
    <row r="5022" spans="1:89" ht="29" customHeight="1">
      <c r="A5022"/>
      <c r="AC5022"/>
      <c r="AD5022"/>
      <c r="CK5022" s="2"/>
    </row>
    <row r="5023" spans="1:89" ht="29" customHeight="1">
      <c r="A5023"/>
      <c r="AC5023"/>
      <c r="AD5023"/>
      <c r="CK5023" s="2"/>
    </row>
    <row r="5024" spans="1:89" ht="29" customHeight="1">
      <c r="A5024"/>
      <c r="AC5024"/>
      <c r="AD5024"/>
      <c r="CK5024" s="2"/>
    </row>
    <row r="5025" spans="1:89" ht="29" customHeight="1">
      <c r="A5025"/>
      <c r="AC5025"/>
      <c r="AD5025"/>
      <c r="CK5025" s="2"/>
    </row>
    <row r="5026" spans="1:89" ht="29" customHeight="1">
      <c r="A5026"/>
      <c r="AC5026"/>
      <c r="AD5026"/>
      <c r="CK5026" s="2"/>
    </row>
    <row r="5027" spans="1:89" ht="29" customHeight="1">
      <c r="A5027"/>
      <c r="AC5027"/>
      <c r="AD5027"/>
      <c r="CK5027" s="2"/>
    </row>
    <row r="5028" spans="1:89" ht="29" customHeight="1">
      <c r="A5028"/>
      <c r="AC5028"/>
      <c r="AD5028"/>
      <c r="CK5028" s="2"/>
    </row>
    <row r="5029" spans="1:89" ht="29" customHeight="1">
      <c r="A5029"/>
      <c r="AC5029"/>
      <c r="AD5029"/>
      <c r="CK5029" s="2"/>
    </row>
    <row r="5030" spans="1:89" ht="29" customHeight="1">
      <c r="A5030"/>
      <c r="AC5030"/>
      <c r="AD5030"/>
      <c r="CK5030" s="2"/>
    </row>
    <row r="5031" spans="1:89" ht="29" customHeight="1">
      <c r="A5031"/>
      <c r="AC5031"/>
      <c r="AD5031"/>
      <c r="CK5031" s="2"/>
    </row>
    <row r="5032" spans="1:89" ht="29" customHeight="1">
      <c r="A5032"/>
      <c r="AC5032"/>
      <c r="AD5032"/>
      <c r="CK5032" s="2"/>
    </row>
    <row r="5033" spans="1:89" ht="29" customHeight="1">
      <c r="A5033"/>
      <c r="AC5033"/>
      <c r="AD5033"/>
      <c r="CK5033" s="2"/>
    </row>
    <row r="5034" spans="1:89" ht="29" customHeight="1">
      <c r="A5034"/>
      <c r="AC5034"/>
      <c r="AD5034"/>
      <c r="CK5034" s="2"/>
    </row>
    <row r="5035" spans="1:89" ht="29" customHeight="1">
      <c r="A5035"/>
      <c r="AC5035"/>
      <c r="AD5035"/>
      <c r="CK5035" s="2"/>
    </row>
    <row r="5036" spans="1:89" ht="29" customHeight="1">
      <c r="A5036"/>
      <c r="AC5036"/>
      <c r="AD5036"/>
      <c r="CK5036" s="2"/>
    </row>
    <row r="5037" spans="1:89" ht="29" customHeight="1">
      <c r="A5037"/>
      <c r="AC5037"/>
      <c r="AD5037"/>
      <c r="CK5037" s="2"/>
    </row>
    <row r="5038" spans="1:89" ht="29" customHeight="1">
      <c r="A5038"/>
      <c r="AC5038"/>
      <c r="AD5038"/>
      <c r="CK5038" s="2"/>
    </row>
    <row r="5039" spans="1:89" ht="29" customHeight="1">
      <c r="A5039"/>
      <c r="AC5039"/>
      <c r="AD5039"/>
      <c r="CK5039" s="2"/>
    </row>
    <row r="5040" spans="1:89" ht="29" customHeight="1">
      <c r="A5040"/>
      <c r="AC5040"/>
      <c r="AD5040"/>
      <c r="CK5040" s="2"/>
    </row>
    <row r="5041" spans="1:89" ht="29" customHeight="1">
      <c r="A5041"/>
      <c r="AC5041"/>
      <c r="AD5041"/>
      <c r="CK5041" s="2"/>
    </row>
    <row r="5042" spans="1:89" ht="29" customHeight="1">
      <c r="A5042"/>
      <c r="AC5042"/>
      <c r="AD5042"/>
      <c r="CK5042" s="2"/>
    </row>
    <row r="5043" spans="1:89" ht="29" customHeight="1">
      <c r="A5043"/>
      <c r="AC5043"/>
      <c r="AD5043"/>
      <c r="CK5043" s="2"/>
    </row>
    <row r="5044" spans="1:89" ht="29" customHeight="1">
      <c r="A5044"/>
      <c r="AC5044"/>
      <c r="AD5044"/>
      <c r="CK5044" s="2"/>
    </row>
    <row r="5045" spans="1:89" ht="29" customHeight="1">
      <c r="A5045"/>
      <c r="AC5045"/>
      <c r="AD5045"/>
      <c r="CK5045" s="2"/>
    </row>
    <row r="5046" spans="1:89" ht="29" customHeight="1">
      <c r="A5046"/>
      <c r="AC5046"/>
      <c r="AD5046"/>
      <c r="CK5046" s="2"/>
    </row>
    <row r="5047" spans="1:89" ht="29" customHeight="1">
      <c r="A5047"/>
      <c r="AC5047"/>
      <c r="AD5047"/>
      <c r="CK5047" s="2"/>
    </row>
    <row r="5048" spans="1:89" ht="29" customHeight="1">
      <c r="A5048"/>
      <c r="AC5048"/>
      <c r="AD5048"/>
      <c r="CK5048" s="2"/>
    </row>
    <row r="5049" spans="1:89" ht="29" customHeight="1">
      <c r="A5049"/>
      <c r="AC5049"/>
      <c r="AD5049"/>
      <c r="CK5049" s="2"/>
    </row>
    <row r="5050" spans="1:89" ht="29" customHeight="1">
      <c r="A5050"/>
      <c r="AC5050"/>
      <c r="AD5050"/>
      <c r="CK5050" s="2"/>
    </row>
    <row r="5051" spans="1:89" ht="29" customHeight="1">
      <c r="A5051"/>
      <c r="AC5051"/>
      <c r="AD5051"/>
      <c r="CK5051" s="2"/>
    </row>
    <row r="5052" spans="1:89" ht="29" customHeight="1">
      <c r="A5052"/>
      <c r="AC5052"/>
      <c r="AD5052"/>
      <c r="CK5052" s="2"/>
    </row>
    <row r="5053" spans="1:89" ht="29" customHeight="1">
      <c r="A5053"/>
      <c r="AC5053"/>
      <c r="AD5053"/>
      <c r="CK5053" s="2"/>
    </row>
    <row r="5054" spans="1:89" ht="29" customHeight="1">
      <c r="A5054"/>
      <c r="AC5054"/>
      <c r="AD5054"/>
      <c r="CK5054" s="2"/>
    </row>
    <row r="5055" spans="1:89" ht="29" customHeight="1">
      <c r="A5055"/>
      <c r="AC5055"/>
      <c r="AD5055"/>
      <c r="CK5055" s="2"/>
    </row>
    <row r="5056" spans="1:89" ht="29" customHeight="1">
      <c r="A5056"/>
      <c r="AC5056"/>
      <c r="AD5056"/>
      <c r="CK5056" s="2"/>
    </row>
    <row r="5057" spans="1:89" ht="29" customHeight="1">
      <c r="A5057"/>
      <c r="AC5057"/>
      <c r="AD5057"/>
      <c r="CK5057" s="2"/>
    </row>
    <row r="5058" spans="1:89" ht="29" customHeight="1">
      <c r="A5058"/>
      <c r="AC5058"/>
      <c r="AD5058"/>
      <c r="CK5058" s="2"/>
    </row>
    <row r="5059" spans="1:89" ht="29" customHeight="1">
      <c r="A5059"/>
      <c r="AC5059"/>
      <c r="AD5059"/>
      <c r="CK5059" s="2"/>
    </row>
    <row r="5060" spans="1:89" ht="29" customHeight="1">
      <c r="A5060"/>
      <c r="AC5060"/>
      <c r="AD5060"/>
      <c r="CK5060" s="2"/>
    </row>
    <row r="5061" spans="1:89" ht="29" customHeight="1">
      <c r="A5061"/>
      <c r="AC5061"/>
      <c r="AD5061"/>
      <c r="CK5061" s="2"/>
    </row>
    <row r="5062" spans="1:89" ht="29" customHeight="1">
      <c r="A5062"/>
      <c r="AC5062"/>
      <c r="AD5062"/>
      <c r="CK5062" s="2"/>
    </row>
    <row r="5063" spans="1:89" ht="29" customHeight="1">
      <c r="A5063"/>
      <c r="AC5063"/>
      <c r="AD5063"/>
      <c r="CK5063" s="2"/>
    </row>
    <row r="5064" spans="1:89" ht="29" customHeight="1">
      <c r="A5064"/>
      <c r="AC5064"/>
      <c r="AD5064"/>
      <c r="CK5064" s="2"/>
    </row>
    <row r="5065" spans="1:89" ht="29" customHeight="1">
      <c r="A5065"/>
      <c r="AC5065"/>
      <c r="AD5065"/>
      <c r="CK5065" s="2"/>
    </row>
    <row r="5066" spans="1:89" ht="29" customHeight="1">
      <c r="A5066"/>
      <c r="AC5066"/>
      <c r="AD5066"/>
      <c r="CK5066" s="2"/>
    </row>
    <row r="5067" spans="1:89" ht="29" customHeight="1">
      <c r="A5067"/>
      <c r="AC5067"/>
      <c r="AD5067"/>
      <c r="CK5067" s="2"/>
    </row>
    <row r="5068" spans="1:89" ht="29" customHeight="1">
      <c r="A5068"/>
      <c r="AC5068"/>
      <c r="AD5068"/>
      <c r="CK5068" s="2"/>
    </row>
    <row r="5069" spans="1:89" ht="29" customHeight="1">
      <c r="A5069"/>
      <c r="AC5069"/>
      <c r="AD5069"/>
      <c r="CK5069" s="2"/>
    </row>
    <row r="5070" spans="1:89" ht="29" customHeight="1">
      <c r="A5070"/>
      <c r="AC5070"/>
      <c r="AD5070"/>
      <c r="CK5070" s="2"/>
    </row>
    <row r="5071" spans="1:89" ht="29" customHeight="1">
      <c r="A5071"/>
      <c r="AC5071"/>
      <c r="AD5071"/>
      <c r="CK5071" s="2"/>
    </row>
    <row r="5072" spans="1:89" ht="29" customHeight="1">
      <c r="A5072"/>
      <c r="AC5072"/>
      <c r="AD5072"/>
      <c r="CK5072" s="2"/>
    </row>
    <row r="5073" spans="1:89" ht="29" customHeight="1">
      <c r="A5073"/>
      <c r="AC5073"/>
      <c r="AD5073"/>
      <c r="CK5073" s="2"/>
    </row>
    <row r="5074" spans="1:89" ht="29" customHeight="1">
      <c r="A5074"/>
      <c r="AC5074"/>
      <c r="AD5074"/>
      <c r="CK5074" s="2"/>
    </row>
    <row r="5075" spans="1:89" ht="29" customHeight="1">
      <c r="A5075"/>
      <c r="AC5075"/>
      <c r="AD5075"/>
      <c r="CK5075" s="2"/>
    </row>
    <row r="5076" spans="1:89" ht="29" customHeight="1">
      <c r="A5076"/>
      <c r="AC5076"/>
      <c r="AD5076"/>
      <c r="CK5076" s="2"/>
    </row>
    <row r="5077" spans="1:89" ht="29" customHeight="1">
      <c r="A5077"/>
      <c r="AC5077"/>
      <c r="AD5077"/>
      <c r="CK5077" s="2"/>
    </row>
    <row r="5078" spans="1:89" ht="29" customHeight="1">
      <c r="A5078"/>
      <c r="AC5078"/>
      <c r="AD5078"/>
      <c r="CK5078" s="2"/>
    </row>
    <row r="5079" spans="1:89" ht="29" customHeight="1">
      <c r="A5079"/>
      <c r="AC5079"/>
      <c r="AD5079"/>
      <c r="CK5079" s="2"/>
    </row>
    <row r="5080" spans="1:89" ht="29" customHeight="1">
      <c r="A5080"/>
      <c r="AC5080"/>
      <c r="AD5080"/>
      <c r="CK5080" s="2"/>
    </row>
    <row r="5081" spans="1:89" ht="29" customHeight="1">
      <c r="A5081"/>
      <c r="AC5081"/>
      <c r="AD5081"/>
      <c r="CK5081" s="2"/>
    </row>
    <row r="5082" spans="1:89" ht="29" customHeight="1">
      <c r="A5082"/>
      <c r="AC5082"/>
      <c r="AD5082"/>
      <c r="CK5082" s="2"/>
    </row>
    <row r="5083" spans="1:89" ht="29" customHeight="1">
      <c r="A5083"/>
      <c r="AC5083"/>
      <c r="AD5083"/>
      <c r="CK5083" s="2"/>
    </row>
    <row r="5084" spans="1:89" ht="29" customHeight="1">
      <c r="A5084"/>
      <c r="AC5084"/>
      <c r="AD5084"/>
      <c r="CK5084" s="2"/>
    </row>
    <row r="5085" spans="1:89" ht="29" customHeight="1">
      <c r="A5085"/>
      <c r="AC5085"/>
      <c r="AD5085"/>
      <c r="CK5085" s="2"/>
    </row>
    <row r="5086" spans="1:89" ht="29" customHeight="1">
      <c r="A5086"/>
      <c r="AC5086"/>
      <c r="AD5086"/>
      <c r="CK5086" s="2"/>
    </row>
    <row r="5087" spans="1:89" ht="29" customHeight="1">
      <c r="A5087"/>
      <c r="AC5087"/>
      <c r="AD5087"/>
      <c r="CK5087" s="2"/>
    </row>
    <row r="5088" spans="1:89" ht="29" customHeight="1">
      <c r="A5088"/>
      <c r="AC5088"/>
      <c r="AD5088"/>
      <c r="CK5088" s="2"/>
    </row>
    <row r="5089" spans="1:89" ht="29" customHeight="1">
      <c r="A5089"/>
      <c r="AC5089"/>
      <c r="AD5089"/>
      <c r="CK5089" s="2"/>
    </row>
    <row r="5090" spans="1:89" ht="29" customHeight="1">
      <c r="A5090"/>
      <c r="AC5090"/>
      <c r="AD5090"/>
      <c r="CK5090" s="2"/>
    </row>
    <row r="5091" spans="1:89" ht="29" customHeight="1">
      <c r="A5091"/>
      <c r="AC5091"/>
      <c r="AD5091"/>
      <c r="CK5091" s="2"/>
    </row>
    <row r="5092" spans="1:89" ht="29" customHeight="1">
      <c r="A5092"/>
      <c r="AC5092"/>
      <c r="AD5092"/>
      <c r="CK5092" s="2"/>
    </row>
    <row r="5093" spans="1:89" ht="29" customHeight="1">
      <c r="A5093"/>
      <c r="AC5093"/>
      <c r="AD5093"/>
      <c r="CK5093" s="2"/>
    </row>
    <row r="5094" spans="1:89" ht="29" customHeight="1">
      <c r="A5094"/>
      <c r="AC5094"/>
      <c r="AD5094"/>
      <c r="CK5094" s="2"/>
    </row>
    <row r="5095" spans="1:89" ht="29" customHeight="1">
      <c r="A5095"/>
      <c r="AC5095"/>
      <c r="AD5095"/>
      <c r="CK5095" s="2"/>
    </row>
    <row r="5096" spans="1:89" ht="29" customHeight="1">
      <c r="A5096"/>
      <c r="AC5096"/>
      <c r="AD5096"/>
      <c r="CK5096" s="2"/>
    </row>
    <row r="5097" spans="1:89" ht="29" customHeight="1">
      <c r="A5097"/>
      <c r="AC5097"/>
      <c r="AD5097"/>
      <c r="CK5097" s="2"/>
    </row>
    <row r="5098" spans="1:89" ht="29" customHeight="1">
      <c r="A5098"/>
      <c r="AC5098"/>
      <c r="AD5098"/>
      <c r="CK5098" s="2"/>
    </row>
    <row r="5099" spans="1:89" ht="29" customHeight="1">
      <c r="A5099"/>
      <c r="AC5099"/>
      <c r="AD5099"/>
      <c r="CK5099" s="2"/>
    </row>
    <row r="5100" spans="1:89" ht="29" customHeight="1">
      <c r="A5100"/>
      <c r="AC5100"/>
      <c r="AD5100"/>
      <c r="CK5100" s="2"/>
    </row>
    <row r="5101" spans="1:89" ht="29" customHeight="1">
      <c r="A5101"/>
      <c r="AC5101"/>
      <c r="AD5101"/>
      <c r="CK5101" s="2"/>
    </row>
    <row r="5102" spans="1:89" ht="29" customHeight="1">
      <c r="A5102"/>
      <c r="AC5102"/>
      <c r="AD5102"/>
      <c r="CK5102" s="2"/>
    </row>
    <row r="5103" spans="1:89" ht="29" customHeight="1">
      <c r="A5103"/>
      <c r="AC5103"/>
      <c r="AD5103"/>
      <c r="CK5103" s="2"/>
    </row>
    <row r="5104" spans="1:89" ht="29" customHeight="1">
      <c r="A5104"/>
      <c r="AC5104"/>
      <c r="AD5104"/>
      <c r="CK5104" s="2"/>
    </row>
    <row r="5105" spans="1:89" ht="29" customHeight="1">
      <c r="A5105"/>
      <c r="AC5105"/>
      <c r="AD5105"/>
      <c r="CK5105" s="2"/>
    </row>
    <row r="5106" spans="1:89" ht="29" customHeight="1">
      <c r="A5106"/>
      <c r="AC5106"/>
      <c r="AD5106"/>
      <c r="CK5106" s="2"/>
    </row>
    <row r="5107" spans="1:89" ht="29" customHeight="1">
      <c r="A5107"/>
      <c r="AC5107"/>
      <c r="AD5107"/>
      <c r="CK5107" s="2"/>
    </row>
    <row r="5108" spans="1:89" ht="29" customHeight="1">
      <c r="A5108"/>
      <c r="AC5108"/>
      <c r="AD5108"/>
      <c r="CK5108" s="2"/>
    </row>
    <row r="5109" spans="1:89" ht="29" customHeight="1">
      <c r="A5109"/>
      <c r="AC5109"/>
      <c r="AD5109"/>
      <c r="CK5109" s="2"/>
    </row>
    <row r="5110" spans="1:89" ht="29" customHeight="1">
      <c r="A5110"/>
      <c r="AC5110"/>
      <c r="AD5110"/>
      <c r="CK5110" s="2"/>
    </row>
    <row r="5111" spans="1:89" ht="29" customHeight="1">
      <c r="A5111"/>
      <c r="AC5111"/>
      <c r="AD5111"/>
      <c r="CK5111" s="2"/>
    </row>
    <row r="5112" spans="1:89" ht="29" customHeight="1">
      <c r="A5112"/>
      <c r="AC5112"/>
      <c r="AD5112"/>
      <c r="CK5112" s="2"/>
    </row>
    <row r="5113" spans="1:89" ht="29" customHeight="1">
      <c r="A5113"/>
      <c r="AC5113"/>
      <c r="AD5113"/>
      <c r="CK5113" s="2"/>
    </row>
    <row r="5114" spans="1:89" ht="29" customHeight="1">
      <c r="A5114"/>
      <c r="AC5114"/>
      <c r="AD5114"/>
      <c r="CK5114" s="2"/>
    </row>
    <row r="5115" spans="1:89" ht="29" customHeight="1">
      <c r="A5115"/>
      <c r="AC5115"/>
      <c r="AD5115"/>
      <c r="CK5115" s="2"/>
    </row>
    <row r="5116" spans="1:89" ht="29" customHeight="1">
      <c r="A5116"/>
      <c r="AC5116"/>
      <c r="AD5116"/>
      <c r="CK5116" s="2"/>
    </row>
    <row r="5117" spans="1:89" ht="29" customHeight="1">
      <c r="A5117"/>
      <c r="AC5117"/>
      <c r="AD5117"/>
      <c r="CK5117" s="2"/>
    </row>
    <row r="5118" spans="1:89" ht="29" customHeight="1">
      <c r="A5118"/>
      <c r="AC5118"/>
      <c r="AD5118"/>
      <c r="CK5118" s="2"/>
    </row>
    <row r="5119" spans="1:89" ht="29" customHeight="1">
      <c r="A5119"/>
      <c r="AC5119"/>
      <c r="AD5119"/>
      <c r="CK5119" s="2"/>
    </row>
    <row r="5120" spans="1:89" ht="29" customHeight="1">
      <c r="A5120"/>
      <c r="AC5120"/>
      <c r="AD5120"/>
      <c r="CK5120" s="2"/>
    </row>
    <row r="5121" spans="1:89" ht="29" customHeight="1">
      <c r="A5121"/>
      <c r="AC5121"/>
      <c r="AD5121"/>
      <c r="CK5121" s="2"/>
    </row>
    <row r="5122" spans="1:89" ht="29" customHeight="1">
      <c r="A5122"/>
      <c r="AC5122"/>
      <c r="AD5122"/>
      <c r="CK5122" s="2"/>
    </row>
    <row r="5123" spans="1:89" ht="29" customHeight="1">
      <c r="A5123"/>
      <c r="AC5123"/>
      <c r="AD5123"/>
      <c r="CK5123" s="2"/>
    </row>
    <row r="5124" spans="1:89" ht="29" customHeight="1">
      <c r="A5124"/>
      <c r="AC5124"/>
      <c r="AD5124"/>
      <c r="CK5124" s="2"/>
    </row>
    <row r="5125" spans="1:89" ht="29" customHeight="1">
      <c r="A5125"/>
      <c r="AC5125"/>
      <c r="AD5125"/>
      <c r="CK5125" s="2"/>
    </row>
    <row r="5126" spans="1:89" ht="29" customHeight="1">
      <c r="A5126"/>
      <c r="AC5126"/>
      <c r="AD5126"/>
      <c r="CK5126" s="2"/>
    </row>
    <row r="5127" spans="1:89" ht="29" customHeight="1">
      <c r="A5127"/>
      <c r="AC5127"/>
      <c r="AD5127"/>
      <c r="CK5127" s="2"/>
    </row>
    <row r="5128" spans="1:89" ht="29" customHeight="1">
      <c r="A5128"/>
      <c r="AC5128"/>
      <c r="AD5128"/>
      <c r="CK5128" s="2"/>
    </row>
    <row r="5129" spans="1:89" ht="29" customHeight="1">
      <c r="A5129"/>
      <c r="AC5129"/>
      <c r="AD5129"/>
      <c r="CK5129" s="2"/>
    </row>
    <row r="5130" spans="1:89" ht="29" customHeight="1">
      <c r="A5130"/>
      <c r="AC5130"/>
      <c r="AD5130"/>
      <c r="CK5130" s="2"/>
    </row>
    <row r="5131" spans="1:89" ht="29" customHeight="1">
      <c r="A5131"/>
      <c r="AC5131"/>
      <c r="AD5131"/>
      <c r="CK5131" s="2"/>
    </row>
    <row r="5132" spans="1:89" ht="29" customHeight="1">
      <c r="A5132"/>
      <c r="AC5132"/>
      <c r="AD5132"/>
      <c r="CK5132" s="2"/>
    </row>
    <row r="5133" spans="1:89" ht="29" customHeight="1">
      <c r="A5133"/>
      <c r="AC5133"/>
      <c r="AD5133"/>
      <c r="CK5133" s="2"/>
    </row>
    <row r="5134" spans="1:89" ht="29" customHeight="1">
      <c r="A5134"/>
      <c r="AC5134"/>
      <c r="AD5134"/>
      <c r="CK5134" s="2"/>
    </row>
    <row r="5135" spans="1:89" ht="29" customHeight="1">
      <c r="A5135"/>
      <c r="AC5135"/>
      <c r="AD5135"/>
      <c r="CK5135" s="2"/>
    </row>
    <row r="5136" spans="1:89" ht="29" customHeight="1">
      <c r="A5136"/>
      <c r="AC5136"/>
      <c r="AD5136"/>
      <c r="CK5136" s="2"/>
    </row>
    <row r="5137" spans="1:89" ht="29" customHeight="1">
      <c r="A5137"/>
      <c r="AC5137"/>
      <c r="AD5137"/>
      <c r="CK5137" s="2"/>
    </row>
    <row r="5138" spans="1:89" ht="29" customHeight="1">
      <c r="A5138"/>
      <c r="AC5138"/>
      <c r="AD5138"/>
      <c r="CK5138" s="2"/>
    </row>
    <row r="5139" spans="1:89" ht="29" customHeight="1">
      <c r="A5139"/>
      <c r="AC5139"/>
      <c r="AD5139"/>
      <c r="CK5139" s="2"/>
    </row>
    <row r="5140" spans="1:89" ht="29" customHeight="1">
      <c r="A5140"/>
      <c r="AC5140"/>
      <c r="AD5140"/>
      <c r="CK5140" s="2"/>
    </row>
    <row r="5141" spans="1:89" ht="29" customHeight="1">
      <c r="A5141"/>
      <c r="AC5141"/>
      <c r="AD5141"/>
      <c r="CK5141" s="2"/>
    </row>
    <row r="5142" spans="1:89" ht="29" customHeight="1">
      <c r="A5142"/>
      <c r="AC5142"/>
      <c r="AD5142"/>
      <c r="CK5142" s="2"/>
    </row>
    <row r="5143" spans="1:89" ht="29" customHeight="1">
      <c r="A5143"/>
      <c r="AC5143"/>
      <c r="AD5143"/>
      <c r="CK5143" s="2"/>
    </row>
    <row r="5144" spans="1:89" ht="29" customHeight="1">
      <c r="A5144"/>
      <c r="AC5144"/>
      <c r="AD5144"/>
      <c r="CK5144" s="2"/>
    </row>
    <row r="5145" spans="1:89" ht="29" customHeight="1">
      <c r="A5145"/>
      <c r="AC5145"/>
      <c r="AD5145"/>
      <c r="CK5145" s="2"/>
    </row>
    <row r="5146" spans="1:89" ht="29" customHeight="1">
      <c r="A5146"/>
      <c r="AC5146"/>
      <c r="AD5146"/>
      <c r="CK5146" s="2"/>
    </row>
    <row r="5147" spans="1:89" ht="29" customHeight="1">
      <c r="A5147"/>
      <c r="AC5147"/>
      <c r="AD5147"/>
      <c r="CK5147" s="2"/>
    </row>
    <row r="5148" spans="1:89" ht="29" customHeight="1">
      <c r="A5148"/>
      <c r="AC5148"/>
      <c r="AD5148"/>
      <c r="CK5148" s="2"/>
    </row>
    <row r="5149" spans="1:89" ht="29" customHeight="1">
      <c r="A5149"/>
      <c r="AC5149"/>
      <c r="AD5149"/>
      <c r="CK5149" s="2"/>
    </row>
    <row r="5150" spans="1:89" ht="29" customHeight="1">
      <c r="A5150"/>
      <c r="AC5150"/>
      <c r="AD5150"/>
      <c r="CK5150" s="2"/>
    </row>
    <row r="5151" spans="1:89" ht="29" customHeight="1">
      <c r="A5151"/>
      <c r="AC5151"/>
      <c r="AD5151"/>
      <c r="CK5151" s="2"/>
    </row>
    <row r="5152" spans="1:89" ht="29" customHeight="1">
      <c r="A5152"/>
      <c r="AC5152"/>
      <c r="AD5152"/>
      <c r="CK5152" s="2"/>
    </row>
    <row r="5153" spans="1:89" ht="29" customHeight="1">
      <c r="A5153"/>
      <c r="AC5153"/>
      <c r="AD5153"/>
      <c r="CK5153" s="2"/>
    </row>
    <row r="5154" spans="1:89" ht="29" customHeight="1">
      <c r="A5154"/>
      <c r="AC5154"/>
      <c r="AD5154"/>
      <c r="CK5154" s="2"/>
    </row>
    <row r="5155" spans="1:89" ht="29" customHeight="1">
      <c r="A5155"/>
      <c r="AC5155"/>
      <c r="AD5155"/>
      <c r="CK5155" s="2"/>
    </row>
    <row r="5156" spans="1:89" ht="29" customHeight="1">
      <c r="A5156"/>
      <c r="AC5156"/>
      <c r="AD5156"/>
      <c r="CK5156" s="2"/>
    </row>
    <row r="5157" spans="1:89" ht="29" customHeight="1">
      <c r="A5157"/>
      <c r="AC5157"/>
      <c r="AD5157"/>
      <c r="CK5157" s="2"/>
    </row>
    <row r="5158" spans="1:89" ht="29" customHeight="1">
      <c r="A5158"/>
      <c r="AC5158"/>
      <c r="AD5158"/>
      <c r="CK5158" s="2"/>
    </row>
    <row r="5159" spans="1:89" ht="29" customHeight="1">
      <c r="A5159"/>
      <c r="AC5159"/>
      <c r="AD5159"/>
      <c r="CK5159" s="2"/>
    </row>
    <row r="5160" spans="1:89" ht="29" customHeight="1">
      <c r="A5160"/>
      <c r="AC5160"/>
      <c r="AD5160"/>
      <c r="CK5160" s="2"/>
    </row>
    <row r="5161" spans="1:89" ht="29" customHeight="1">
      <c r="A5161"/>
      <c r="AC5161"/>
      <c r="AD5161"/>
      <c r="CK5161" s="2"/>
    </row>
    <row r="5162" spans="1:89" ht="29" customHeight="1">
      <c r="A5162"/>
      <c r="AC5162"/>
      <c r="AD5162"/>
      <c r="CK5162" s="2"/>
    </row>
    <row r="5163" spans="1:89" ht="29" customHeight="1">
      <c r="A5163"/>
      <c r="AC5163"/>
      <c r="AD5163"/>
      <c r="CK5163" s="2"/>
    </row>
    <row r="5164" spans="1:89" ht="29" customHeight="1">
      <c r="A5164"/>
      <c r="AC5164"/>
      <c r="AD5164"/>
      <c r="CK5164" s="2"/>
    </row>
    <row r="5165" spans="1:89" ht="29" customHeight="1">
      <c r="A5165"/>
      <c r="AC5165"/>
      <c r="AD5165"/>
      <c r="CK5165" s="2"/>
    </row>
    <row r="5166" spans="1:89" ht="29" customHeight="1">
      <c r="A5166"/>
      <c r="AC5166"/>
      <c r="AD5166"/>
      <c r="CK5166" s="2"/>
    </row>
    <row r="5167" spans="1:89" ht="29" customHeight="1">
      <c r="A5167"/>
      <c r="AC5167"/>
      <c r="AD5167"/>
      <c r="CK5167" s="2"/>
    </row>
    <row r="5168" spans="1:89" ht="29" customHeight="1">
      <c r="A5168"/>
      <c r="AC5168"/>
      <c r="AD5168"/>
      <c r="CK5168" s="2"/>
    </row>
    <row r="5169" spans="1:89" ht="29" customHeight="1">
      <c r="A5169"/>
      <c r="AC5169"/>
      <c r="AD5169"/>
      <c r="CK5169" s="2"/>
    </row>
    <row r="5170" spans="1:89" ht="29" customHeight="1">
      <c r="A5170"/>
      <c r="AC5170"/>
      <c r="AD5170"/>
      <c r="CK5170" s="2"/>
    </row>
    <row r="5171" spans="1:89" ht="29" customHeight="1">
      <c r="A5171"/>
      <c r="AC5171"/>
      <c r="AD5171"/>
      <c r="CK5171" s="2"/>
    </row>
    <row r="5172" spans="1:89" ht="29" customHeight="1">
      <c r="A5172"/>
      <c r="AC5172"/>
      <c r="AD5172"/>
      <c r="CK5172" s="2"/>
    </row>
    <row r="5173" spans="1:89" ht="29" customHeight="1">
      <c r="A5173"/>
      <c r="AC5173"/>
      <c r="AD5173"/>
      <c r="CK5173" s="2"/>
    </row>
    <row r="5174" spans="1:89" ht="29" customHeight="1">
      <c r="A5174"/>
      <c r="AC5174"/>
      <c r="AD5174"/>
      <c r="CK5174" s="2"/>
    </row>
    <row r="5175" spans="1:89" ht="29" customHeight="1">
      <c r="A5175"/>
      <c r="AC5175"/>
      <c r="AD5175"/>
      <c r="CK5175" s="2"/>
    </row>
    <row r="5176" spans="1:89" ht="29" customHeight="1">
      <c r="A5176"/>
      <c r="AC5176"/>
      <c r="AD5176"/>
      <c r="CK5176" s="2"/>
    </row>
    <row r="5177" spans="1:89" ht="29" customHeight="1">
      <c r="A5177"/>
      <c r="AC5177"/>
      <c r="AD5177"/>
      <c r="CK5177" s="2"/>
    </row>
    <row r="5178" spans="1:89" ht="29" customHeight="1">
      <c r="A5178"/>
      <c r="AC5178"/>
      <c r="AD5178"/>
      <c r="CK5178" s="2"/>
    </row>
    <row r="5179" spans="1:89" ht="29" customHeight="1">
      <c r="A5179"/>
      <c r="AC5179"/>
      <c r="AD5179"/>
      <c r="CK5179" s="2"/>
    </row>
    <row r="5180" spans="1:89" ht="29" customHeight="1">
      <c r="A5180"/>
      <c r="AC5180"/>
      <c r="AD5180"/>
      <c r="CK5180" s="2"/>
    </row>
    <row r="5181" spans="1:89" ht="29" customHeight="1">
      <c r="A5181"/>
      <c r="AC5181"/>
      <c r="AD5181"/>
      <c r="CK5181" s="2"/>
    </row>
    <row r="5182" spans="1:89" ht="29" customHeight="1">
      <c r="A5182"/>
      <c r="AC5182"/>
      <c r="AD5182"/>
      <c r="CK5182" s="2"/>
    </row>
    <row r="5183" spans="1:89" ht="29" customHeight="1">
      <c r="A5183"/>
      <c r="AC5183"/>
      <c r="AD5183"/>
      <c r="CK5183" s="2"/>
    </row>
    <row r="5184" spans="1:89" ht="29" customHeight="1">
      <c r="A5184"/>
      <c r="AC5184"/>
      <c r="AD5184"/>
      <c r="CK5184" s="2"/>
    </row>
    <row r="5185" spans="1:89" ht="29" customHeight="1">
      <c r="A5185"/>
      <c r="AC5185"/>
      <c r="AD5185"/>
      <c r="CK5185" s="2"/>
    </row>
    <row r="5186" spans="1:89" ht="29" customHeight="1">
      <c r="A5186"/>
      <c r="AC5186"/>
      <c r="AD5186"/>
      <c r="CK5186" s="2"/>
    </row>
    <row r="5187" spans="1:89" ht="29" customHeight="1">
      <c r="A5187"/>
      <c r="AC5187"/>
      <c r="AD5187"/>
      <c r="CK5187" s="2"/>
    </row>
    <row r="5188" spans="1:89" ht="29" customHeight="1">
      <c r="A5188"/>
      <c r="AC5188"/>
      <c r="AD5188"/>
      <c r="CK5188" s="2"/>
    </row>
    <row r="5189" spans="1:89" ht="29" customHeight="1">
      <c r="A5189"/>
      <c r="AC5189"/>
      <c r="AD5189"/>
      <c r="CK5189" s="2"/>
    </row>
    <row r="5190" spans="1:89" ht="29" customHeight="1">
      <c r="A5190"/>
      <c r="AC5190"/>
      <c r="AD5190"/>
      <c r="CK5190" s="2"/>
    </row>
    <row r="5191" spans="1:89" ht="29" customHeight="1">
      <c r="A5191"/>
      <c r="AC5191"/>
      <c r="AD5191"/>
      <c r="CK5191" s="2"/>
    </row>
    <row r="5192" spans="1:89" ht="29" customHeight="1">
      <c r="A5192"/>
      <c r="AC5192"/>
      <c r="AD5192"/>
      <c r="CK5192" s="2"/>
    </row>
    <row r="5193" spans="1:89" ht="29" customHeight="1">
      <c r="A5193"/>
      <c r="AC5193"/>
      <c r="AD5193"/>
      <c r="CK5193" s="2"/>
    </row>
    <row r="5194" spans="1:89" ht="29" customHeight="1">
      <c r="A5194"/>
      <c r="AC5194"/>
      <c r="AD5194"/>
      <c r="CK5194" s="2"/>
    </row>
    <row r="5195" spans="1:89" ht="29" customHeight="1">
      <c r="A5195"/>
      <c r="AC5195"/>
      <c r="AD5195"/>
      <c r="CK5195" s="2"/>
    </row>
    <row r="5196" spans="1:89" ht="29" customHeight="1">
      <c r="A5196"/>
      <c r="AC5196"/>
      <c r="AD5196"/>
      <c r="CK5196" s="2"/>
    </row>
    <row r="5197" spans="1:89" ht="29" customHeight="1">
      <c r="A5197"/>
      <c r="AC5197"/>
      <c r="AD5197"/>
      <c r="CK5197" s="2"/>
    </row>
    <row r="5198" spans="1:89" ht="29" customHeight="1">
      <c r="A5198"/>
      <c r="AC5198"/>
      <c r="AD5198"/>
      <c r="CK5198" s="2"/>
    </row>
    <row r="5199" spans="1:89" ht="29" customHeight="1">
      <c r="A5199"/>
      <c r="AC5199"/>
      <c r="AD5199"/>
      <c r="CK5199" s="2"/>
    </row>
    <row r="5200" spans="1:89" ht="29" customHeight="1">
      <c r="A5200"/>
      <c r="AC5200"/>
      <c r="AD5200"/>
      <c r="CK5200" s="2"/>
    </row>
    <row r="5201" spans="1:89" ht="29" customHeight="1">
      <c r="A5201"/>
      <c r="AC5201"/>
      <c r="AD5201"/>
      <c r="CK5201" s="2"/>
    </row>
    <row r="5202" spans="1:89" ht="29" customHeight="1">
      <c r="A5202"/>
      <c r="AC5202"/>
      <c r="AD5202"/>
      <c r="CK5202" s="2"/>
    </row>
    <row r="5203" spans="1:89" ht="29" customHeight="1">
      <c r="A5203"/>
      <c r="AC5203"/>
      <c r="AD5203"/>
      <c r="CK5203" s="2"/>
    </row>
    <row r="5204" spans="1:89" ht="29" customHeight="1">
      <c r="A5204"/>
      <c r="AC5204"/>
      <c r="AD5204"/>
      <c r="CK5204" s="2"/>
    </row>
    <row r="5205" spans="1:89" ht="29" customHeight="1">
      <c r="A5205"/>
      <c r="AC5205"/>
      <c r="AD5205"/>
      <c r="CK5205" s="2"/>
    </row>
    <row r="5206" spans="1:89" ht="29" customHeight="1">
      <c r="A5206"/>
      <c r="AC5206"/>
      <c r="AD5206"/>
      <c r="CK5206" s="2"/>
    </row>
    <row r="5207" spans="1:89" ht="29" customHeight="1">
      <c r="A5207"/>
      <c r="AC5207"/>
      <c r="AD5207"/>
      <c r="CK5207" s="2"/>
    </row>
    <row r="5208" spans="1:89" ht="29" customHeight="1">
      <c r="A5208"/>
      <c r="AC5208"/>
      <c r="AD5208"/>
      <c r="CK5208" s="2"/>
    </row>
    <row r="5209" spans="1:89" ht="29" customHeight="1">
      <c r="A5209"/>
      <c r="AC5209"/>
      <c r="AD5209"/>
      <c r="CK5209" s="2"/>
    </row>
    <row r="5210" spans="1:89" ht="29" customHeight="1">
      <c r="A5210"/>
      <c r="AC5210"/>
      <c r="AD5210"/>
      <c r="CK5210" s="2"/>
    </row>
    <row r="5211" spans="1:89" ht="29" customHeight="1">
      <c r="A5211"/>
      <c r="AC5211"/>
      <c r="AD5211"/>
      <c r="CK5211" s="2"/>
    </row>
    <row r="5212" spans="1:89" ht="29" customHeight="1">
      <c r="A5212"/>
      <c r="AC5212"/>
      <c r="AD5212"/>
      <c r="CK5212" s="2"/>
    </row>
    <row r="5213" spans="1:89" ht="29" customHeight="1">
      <c r="A5213"/>
      <c r="AC5213"/>
      <c r="AD5213"/>
      <c r="CK5213" s="2"/>
    </row>
    <row r="5214" spans="1:89" ht="29" customHeight="1">
      <c r="A5214"/>
      <c r="AC5214"/>
      <c r="AD5214"/>
      <c r="CK5214" s="2"/>
    </row>
    <row r="5215" spans="1:89" ht="29" customHeight="1">
      <c r="A5215"/>
      <c r="AC5215"/>
      <c r="AD5215"/>
      <c r="CK5215" s="2"/>
    </row>
    <row r="5216" spans="1:89" ht="29" customHeight="1">
      <c r="A5216"/>
      <c r="AC5216"/>
      <c r="AD5216"/>
      <c r="CK5216" s="2"/>
    </row>
    <row r="5217" spans="1:89" ht="29" customHeight="1">
      <c r="A5217"/>
      <c r="AC5217"/>
      <c r="AD5217"/>
      <c r="CK5217" s="2"/>
    </row>
    <row r="5218" spans="1:89" ht="29" customHeight="1">
      <c r="A5218"/>
      <c r="AC5218"/>
      <c r="AD5218"/>
      <c r="CK5218" s="2"/>
    </row>
    <row r="5219" spans="1:89" ht="29" customHeight="1">
      <c r="A5219"/>
      <c r="AC5219"/>
      <c r="AD5219"/>
      <c r="CK5219" s="2"/>
    </row>
    <row r="5220" spans="1:89" ht="29" customHeight="1">
      <c r="A5220"/>
      <c r="AC5220"/>
      <c r="AD5220"/>
      <c r="CK5220" s="2"/>
    </row>
    <row r="5221" spans="1:89" ht="29" customHeight="1">
      <c r="A5221"/>
      <c r="AC5221"/>
      <c r="AD5221"/>
      <c r="CK5221" s="2"/>
    </row>
    <row r="5222" spans="1:89" ht="29" customHeight="1">
      <c r="A5222"/>
      <c r="AC5222"/>
      <c r="AD5222"/>
      <c r="CK5222" s="2"/>
    </row>
    <row r="5223" spans="1:89" ht="29" customHeight="1">
      <c r="A5223"/>
      <c r="AC5223"/>
      <c r="AD5223"/>
      <c r="CK5223" s="2"/>
    </row>
    <row r="5224" spans="1:89" ht="29" customHeight="1">
      <c r="A5224"/>
      <c r="AC5224"/>
      <c r="AD5224"/>
      <c r="CK5224" s="2"/>
    </row>
    <row r="5225" spans="1:89" ht="29" customHeight="1">
      <c r="A5225"/>
      <c r="AC5225"/>
      <c r="AD5225"/>
      <c r="CK5225" s="2"/>
    </row>
    <row r="5226" spans="1:89" ht="29" customHeight="1">
      <c r="A5226"/>
      <c r="AC5226"/>
      <c r="AD5226"/>
      <c r="CK5226" s="2"/>
    </row>
    <row r="5227" spans="1:89" ht="29" customHeight="1">
      <c r="A5227"/>
      <c r="AC5227"/>
      <c r="AD5227"/>
      <c r="CK5227" s="2"/>
    </row>
    <row r="5228" spans="1:89" ht="29" customHeight="1">
      <c r="A5228"/>
      <c r="AC5228"/>
      <c r="AD5228"/>
      <c r="CK5228" s="2"/>
    </row>
    <row r="5229" spans="1:89" ht="29" customHeight="1">
      <c r="A5229"/>
      <c r="AC5229"/>
      <c r="AD5229"/>
      <c r="CK5229" s="2"/>
    </row>
    <row r="5230" spans="1:89" ht="29" customHeight="1">
      <c r="A5230"/>
      <c r="AC5230"/>
      <c r="AD5230"/>
      <c r="CK5230" s="2"/>
    </row>
    <row r="5231" spans="1:89" ht="29" customHeight="1">
      <c r="A5231"/>
      <c r="AC5231"/>
      <c r="AD5231"/>
      <c r="CK5231" s="2"/>
    </row>
    <row r="5232" spans="1:89" ht="29" customHeight="1">
      <c r="A5232"/>
      <c r="AC5232"/>
      <c r="AD5232"/>
      <c r="CK5232" s="2"/>
    </row>
    <row r="5233" spans="1:89" ht="29" customHeight="1">
      <c r="A5233"/>
      <c r="AC5233"/>
      <c r="AD5233"/>
      <c r="CK5233" s="2"/>
    </row>
    <row r="5234" spans="1:89" ht="29" customHeight="1">
      <c r="A5234"/>
      <c r="AC5234"/>
      <c r="AD5234"/>
      <c r="CK5234" s="2"/>
    </row>
    <row r="5235" spans="1:89" ht="29" customHeight="1">
      <c r="A5235"/>
      <c r="AC5235"/>
      <c r="AD5235"/>
      <c r="CK5235" s="2"/>
    </row>
    <row r="5236" spans="1:89" ht="29" customHeight="1">
      <c r="A5236"/>
      <c r="AC5236"/>
      <c r="AD5236"/>
      <c r="CK5236" s="2"/>
    </row>
    <row r="5237" spans="1:89" ht="29" customHeight="1">
      <c r="A5237"/>
      <c r="AC5237"/>
      <c r="AD5237"/>
      <c r="CK5237" s="2"/>
    </row>
    <row r="5238" spans="1:89" ht="29" customHeight="1">
      <c r="A5238"/>
      <c r="AC5238"/>
      <c r="AD5238"/>
      <c r="CK5238" s="2"/>
    </row>
    <row r="5239" spans="1:89" ht="29" customHeight="1">
      <c r="A5239"/>
      <c r="AC5239"/>
      <c r="AD5239"/>
      <c r="CK5239" s="2"/>
    </row>
    <row r="5240" spans="1:89" ht="29" customHeight="1">
      <c r="A5240"/>
      <c r="AC5240"/>
      <c r="AD5240"/>
      <c r="CK5240" s="2"/>
    </row>
    <row r="5241" spans="1:89" ht="29" customHeight="1">
      <c r="A5241"/>
      <c r="AC5241"/>
      <c r="AD5241"/>
      <c r="CK5241" s="2"/>
    </row>
    <row r="5242" spans="1:89" ht="29" customHeight="1">
      <c r="A5242"/>
      <c r="AC5242"/>
      <c r="AD5242"/>
      <c r="CK5242" s="2"/>
    </row>
    <row r="5243" spans="1:89" ht="29" customHeight="1">
      <c r="A5243"/>
      <c r="AC5243"/>
      <c r="AD5243"/>
      <c r="CK5243" s="2"/>
    </row>
    <row r="5244" spans="1:89" ht="29" customHeight="1">
      <c r="A5244"/>
      <c r="AC5244"/>
      <c r="AD5244"/>
      <c r="CK5244" s="2"/>
    </row>
    <row r="5245" spans="1:89" ht="29" customHeight="1">
      <c r="A5245"/>
      <c r="AC5245"/>
      <c r="AD5245"/>
      <c r="CK5245" s="2"/>
    </row>
    <row r="5246" spans="1:89" ht="29" customHeight="1">
      <c r="A5246"/>
      <c r="AC5246"/>
      <c r="AD5246"/>
      <c r="CK5246" s="2"/>
    </row>
    <row r="5247" spans="1:89" ht="29" customHeight="1">
      <c r="A5247"/>
      <c r="AC5247"/>
      <c r="AD5247"/>
      <c r="CK5247" s="2"/>
    </row>
    <row r="5248" spans="1:89" ht="29" customHeight="1">
      <c r="A5248"/>
      <c r="AC5248"/>
      <c r="AD5248"/>
      <c r="CK5248" s="2"/>
    </row>
    <row r="5249" spans="1:89" ht="29" customHeight="1">
      <c r="A5249"/>
      <c r="AC5249"/>
      <c r="AD5249"/>
      <c r="CK5249" s="2"/>
    </row>
    <row r="5250" spans="1:89" ht="29" customHeight="1">
      <c r="A5250"/>
      <c r="AC5250"/>
      <c r="AD5250"/>
      <c r="CK5250" s="2"/>
    </row>
    <row r="5251" spans="1:89" ht="29" customHeight="1">
      <c r="A5251"/>
      <c r="AC5251"/>
      <c r="AD5251"/>
      <c r="CK5251" s="2"/>
    </row>
    <row r="5252" spans="1:89" ht="29" customHeight="1">
      <c r="A5252"/>
      <c r="AC5252"/>
      <c r="AD5252"/>
      <c r="CK5252" s="2"/>
    </row>
    <row r="5253" spans="1:89" ht="29" customHeight="1">
      <c r="A5253"/>
      <c r="AC5253"/>
      <c r="AD5253"/>
      <c r="CK5253" s="2"/>
    </row>
    <row r="5254" spans="1:89" ht="29" customHeight="1">
      <c r="A5254"/>
      <c r="AC5254"/>
      <c r="AD5254"/>
      <c r="CK5254" s="2"/>
    </row>
    <row r="5255" spans="1:89" ht="29" customHeight="1">
      <c r="A5255"/>
      <c r="AC5255"/>
      <c r="AD5255"/>
      <c r="CK5255" s="2"/>
    </row>
    <row r="5256" spans="1:89" ht="29" customHeight="1">
      <c r="A5256"/>
      <c r="AC5256"/>
      <c r="AD5256"/>
      <c r="CK5256" s="2"/>
    </row>
    <row r="5257" spans="1:89" ht="29" customHeight="1">
      <c r="A5257"/>
      <c r="AC5257"/>
      <c r="AD5257"/>
      <c r="CK5257" s="2"/>
    </row>
    <row r="5258" spans="1:89" ht="29" customHeight="1">
      <c r="A5258"/>
      <c r="AC5258"/>
      <c r="AD5258"/>
      <c r="CK5258" s="2"/>
    </row>
    <row r="5259" spans="1:89" ht="29" customHeight="1">
      <c r="A5259"/>
      <c r="AC5259"/>
      <c r="AD5259"/>
      <c r="CK5259" s="2"/>
    </row>
    <row r="5260" spans="1:89" ht="29" customHeight="1">
      <c r="A5260"/>
      <c r="AC5260"/>
      <c r="AD5260"/>
      <c r="CK5260" s="2"/>
    </row>
    <row r="5261" spans="1:89" ht="29" customHeight="1">
      <c r="A5261"/>
      <c r="AC5261"/>
      <c r="AD5261"/>
      <c r="CK5261" s="2"/>
    </row>
    <row r="5262" spans="1:89" ht="29" customHeight="1">
      <c r="A5262"/>
      <c r="AC5262"/>
      <c r="AD5262"/>
      <c r="CK5262" s="2"/>
    </row>
    <row r="5263" spans="1:89" ht="29" customHeight="1">
      <c r="A5263"/>
      <c r="AC5263"/>
      <c r="AD5263"/>
      <c r="CK5263" s="2"/>
    </row>
    <row r="5264" spans="1:89" ht="29" customHeight="1">
      <c r="A5264"/>
      <c r="AC5264"/>
      <c r="AD5264"/>
      <c r="CK5264" s="2"/>
    </row>
    <row r="5265" spans="1:89" ht="29" customHeight="1">
      <c r="A5265"/>
      <c r="AC5265"/>
      <c r="AD5265"/>
      <c r="CK5265" s="2"/>
    </row>
    <row r="5266" spans="1:89" ht="29" customHeight="1">
      <c r="A5266"/>
      <c r="AC5266"/>
      <c r="AD5266"/>
      <c r="CK5266" s="2"/>
    </row>
    <row r="5267" spans="1:89" ht="29" customHeight="1">
      <c r="A5267"/>
      <c r="AC5267"/>
      <c r="AD5267"/>
      <c r="CK5267" s="2"/>
    </row>
    <row r="5268" spans="1:89" ht="29" customHeight="1">
      <c r="A5268"/>
      <c r="AC5268"/>
      <c r="AD5268"/>
      <c r="CK5268" s="2"/>
    </row>
    <row r="5269" spans="1:89" ht="29" customHeight="1">
      <c r="A5269"/>
      <c r="AC5269"/>
      <c r="AD5269"/>
      <c r="CK5269" s="2"/>
    </row>
    <row r="5270" spans="1:89" ht="29" customHeight="1">
      <c r="A5270"/>
      <c r="AC5270"/>
      <c r="AD5270"/>
      <c r="CK5270" s="2"/>
    </row>
    <row r="5271" spans="1:89" ht="29" customHeight="1">
      <c r="A5271"/>
      <c r="AC5271"/>
      <c r="AD5271"/>
      <c r="CK5271" s="2"/>
    </row>
    <row r="5272" spans="1:89" ht="29" customHeight="1">
      <c r="A5272"/>
      <c r="AC5272"/>
      <c r="AD5272"/>
      <c r="CK5272" s="2"/>
    </row>
    <row r="5273" spans="1:89" ht="29" customHeight="1">
      <c r="A5273"/>
      <c r="AC5273"/>
      <c r="AD5273"/>
      <c r="CK5273" s="2"/>
    </row>
    <row r="5274" spans="1:89" ht="29" customHeight="1">
      <c r="A5274"/>
      <c r="AC5274"/>
      <c r="AD5274"/>
      <c r="CK5274" s="2"/>
    </row>
    <row r="5275" spans="1:89" ht="29" customHeight="1">
      <c r="A5275"/>
      <c r="AC5275"/>
      <c r="AD5275"/>
      <c r="CK5275" s="2"/>
    </row>
    <row r="5276" spans="1:89" ht="29" customHeight="1">
      <c r="A5276"/>
      <c r="AC5276"/>
      <c r="AD5276"/>
      <c r="CK5276" s="2"/>
    </row>
    <row r="5277" spans="1:89" ht="29" customHeight="1">
      <c r="A5277"/>
      <c r="AC5277"/>
      <c r="AD5277"/>
      <c r="CK5277" s="2"/>
    </row>
    <row r="5278" spans="1:89" ht="29" customHeight="1">
      <c r="A5278"/>
      <c r="AC5278"/>
      <c r="AD5278"/>
      <c r="CK5278" s="2"/>
    </row>
    <row r="5279" spans="1:89" ht="29" customHeight="1">
      <c r="A5279"/>
      <c r="AC5279"/>
      <c r="AD5279"/>
      <c r="CK5279" s="2"/>
    </row>
    <row r="5280" spans="1:89" ht="29" customHeight="1">
      <c r="A5280"/>
      <c r="AC5280"/>
      <c r="AD5280"/>
      <c r="CK5280" s="2"/>
    </row>
    <row r="5281" spans="1:89" ht="29" customHeight="1">
      <c r="A5281"/>
      <c r="AC5281"/>
      <c r="AD5281"/>
      <c r="CK5281" s="2"/>
    </row>
    <row r="5282" spans="1:89" ht="29" customHeight="1">
      <c r="A5282"/>
      <c r="AC5282"/>
      <c r="AD5282"/>
      <c r="CK5282" s="2"/>
    </row>
    <row r="5283" spans="1:89" ht="29" customHeight="1">
      <c r="A5283"/>
      <c r="AC5283"/>
      <c r="AD5283"/>
      <c r="CK5283" s="2"/>
    </row>
    <row r="5284" spans="1:89" ht="29" customHeight="1">
      <c r="A5284"/>
      <c r="AC5284"/>
      <c r="AD5284"/>
      <c r="CK5284" s="2"/>
    </row>
    <row r="5285" spans="1:89" ht="29" customHeight="1">
      <c r="A5285"/>
      <c r="AC5285"/>
      <c r="AD5285"/>
      <c r="CK5285" s="2"/>
    </row>
    <row r="5286" spans="1:89" ht="29" customHeight="1">
      <c r="A5286"/>
      <c r="AC5286"/>
      <c r="AD5286"/>
      <c r="CK5286" s="2"/>
    </row>
    <row r="5287" spans="1:89" ht="29" customHeight="1">
      <c r="A5287"/>
      <c r="AC5287"/>
      <c r="AD5287"/>
      <c r="CK5287" s="2"/>
    </row>
    <row r="5288" spans="1:89" ht="29" customHeight="1">
      <c r="A5288"/>
      <c r="AC5288"/>
      <c r="AD5288"/>
      <c r="CK5288" s="2"/>
    </row>
    <row r="5289" spans="1:89" ht="29" customHeight="1">
      <c r="A5289"/>
      <c r="AC5289"/>
      <c r="AD5289"/>
      <c r="CK5289" s="2"/>
    </row>
    <row r="5290" spans="1:89" ht="29" customHeight="1">
      <c r="A5290"/>
      <c r="AC5290"/>
      <c r="AD5290"/>
      <c r="CK5290" s="2"/>
    </row>
    <row r="5291" spans="1:89" ht="29" customHeight="1">
      <c r="A5291"/>
      <c r="AC5291"/>
      <c r="AD5291"/>
      <c r="CK5291" s="2"/>
    </row>
    <row r="5292" spans="1:89" ht="29" customHeight="1">
      <c r="A5292"/>
      <c r="AC5292"/>
      <c r="AD5292"/>
      <c r="CK5292" s="2"/>
    </row>
    <row r="5293" spans="1:89" ht="29" customHeight="1">
      <c r="A5293"/>
      <c r="AC5293"/>
      <c r="AD5293"/>
      <c r="CK5293" s="2"/>
    </row>
    <row r="5294" spans="1:89" ht="29" customHeight="1">
      <c r="A5294"/>
      <c r="AC5294"/>
      <c r="AD5294"/>
      <c r="CK5294" s="2"/>
    </row>
    <row r="5295" spans="1:89" ht="29" customHeight="1">
      <c r="A5295"/>
      <c r="AC5295"/>
      <c r="AD5295"/>
      <c r="CK5295" s="2"/>
    </row>
    <row r="5296" spans="1:89" ht="29" customHeight="1">
      <c r="A5296"/>
      <c r="AC5296"/>
      <c r="AD5296"/>
      <c r="CK5296" s="2"/>
    </row>
    <row r="5297" spans="1:89" ht="29" customHeight="1">
      <c r="A5297"/>
      <c r="AC5297"/>
      <c r="AD5297"/>
      <c r="CK5297" s="2"/>
    </row>
    <row r="5298" spans="1:89" ht="29" customHeight="1">
      <c r="A5298"/>
      <c r="AC5298"/>
      <c r="AD5298"/>
      <c r="CK5298" s="2"/>
    </row>
    <row r="5299" spans="1:89" ht="29" customHeight="1">
      <c r="A5299"/>
      <c r="AC5299"/>
      <c r="AD5299"/>
      <c r="CK5299" s="2"/>
    </row>
    <row r="5300" spans="1:89" ht="29" customHeight="1">
      <c r="A5300"/>
      <c r="AC5300"/>
      <c r="AD5300"/>
      <c r="CK5300" s="2"/>
    </row>
    <row r="5301" spans="1:89" ht="29" customHeight="1">
      <c r="A5301"/>
      <c r="AC5301"/>
      <c r="AD5301"/>
      <c r="CK5301" s="2"/>
    </row>
    <row r="5302" spans="1:89" ht="29" customHeight="1">
      <c r="A5302"/>
      <c r="AC5302"/>
      <c r="AD5302"/>
      <c r="CK5302" s="2"/>
    </row>
    <row r="5303" spans="1:89" ht="29" customHeight="1">
      <c r="A5303"/>
      <c r="AC5303"/>
      <c r="AD5303"/>
      <c r="CK5303" s="2"/>
    </row>
    <row r="5304" spans="1:89" ht="29" customHeight="1">
      <c r="A5304"/>
      <c r="AC5304"/>
      <c r="AD5304"/>
      <c r="CK5304" s="2"/>
    </row>
    <row r="5305" spans="1:89" ht="29" customHeight="1">
      <c r="A5305"/>
      <c r="AC5305"/>
      <c r="AD5305"/>
      <c r="CK5305" s="2"/>
    </row>
    <row r="5306" spans="1:89" ht="29" customHeight="1">
      <c r="A5306"/>
      <c r="AC5306"/>
      <c r="AD5306"/>
      <c r="CK5306" s="2"/>
    </row>
    <row r="5307" spans="1:89" ht="29" customHeight="1">
      <c r="A5307"/>
      <c r="AC5307"/>
      <c r="AD5307"/>
      <c r="CK5307" s="2"/>
    </row>
    <row r="5308" spans="1:89" ht="29" customHeight="1">
      <c r="A5308"/>
      <c r="AC5308"/>
      <c r="AD5308"/>
      <c r="CK5308" s="2"/>
    </row>
    <row r="5309" spans="1:89" ht="29" customHeight="1">
      <c r="A5309"/>
      <c r="AC5309"/>
      <c r="AD5309"/>
      <c r="CK5309" s="2"/>
    </row>
    <row r="5310" spans="1:89" ht="29" customHeight="1">
      <c r="A5310"/>
      <c r="AC5310"/>
      <c r="AD5310"/>
      <c r="CK5310" s="2"/>
    </row>
    <row r="5311" spans="1:89" ht="29" customHeight="1">
      <c r="A5311"/>
      <c r="AC5311"/>
      <c r="AD5311"/>
      <c r="CK5311" s="2"/>
    </row>
    <row r="5312" spans="1:89" ht="29" customHeight="1">
      <c r="A5312"/>
      <c r="AC5312"/>
      <c r="AD5312"/>
      <c r="CK5312" s="2"/>
    </row>
    <row r="5313" spans="1:89" ht="29" customHeight="1">
      <c r="A5313"/>
      <c r="AC5313"/>
      <c r="AD5313"/>
      <c r="CK5313" s="2"/>
    </row>
    <row r="5314" spans="1:89" ht="29" customHeight="1">
      <c r="A5314"/>
      <c r="AC5314"/>
      <c r="AD5314"/>
      <c r="CK5314" s="2"/>
    </row>
    <row r="5315" spans="1:89" ht="29" customHeight="1">
      <c r="A5315"/>
      <c r="AC5315"/>
      <c r="AD5315"/>
      <c r="CK5315" s="2"/>
    </row>
    <row r="5316" spans="1:89" ht="29" customHeight="1">
      <c r="A5316"/>
      <c r="AC5316"/>
      <c r="AD5316"/>
      <c r="CK5316" s="2"/>
    </row>
    <row r="5317" spans="1:89" ht="29" customHeight="1">
      <c r="A5317"/>
      <c r="AC5317"/>
      <c r="AD5317"/>
      <c r="CK5317" s="2"/>
    </row>
    <row r="5318" spans="1:89" ht="29" customHeight="1">
      <c r="A5318"/>
      <c r="AC5318"/>
      <c r="AD5318"/>
      <c r="CK5318" s="2"/>
    </row>
    <row r="5319" spans="1:89" ht="29" customHeight="1">
      <c r="A5319"/>
      <c r="AC5319"/>
      <c r="AD5319"/>
      <c r="CK5319" s="2"/>
    </row>
    <row r="5320" spans="1:89" ht="29" customHeight="1">
      <c r="A5320"/>
      <c r="AC5320"/>
      <c r="AD5320"/>
      <c r="CK5320" s="2"/>
    </row>
    <row r="5321" spans="1:89" ht="29" customHeight="1">
      <c r="A5321"/>
      <c r="AC5321"/>
      <c r="AD5321"/>
      <c r="CK5321" s="2"/>
    </row>
    <row r="5322" spans="1:89" ht="29" customHeight="1">
      <c r="A5322"/>
      <c r="AC5322"/>
      <c r="AD5322"/>
      <c r="CK5322" s="2"/>
    </row>
    <row r="5323" spans="1:89" ht="29" customHeight="1">
      <c r="A5323"/>
      <c r="AC5323"/>
      <c r="AD5323"/>
      <c r="CK5323" s="2"/>
    </row>
    <row r="5324" spans="1:89" ht="29" customHeight="1">
      <c r="A5324"/>
      <c r="AC5324"/>
      <c r="AD5324"/>
      <c r="CK5324" s="2"/>
    </row>
    <row r="5325" spans="1:89" ht="29" customHeight="1">
      <c r="A5325"/>
      <c r="AC5325"/>
      <c r="AD5325"/>
      <c r="CK5325" s="2"/>
    </row>
    <row r="5326" spans="1:89" ht="29" customHeight="1">
      <c r="A5326"/>
      <c r="AC5326"/>
      <c r="AD5326"/>
      <c r="CK5326" s="2"/>
    </row>
    <row r="5327" spans="1:89" ht="29" customHeight="1">
      <c r="A5327"/>
      <c r="AC5327"/>
      <c r="AD5327"/>
      <c r="CK5327" s="2"/>
    </row>
    <row r="5328" spans="1:89" ht="29" customHeight="1">
      <c r="A5328"/>
      <c r="AC5328"/>
      <c r="AD5328"/>
      <c r="CK5328" s="2"/>
    </row>
    <row r="5329" spans="1:89" ht="29" customHeight="1">
      <c r="A5329"/>
      <c r="AC5329"/>
      <c r="AD5329"/>
      <c r="CK5329" s="2"/>
    </row>
    <row r="5330" spans="1:89" ht="29" customHeight="1">
      <c r="A5330"/>
      <c r="AC5330"/>
      <c r="AD5330"/>
      <c r="CK5330" s="2"/>
    </row>
    <row r="5331" spans="1:89" ht="29" customHeight="1">
      <c r="A5331"/>
      <c r="AC5331"/>
      <c r="AD5331"/>
      <c r="CK5331" s="2"/>
    </row>
    <row r="5332" spans="1:89" ht="29" customHeight="1">
      <c r="A5332"/>
      <c r="AC5332"/>
      <c r="AD5332"/>
      <c r="CK5332" s="2"/>
    </row>
    <row r="5333" spans="1:89" ht="29" customHeight="1">
      <c r="A5333"/>
      <c r="AC5333"/>
      <c r="AD5333"/>
      <c r="CK5333" s="2"/>
    </row>
    <row r="5334" spans="1:89" ht="29" customHeight="1">
      <c r="A5334"/>
      <c r="AC5334"/>
      <c r="AD5334"/>
      <c r="CK5334" s="2"/>
    </row>
    <row r="5335" spans="1:89" ht="29" customHeight="1">
      <c r="A5335"/>
      <c r="AC5335"/>
      <c r="AD5335"/>
      <c r="CK5335" s="2"/>
    </row>
    <row r="5336" spans="1:89" ht="29" customHeight="1">
      <c r="A5336"/>
      <c r="AC5336"/>
      <c r="AD5336"/>
      <c r="CK5336" s="2"/>
    </row>
    <row r="5337" spans="1:89" ht="29" customHeight="1">
      <c r="A5337"/>
      <c r="AC5337"/>
      <c r="AD5337"/>
      <c r="CK5337" s="2"/>
    </row>
    <row r="5338" spans="1:89" ht="29" customHeight="1">
      <c r="A5338"/>
      <c r="AC5338"/>
      <c r="AD5338"/>
      <c r="CK5338" s="2"/>
    </row>
    <row r="5339" spans="1:89" ht="29" customHeight="1">
      <c r="A5339"/>
      <c r="AC5339"/>
      <c r="AD5339"/>
      <c r="CK5339" s="2"/>
    </row>
    <row r="5340" spans="1:89" ht="29" customHeight="1">
      <c r="A5340"/>
      <c r="AC5340"/>
      <c r="AD5340"/>
      <c r="CK5340" s="2"/>
    </row>
    <row r="5341" spans="1:89" ht="29" customHeight="1">
      <c r="A5341"/>
      <c r="AC5341"/>
      <c r="AD5341"/>
      <c r="CK5341" s="2"/>
    </row>
    <row r="5342" spans="1:89" ht="29" customHeight="1">
      <c r="A5342"/>
      <c r="AC5342"/>
      <c r="AD5342"/>
      <c r="CK5342" s="2"/>
    </row>
    <row r="5343" spans="1:89" ht="29" customHeight="1">
      <c r="A5343"/>
      <c r="AC5343"/>
      <c r="AD5343"/>
      <c r="CK5343" s="2"/>
    </row>
    <row r="5344" spans="1:89" ht="29" customHeight="1">
      <c r="A5344"/>
      <c r="AC5344"/>
      <c r="AD5344"/>
      <c r="CK5344" s="2"/>
    </row>
    <row r="5345" spans="1:89" ht="29" customHeight="1">
      <c r="A5345"/>
      <c r="AC5345"/>
      <c r="AD5345"/>
      <c r="CK5345" s="2"/>
    </row>
    <row r="5346" spans="1:89" ht="29" customHeight="1">
      <c r="A5346"/>
      <c r="AC5346"/>
      <c r="AD5346"/>
      <c r="CK5346" s="2"/>
    </row>
    <row r="5347" spans="1:89" ht="29" customHeight="1">
      <c r="A5347"/>
      <c r="AC5347"/>
      <c r="AD5347"/>
      <c r="CK5347" s="2"/>
    </row>
    <row r="5348" spans="1:89" ht="29" customHeight="1">
      <c r="A5348"/>
      <c r="AC5348"/>
      <c r="AD5348"/>
      <c r="CK5348" s="2"/>
    </row>
    <row r="5349" spans="1:89" ht="29" customHeight="1">
      <c r="A5349"/>
      <c r="AC5349"/>
      <c r="AD5349"/>
      <c r="CK5349" s="2"/>
    </row>
    <row r="5350" spans="1:89" ht="29" customHeight="1">
      <c r="A5350"/>
      <c r="AC5350"/>
      <c r="AD5350"/>
      <c r="CK5350" s="2"/>
    </row>
    <row r="5351" spans="1:89" ht="29" customHeight="1">
      <c r="A5351"/>
      <c r="AC5351"/>
      <c r="AD5351"/>
      <c r="CK5351" s="2"/>
    </row>
    <row r="5352" spans="1:89" ht="29" customHeight="1">
      <c r="A5352"/>
      <c r="AC5352"/>
      <c r="AD5352"/>
      <c r="CK5352" s="2"/>
    </row>
    <row r="5353" spans="1:89" ht="29" customHeight="1">
      <c r="A5353"/>
      <c r="AC5353"/>
      <c r="AD5353"/>
      <c r="CK5353" s="2"/>
    </row>
    <row r="5354" spans="1:89" ht="29" customHeight="1">
      <c r="A5354"/>
      <c r="AC5354"/>
      <c r="AD5354"/>
      <c r="CK5354" s="2"/>
    </row>
    <row r="5355" spans="1:89" ht="29" customHeight="1">
      <c r="A5355"/>
      <c r="AC5355"/>
      <c r="AD5355"/>
      <c r="CK5355" s="2"/>
    </row>
    <row r="5356" spans="1:89" ht="29" customHeight="1">
      <c r="A5356"/>
      <c r="AC5356"/>
      <c r="AD5356"/>
      <c r="CK5356" s="2"/>
    </row>
    <row r="5357" spans="1:89" ht="29" customHeight="1">
      <c r="A5357"/>
      <c r="AC5357"/>
      <c r="AD5357"/>
      <c r="CK5357" s="2"/>
    </row>
    <row r="5358" spans="1:89" ht="29" customHeight="1">
      <c r="A5358"/>
      <c r="AC5358"/>
      <c r="AD5358"/>
      <c r="CK5358" s="2"/>
    </row>
    <row r="5359" spans="1:89" ht="29" customHeight="1">
      <c r="A5359"/>
      <c r="AC5359"/>
      <c r="AD5359"/>
      <c r="CK5359" s="2"/>
    </row>
    <row r="5360" spans="1:89" ht="29" customHeight="1">
      <c r="A5360"/>
      <c r="AC5360"/>
      <c r="AD5360"/>
      <c r="CK5360" s="2"/>
    </row>
    <row r="5361" spans="1:89" ht="29" customHeight="1">
      <c r="A5361"/>
      <c r="AC5361"/>
      <c r="AD5361"/>
      <c r="CK5361" s="2"/>
    </row>
    <row r="5362" spans="1:89" ht="29" customHeight="1">
      <c r="A5362"/>
      <c r="AC5362"/>
      <c r="AD5362"/>
      <c r="CK5362" s="2"/>
    </row>
    <row r="5363" spans="1:89" ht="29" customHeight="1">
      <c r="A5363"/>
      <c r="AC5363"/>
      <c r="AD5363"/>
      <c r="CK5363" s="2"/>
    </row>
    <row r="5364" spans="1:89" ht="29" customHeight="1">
      <c r="A5364"/>
      <c r="AC5364"/>
      <c r="AD5364"/>
      <c r="CK5364" s="2"/>
    </row>
    <row r="5365" spans="1:89" ht="29" customHeight="1">
      <c r="A5365"/>
      <c r="AC5365"/>
      <c r="AD5365"/>
      <c r="CK5365" s="2"/>
    </row>
    <row r="5366" spans="1:89" ht="29" customHeight="1">
      <c r="A5366"/>
      <c r="AC5366"/>
      <c r="AD5366"/>
      <c r="CK5366" s="2"/>
    </row>
    <row r="5367" spans="1:89" ht="29" customHeight="1">
      <c r="A5367"/>
      <c r="AC5367"/>
      <c r="AD5367"/>
      <c r="CK5367" s="2"/>
    </row>
    <row r="5368" spans="1:89" ht="29" customHeight="1">
      <c r="A5368"/>
      <c r="AC5368"/>
      <c r="AD5368"/>
      <c r="CK5368" s="2"/>
    </row>
    <row r="5369" spans="1:89" ht="29" customHeight="1">
      <c r="A5369"/>
      <c r="AC5369"/>
      <c r="AD5369"/>
      <c r="CK5369" s="2"/>
    </row>
    <row r="5370" spans="1:89" ht="29" customHeight="1">
      <c r="A5370"/>
      <c r="AC5370"/>
      <c r="AD5370"/>
      <c r="CK5370" s="2"/>
    </row>
    <row r="5371" spans="1:89" ht="29" customHeight="1">
      <c r="A5371"/>
      <c r="AC5371"/>
      <c r="AD5371"/>
      <c r="CK5371" s="2"/>
    </row>
    <row r="5372" spans="1:89" ht="29" customHeight="1">
      <c r="A5372"/>
      <c r="AC5372"/>
      <c r="AD5372"/>
      <c r="CK5372" s="2"/>
    </row>
    <row r="5373" spans="1:89" ht="29" customHeight="1">
      <c r="A5373"/>
      <c r="AC5373"/>
      <c r="AD5373"/>
      <c r="CK5373" s="2"/>
    </row>
    <row r="5374" spans="1:89" ht="29" customHeight="1">
      <c r="A5374"/>
      <c r="AC5374"/>
      <c r="AD5374"/>
      <c r="CK5374" s="2"/>
    </row>
    <row r="5375" spans="1:89" ht="29" customHeight="1">
      <c r="A5375"/>
      <c r="AC5375"/>
      <c r="AD5375"/>
      <c r="CK5375" s="2"/>
    </row>
    <row r="5376" spans="1:89" ht="29" customHeight="1">
      <c r="A5376"/>
      <c r="AC5376"/>
      <c r="AD5376"/>
      <c r="CK5376" s="2"/>
    </row>
    <row r="5377" spans="1:89" ht="29" customHeight="1">
      <c r="A5377"/>
      <c r="AC5377"/>
      <c r="AD5377"/>
      <c r="CK5377" s="2"/>
    </row>
    <row r="5378" spans="1:89" ht="29" customHeight="1">
      <c r="A5378"/>
      <c r="AC5378"/>
      <c r="AD5378"/>
      <c r="CK5378" s="2"/>
    </row>
    <row r="5379" spans="1:89" ht="29" customHeight="1">
      <c r="A5379"/>
      <c r="AC5379"/>
      <c r="AD5379"/>
      <c r="CK5379" s="2"/>
    </row>
    <row r="5380" spans="1:89" ht="29" customHeight="1">
      <c r="A5380"/>
      <c r="AC5380"/>
      <c r="AD5380"/>
      <c r="CK5380" s="2"/>
    </row>
    <row r="5381" spans="1:89" ht="29" customHeight="1">
      <c r="A5381"/>
      <c r="AC5381"/>
      <c r="AD5381"/>
      <c r="CK5381" s="2"/>
    </row>
    <row r="5382" spans="1:89" ht="29" customHeight="1">
      <c r="A5382"/>
      <c r="AC5382"/>
      <c r="AD5382"/>
      <c r="CK5382" s="2"/>
    </row>
    <row r="5383" spans="1:89" ht="29" customHeight="1">
      <c r="A5383"/>
      <c r="AC5383"/>
      <c r="AD5383"/>
      <c r="CK5383" s="2"/>
    </row>
    <row r="5384" spans="1:89" ht="29" customHeight="1">
      <c r="A5384"/>
      <c r="AC5384"/>
      <c r="AD5384"/>
      <c r="CK5384" s="2"/>
    </row>
    <row r="5385" spans="1:89" ht="29" customHeight="1">
      <c r="A5385"/>
      <c r="AC5385"/>
      <c r="AD5385"/>
      <c r="CK5385" s="2"/>
    </row>
    <row r="5386" spans="1:89" ht="29" customHeight="1">
      <c r="A5386"/>
      <c r="AC5386"/>
      <c r="AD5386"/>
      <c r="CK5386" s="2"/>
    </row>
    <row r="5387" spans="1:89" ht="29" customHeight="1">
      <c r="A5387"/>
      <c r="AC5387"/>
      <c r="AD5387"/>
      <c r="CK5387" s="2"/>
    </row>
    <row r="5388" spans="1:89" ht="29" customHeight="1">
      <c r="A5388"/>
      <c r="AC5388"/>
      <c r="AD5388"/>
      <c r="CK5388" s="2"/>
    </row>
    <row r="5389" spans="1:89" ht="29" customHeight="1">
      <c r="A5389"/>
      <c r="AC5389"/>
      <c r="AD5389"/>
      <c r="CK5389" s="2"/>
    </row>
    <row r="5390" spans="1:89" ht="29" customHeight="1">
      <c r="A5390"/>
      <c r="AC5390"/>
      <c r="AD5390"/>
      <c r="CK5390" s="2"/>
    </row>
    <row r="5391" spans="1:89" ht="29" customHeight="1">
      <c r="A5391"/>
      <c r="AC5391"/>
      <c r="AD5391"/>
      <c r="CK5391" s="2"/>
    </row>
    <row r="5392" spans="1:89" ht="29" customHeight="1">
      <c r="A5392"/>
      <c r="AC5392"/>
      <c r="AD5392"/>
      <c r="CK5392" s="2"/>
    </row>
    <row r="5393" spans="1:89" ht="29" customHeight="1">
      <c r="A5393"/>
      <c r="AC5393"/>
      <c r="AD5393"/>
      <c r="CK5393" s="2"/>
    </row>
    <row r="5394" spans="1:89" ht="29" customHeight="1">
      <c r="A5394"/>
      <c r="AC5394"/>
      <c r="AD5394"/>
      <c r="CK5394" s="2"/>
    </row>
    <row r="5395" spans="1:89" ht="29" customHeight="1">
      <c r="A5395"/>
      <c r="AC5395"/>
      <c r="AD5395"/>
      <c r="CK5395" s="2"/>
    </row>
    <row r="5396" spans="1:89" ht="29" customHeight="1">
      <c r="A5396"/>
      <c r="AC5396"/>
      <c r="AD5396"/>
      <c r="CK5396" s="2"/>
    </row>
    <row r="5397" spans="1:89" ht="29" customHeight="1">
      <c r="A5397"/>
      <c r="AC5397"/>
      <c r="AD5397"/>
      <c r="CK5397" s="2"/>
    </row>
    <row r="5398" spans="1:89" ht="29" customHeight="1">
      <c r="A5398"/>
      <c r="AC5398"/>
      <c r="AD5398"/>
      <c r="CK5398" s="2"/>
    </row>
    <row r="5399" spans="1:89" ht="29" customHeight="1">
      <c r="A5399"/>
      <c r="AC5399"/>
      <c r="AD5399"/>
      <c r="CK5399" s="2"/>
    </row>
    <row r="5400" spans="1:89" ht="29" customHeight="1">
      <c r="A5400"/>
      <c r="AC5400"/>
      <c r="AD5400"/>
      <c r="CK5400" s="2"/>
    </row>
    <row r="5401" spans="1:89" ht="29" customHeight="1">
      <c r="A5401"/>
      <c r="AC5401"/>
      <c r="AD5401"/>
      <c r="CK5401" s="2"/>
    </row>
    <row r="5402" spans="1:89" ht="29" customHeight="1">
      <c r="A5402"/>
      <c r="AC5402"/>
      <c r="AD5402"/>
      <c r="CK5402" s="2"/>
    </row>
    <row r="5403" spans="1:89" ht="29" customHeight="1">
      <c r="A5403"/>
      <c r="AC5403"/>
      <c r="AD5403"/>
      <c r="CK5403" s="2"/>
    </row>
    <row r="5404" spans="1:89" ht="29" customHeight="1">
      <c r="A5404"/>
      <c r="AC5404"/>
      <c r="AD5404"/>
      <c r="CK5404" s="2"/>
    </row>
    <row r="5405" spans="1:89" ht="29" customHeight="1">
      <c r="A5405"/>
      <c r="AC5405"/>
      <c r="AD5405"/>
      <c r="CK5405" s="2"/>
    </row>
    <row r="5406" spans="1:89" ht="29" customHeight="1">
      <c r="A5406"/>
      <c r="AC5406"/>
      <c r="AD5406"/>
      <c r="CK5406" s="2"/>
    </row>
    <row r="5407" spans="1:89" ht="29" customHeight="1">
      <c r="A5407"/>
      <c r="AC5407"/>
      <c r="AD5407"/>
      <c r="CK5407" s="2"/>
    </row>
    <row r="5408" spans="1:89" ht="29" customHeight="1">
      <c r="A5408"/>
      <c r="AC5408"/>
      <c r="AD5408"/>
      <c r="CK5408" s="2"/>
    </row>
    <row r="5409" spans="1:89" ht="29" customHeight="1">
      <c r="A5409"/>
      <c r="AC5409"/>
      <c r="AD5409"/>
      <c r="CK5409" s="2"/>
    </row>
    <row r="5410" spans="1:89" ht="29" customHeight="1">
      <c r="A5410"/>
      <c r="AC5410"/>
      <c r="AD5410"/>
      <c r="CK5410" s="2"/>
    </row>
    <row r="5411" spans="1:89" ht="29" customHeight="1">
      <c r="A5411"/>
      <c r="AC5411"/>
      <c r="AD5411"/>
      <c r="CK5411" s="2"/>
    </row>
    <row r="5412" spans="1:89" ht="29" customHeight="1">
      <c r="A5412"/>
      <c r="AC5412"/>
      <c r="AD5412"/>
      <c r="CK5412" s="2"/>
    </row>
    <row r="5413" spans="1:89" ht="29" customHeight="1">
      <c r="A5413"/>
      <c r="AC5413"/>
      <c r="AD5413"/>
      <c r="CK5413" s="2"/>
    </row>
    <row r="5414" spans="1:89" ht="29" customHeight="1">
      <c r="A5414"/>
      <c r="AC5414"/>
      <c r="AD5414"/>
      <c r="CK5414" s="2"/>
    </row>
    <row r="5415" spans="1:89" ht="29" customHeight="1">
      <c r="A5415"/>
      <c r="AC5415"/>
      <c r="AD5415"/>
      <c r="CK5415" s="2"/>
    </row>
    <row r="5416" spans="1:89" ht="29" customHeight="1">
      <c r="A5416"/>
      <c r="AC5416"/>
      <c r="AD5416"/>
      <c r="CK5416" s="2"/>
    </row>
    <row r="5417" spans="1:89" ht="29" customHeight="1">
      <c r="A5417"/>
      <c r="AC5417"/>
      <c r="AD5417"/>
      <c r="CK5417" s="2"/>
    </row>
    <row r="5418" spans="1:89" ht="29" customHeight="1">
      <c r="A5418"/>
      <c r="AC5418"/>
      <c r="AD5418"/>
      <c r="CK5418" s="2"/>
    </row>
    <row r="5419" spans="1:89" ht="29" customHeight="1">
      <c r="A5419"/>
      <c r="AC5419"/>
      <c r="AD5419"/>
      <c r="CK5419" s="2"/>
    </row>
    <row r="5420" spans="1:89" ht="29" customHeight="1">
      <c r="A5420"/>
      <c r="AC5420"/>
      <c r="AD5420"/>
      <c r="CK5420" s="2"/>
    </row>
    <row r="5421" spans="1:89" ht="29" customHeight="1">
      <c r="A5421"/>
      <c r="AC5421"/>
      <c r="AD5421"/>
      <c r="CK5421" s="2"/>
    </row>
    <row r="5422" spans="1:89" ht="29" customHeight="1">
      <c r="A5422"/>
      <c r="AC5422"/>
      <c r="AD5422"/>
      <c r="CK5422" s="2"/>
    </row>
    <row r="5423" spans="1:89" ht="29" customHeight="1">
      <c r="A5423"/>
      <c r="AC5423"/>
      <c r="AD5423"/>
      <c r="CK5423" s="2"/>
    </row>
    <row r="5424" spans="1:89" ht="29" customHeight="1">
      <c r="A5424"/>
      <c r="AC5424"/>
      <c r="AD5424"/>
      <c r="CK5424" s="2"/>
    </row>
    <row r="5425" spans="1:89" ht="29" customHeight="1">
      <c r="A5425"/>
      <c r="AC5425"/>
      <c r="AD5425"/>
      <c r="CK5425" s="2"/>
    </row>
    <row r="5426" spans="1:89" ht="29" customHeight="1">
      <c r="A5426"/>
      <c r="AC5426"/>
      <c r="AD5426"/>
      <c r="CK5426" s="2"/>
    </row>
    <row r="5427" spans="1:89" ht="29" customHeight="1">
      <c r="A5427"/>
      <c r="AC5427"/>
      <c r="AD5427"/>
      <c r="CK5427" s="2"/>
    </row>
    <row r="5428" spans="1:89" ht="29" customHeight="1">
      <c r="A5428"/>
      <c r="AC5428"/>
      <c r="AD5428"/>
      <c r="CK5428" s="2"/>
    </row>
    <row r="5429" spans="1:89" ht="29" customHeight="1">
      <c r="A5429"/>
      <c r="AC5429"/>
      <c r="AD5429"/>
      <c r="CK5429" s="2"/>
    </row>
    <row r="5430" spans="1:89" ht="29" customHeight="1">
      <c r="A5430"/>
      <c r="AC5430"/>
      <c r="AD5430"/>
      <c r="CK5430" s="2"/>
    </row>
    <row r="5431" spans="1:89" ht="29" customHeight="1">
      <c r="A5431"/>
      <c r="AC5431"/>
      <c r="AD5431"/>
      <c r="CK5431" s="2"/>
    </row>
    <row r="5432" spans="1:89" ht="29" customHeight="1">
      <c r="A5432"/>
      <c r="AC5432"/>
      <c r="AD5432"/>
      <c r="CK5432" s="2"/>
    </row>
    <row r="5433" spans="1:89" ht="29" customHeight="1">
      <c r="A5433"/>
      <c r="AC5433"/>
      <c r="AD5433"/>
      <c r="CK5433" s="2"/>
    </row>
    <row r="5434" spans="1:89" ht="29" customHeight="1">
      <c r="A5434"/>
      <c r="AC5434"/>
      <c r="AD5434"/>
      <c r="CK5434" s="2"/>
    </row>
    <row r="5435" spans="1:89" ht="29" customHeight="1">
      <c r="A5435"/>
      <c r="AC5435"/>
      <c r="AD5435"/>
      <c r="CK5435" s="2"/>
    </row>
    <row r="5436" spans="1:89" ht="29" customHeight="1">
      <c r="A5436"/>
      <c r="AC5436"/>
      <c r="AD5436"/>
      <c r="CK5436" s="2"/>
    </row>
    <row r="5437" spans="1:89" ht="29" customHeight="1">
      <c r="A5437"/>
      <c r="AC5437"/>
      <c r="AD5437"/>
      <c r="CK5437" s="2"/>
    </row>
    <row r="5438" spans="1:89" ht="29" customHeight="1">
      <c r="A5438"/>
      <c r="AC5438"/>
      <c r="AD5438"/>
      <c r="CK5438" s="2"/>
    </row>
    <row r="5439" spans="1:89" ht="29" customHeight="1">
      <c r="A5439"/>
      <c r="AC5439"/>
      <c r="AD5439"/>
      <c r="CK5439" s="2"/>
    </row>
    <row r="5440" spans="1:89" ht="29" customHeight="1">
      <c r="A5440"/>
      <c r="AC5440"/>
      <c r="AD5440"/>
      <c r="CK5440" s="2"/>
    </row>
    <row r="5441" spans="1:89" ht="29" customHeight="1">
      <c r="A5441"/>
      <c r="AC5441"/>
      <c r="AD5441"/>
      <c r="CK5441" s="2"/>
    </row>
    <row r="5442" spans="1:89" ht="29" customHeight="1">
      <c r="A5442"/>
      <c r="AC5442"/>
      <c r="AD5442"/>
      <c r="CK5442" s="2"/>
    </row>
    <row r="5443" spans="1:89" ht="29" customHeight="1">
      <c r="A5443"/>
      <c r="AC5443"/>
      <c r="AD5443"/>
      <c r="CK5443" s="2"/>
    </row>
    <row r="5444" spans="1:89" ht="29" customHeight="1">
      <c r="A5444"/>
      <c r="AC5444"/>
      <c r="AD5444"/>
      <c r="CK5444" s="2"/>
    </row>
    <row r="5445" spans="1:89" ht="29" customHeight="1">
      <c r="A5445"/>
      <c r="AC5445"/>
      <c r="AD5445"/>
      <c r="CK5445" s="2"/>
    </row>
    <row r="5446" spans="1:89" ht="29" customHeight="1">
      <c r="A5446"/>
      <c r="AC5446"/>
      <c r="AD5446"/>
      <c r="CK5446" s="2"/>
    </row>
    <row r="5447" spans="1:89" ht="29" customHeight="1">
      <c r="A5447"/>
      <c r="AC5447"/>
      <c r="AD5447"/>
      <c r="CK5447" s="2"/>
    </row>
    <row r="5448" spans="1:89" ht="29" customHeight="1">
      <c r="A5448"/>
      <c r="AC5448"/>
      <c r="AD5448"/>
      <c r="CK5448" s="2"/>
    </row>
    <row r="5449" spans="1:89" ht="29" customHeight="1">
      <c r="A5449"/>
      <c r="AC5449"/>
      <c r="AD5449"/>
      <c r="CK5449" s="2"/>
    </row>
    <row r="5450" spans="1:89" ht="29" customHeight="1">
      <c r="A5450"/>
      <c r="AC5450"/>
      <c r="AD5450"/>
      <c r="CK5450" s="2"/>
    </row>
    <row r="5451" spans="1:89" ht="29" customHeight="1">
      <c r="A5451"/>
      <c r="AC5451"/>
      <c r="AD5451"/>
      <c r="CK5451" s="2"/>
    </row>
    <row r="5452" spans="1:89" ht="29" customHeight="1">
      <c r="A5452"/>
      <c r="AC5452"/>
      <c r="AD5452"/>
      <c r="CK5452" s="2"/>
    </row>
    <row r="5453" spans="1:89" ht="29" customHeight="1">
      <c r="A5453"/>
      <c r="AC5453"/>
      <c r="AD5453"/>
      <c r="CK5453" s="2"/>
    </row>
    <row r="5454" spans="1:89" ht="29" customHeight="1">
      <c r="A5454"/>
      <c r="AC5454"/>
      <c r="AD5454"/>
      <c r="CK5454" s="2"/>
    </row>
    <row r="5455" spans="1:89" ht="29" customHeight="1">
      <c r="A5455"/>
      <c r="AC5455"/>
      <c r="AD5455"/>
      <c r="CK5455" s="2"/>
    </row>
    <row r="5456" spans="1:89" ht="29" customHeight="1">
      <c r="A5456"/>
      <c r="AC5456"/>
      <c r="AD5456"/>
      <c r="CK5456" s="2"/>
    </row>
    <row r="5457" spans="1:89" ht="29" customHeight="1">
      <c r="A5457"/>
      <c r="AC5457"/>
      <c r="AD5457"/>
      <c r="CK5457" s="2"/>
    </row>
    <row r="5458" spans="1:89" ht="29" customHeight="1">
      <c r="A5458"/>
      <c r="AC5458"/>
      <c r="AD5458"/>
      <c r="CK5458" s="2"/>
    </row>
    <row r="5459" spans="1:89" ht="29" customHeight="1">
      <c r="A5459"/>
      <c r="AC5459"/>
      <c r="AD5459"/>
      <c r="CK5459" s="2"/>
    </row>
    <row r="5460" spans="1:89" ht="29" customHeight="1">
      <c r="A5460"/>
      <c r="AC5460"/>
      <c r="AD5460"/>
      <c r="CK5460" s="2"/>
    </row>
    <row r="5461" spans="1:89" ht="29" customHeight="1">
      <c r="A5461"/>
      <c r="AC5461"/>
      <c r="AD5461"/>
      <c r="CK5461" s="2"/>
    </row>
    <row r="5462" spans="1:89" ht="29" customHeight="1">
      <c r="A5462"/>
      <c r="AC5462"/>
      <c r="AD5462"/>
      <c r="CK5462" s="2"/>
    </row>
    <row r="5463" spans="1:89" ht="29" customHeight="1">
      <c r="A5463"/>
      <c r="AC5463"/>
      <c r="AD5463"/>
      <c r="CK5463" s="2"/>
    </row>
    <row r="5464" spans="1:89" ht="29" customHeight="1">
      <c r="A5464"/>
      <c r="AC5464"/>
      <c r="AD5464"/>
      <c r="CK5464" s="2"/>
    </row>
    <row r="5465" spans="1:89" ht="29" customHeight="1">
      <c r="A5465"/>
      <c r="AC5465"/>
      <c r="AD5465"/>
      <c r="CK5465" s="2"/>
    </row>
    <row r="5466" spans="1:89" ht="29" customHeight="1">
      <c r="A5466"/>
      <c r="AC5466"/>
      <c r="AD5466"/>
      <c r="CK5466" s="2"/>
    </row>
    <row r="5467" spans="1:89" ht="29" customHeight="1">
      <c r="A5467"/>
      <c r="AC5467"/>
      <c r="AD5467"/>
      <c r="CK5467" s="2"/>
    </row>
    <row r="5468" spans="1:89" ht="29" customHeight="1">
      <c r="A5468"/>
      <c r="AC5468"/>
      <c r="AD5468"/>
      <c r="CK5468" s="2"/>
    </row>
    <row r="5469" spans="1:89" ht="29" customHeight="1">
      <c r="A5469"/>
      <c r="AC5469"/>
      <c r="AD5469"/>
      <c r="CK5469" s="2"/>
    </row>
    <row r="5470" spans="1:89" ht="29" customHeight="1">
      <c r="A5470"/>
      <c r="AC5470"/>
      <c r="AD5470"/>
      <c r="CK5470" s="2"/>
    </row>
    <row r="5471" spans="1:89" ht="29" customHeight="1">
      <c r="A5471"/>
      <c r="AC5471"/>
      <c r="AD5471"/>
      <c r="CK5471" s="2"/>
    </row>
    <row r="5472" spans="1:89" ht="29" customHeight="1">
      <c r="A5472"/>
      <c r="AC5472"/>
      <c r="AD5472"/>
      <c r="CK5472" s="2"/>
    </row>
    <row r="5473" spans="1:89" ht="29" customHeight="1">
      <c r="A5473"/>
      <c r="AC5473"/>
      <c r="AD5473"/>
      <c r="CK5473" s="2"/>
    </row>
    <row r="5474" spans="1:89" ht="29" customHeight="1">
      <c r="A5474"/>
      <c r="AC5474"/>
      <c r="AD5474"/>
      <c r="CK5474" s="2"/>
    </row>
    <row r="5475" spans="1:89" ht="29" customHeight="1">
      <c r="A5475"/>
      <c r="AC5475"/>
      <c r="AD5475"/>
      <c r="CK5475" s="2"/>
    </row>
    <row r="5476" spans="1:89" ht="29" customHeight="1">
      <c r="A5476"/>
      <c r="AC5476"/>
      <c r="AD5476"/>
      <c r="CK5476" s="2"/>
    </row>
    <row r="5477" spans="1:89" ht="29" customHeight="1">
      <c r="A5477"/>
      <c r="AC5477"/>
      <c r="AD5477"/>
      <c r="CK5477" s="2"/>
    </row>
    <row r="5478" spans="1:89" ht="29" customHeight="1">
      <c r="A5478"/>
      <c r="AC5478"/>
      <c r="AD5478"/>
      <c r="CK5478" s="2"/>
    </row>
    <row r="5479" spans="1:89" ht="29" customHeight="1">
      <c r="A5479"/>
      <c r="AC5479"/>
      <c r="AD5479"/>
      <c r="CK5479" s="2"/>
    </row>
    <row r="5480" spans="1:89" ht="29" customHeight="1">
      <c r="A5480"/>
      <c r="AC5480"/>
      <c r="AD5480"/>
      <c r="CK5480" s="2"/>
    </row>
    <row r="5481" spans="1:89" ht="29" customHeight="1">
      <c r="A5481"/>
      <c r="AC5481"/>
      <c r="AD5481"/>
      <c r="CK5481" s="2"/>
    </row>
    <row r="5482" spans="1:89" ht="29" customHeight="1">
      <c r="A5482"/>
      <c r="AC5482"/>
      <c r="AD5482"/>
      <c r="CK5482" s="2"/>
    </row>
    <row r="5483" spans="1:89" ht="29" customHeight="1">
      <c r="A5483"/>
      <c r="AC5483"/>
      <c r="AD5483"/>
      <c r="CK5483" s="2"/>
    </row>
    <row r="5484" spans="1:89" ht="29" customHeight="1">
      <c r="A5484"/>
      <c r="AC5484"/>
      <c r="AD5484"/>
      <c r="CK5484" s="2"/>
    </row>
    <row r="5485" spans="1:89" ht="29" customHeight="1">
      <c r="A5485"/>
      <c r="AC5485"/>
      <c r="AD5485"/>
      <c r="CK5485" s="2"/>
    </row>
    <row r="5486" spans="1:89" ht="29" customHeight="1">
      <c r="A5486"/>
      <c r="AC5486"/>
      <c r="AD5486"/>
      <c r="CK5486" s="2"/>
    </row>
    <row r="5487" spans="1:89" ht="29" customHeight="1">
      <c r="A5487"/>
      <c r="AC5487"/>
      <c r="AD5487"/>
      <c r="CK5487" s="2"/>
    </row>
    <row r="5488" spans="1:89" ht="29" customHeight="1">
      <c r="A5488"/>
      <c r="AC5488"/>
      <c r="AD5488"/>
      <c r="CK5488" s="2"/>
    </row>
    <row r="5489" spans="1:89" ht="29" customHeight="1">
      <c r="A5489"/>
      <c r="AC5489"/>
      <c r="AD5489"/>
      <c r="CK5489" s="2"/>
    </row>
    <row r="5490" spans="1:89" ht="29" customHeight="1">
      <c r="A5490"/>
      <c r="AC5490"/>
      <c r="AD5490"/>
      <c r="CK5490" s="2"/>
    </row>
    <row r="5491" spans="1:89" ht="29" customHeight="1">
      <c r="A5491"/>
      <c r="AC5491"/>
      <c r="AD5491"/>
      <c r="CK5491" s="2"/>
    </row>
    <row r="5492" spans="1:89" ht="29" customHeight="1">
      <c r="A5492"/>
      <c r="AC5492"/>
      <c r="AD5492"/>
      <c r="CK5492" s="2"/>
    </row>
    <row r="5493" spans="1:89" ht="29" customHeight="1">
      <c r="A5493"/>
      <c r="AC5493"/>
      <c r="AD5493"/>
      <c r="CK5493" s="2"/>
    </row>
    <row r="5494" spans="1:89" ht="29" customHeight="1">
      <c r="A5494"/>
      <c r="AC5494"/>
      <c r="AD5494"/>
      <c r="CK5494" s="2"/>
    </row>
    <row r="5495" spans="1:89" ht="29" customHeight="1">
      <c r="A5495"/>
      <c r="AC5495"/>
      <c r="AD5495"/>
      <c r="CK5495" s="2"/>
    </row>
    <row r="5496" spans="1:89" ht="29" customHeight="1">
      <c r="A5496"/>
      <c r="AC5496"/>
      <c r="AD5496"/>
      <c r="CK5496" s="2"/>
    </row>
    <row r="5497" spans="1:89" ht="29" customHeight="1">
      <c r="A5497"/>
      <c r="AC5497"/>
      <c r="AD5497"/>
      <c r="CK5497" s="2"/>
    </row>
    <row r="5498" spans="1:89" ht="29" customHeight="1">
      <c r="A5498"/>
      <c r="AC5498"/>
      <c r="AD5498"/>
      <c r="CK5498" s="2"/>
    </row>
    <row r="5499" spans="1:89" ht="29" customHeight="1">
      <c r="A5499"/>
      <c r="AC5499"/>
      <c r="AD5499"/>
      <c r="CK5499" s="2"/>
    </row>
    <row r="5500" spans="1:89" ht="29" customHeight="1">
      <c r="A5500"/>
      <c r="AC5500"/>
      <c r="AD5500"/>
      <c r="CK5500" s="2"/>
    </row>
    <row r="5501" spans="1:89" ht="29" customHeight="1">
      <c r="A5501"/>
      <c r="AC5501"/>
      <c r="AD5501"/>
      <c r="CK5501" s="2"/>
    </row>
    <row r="5502" spans="1:89" ht="29" customHeight="1">
      <c r="A5502"/>
      <c r="AC5502"/>
      <c r="AD5502"/>
      <c r="CK5502" s="2"/>
    </row>
    <row r="5503" spans="1:89" ht="29" customHeight="1">
      <c r="A5503"/>
      <c r="AC5503"/>
      <c r="AD5503"/>
      <c r="CK5503" s="2"/>
    </row>
    <row r="5504" spans="1:89" ht="29" customHeight="1">
      <c r="A5504"/>
      <c r="AC5504"/>
      <c r="AD5504"/>
      <c r="CK5504" s="2"/>
    </row>
    <row r="5505" spans="1:89" ht="29" customHeight="1">
      <c r="A5505"/>
      <c r="AC5505"/>
      <c r="AD5505"/>
      <c r="CK5505" s="2"/>
    </row>
    <row r="5506" spans="1:89" ht="29" customHeight="1">
      <c r="A5506"/>
      <c r="AC5506"/>
      <c r="AD5506"/>
      <c r="CK5506" s="2"/>
    </row>
    <row r="5507" spans="1:89" ht="29" customHeight="1">
      <c r="A5507"/>
      <c r="AC5507"/>
      <c r="AD5507"/>
      <c r="CK5507" s="2"/>
    </row>
    <row r="5508" spans="1:89" ht="29" customHeight="1">
      <c r="A5508"/>
      <c r="AC5508"/>
      <c r="AD5508"/>
      <c r="CK5508" s="2"/>
    </row>
    <row r="5509" spans="1:89" ht="29" customHeight="1">
      <c r="A5509"/>
      <c r="AC5509"/>
      <c r="AD5509"/>
      <c r="CK5509" s="2"/>
    </row>
    <row r="5510" spans="1:89" ht="29" customHeight="1">
      <c r="A5510"/>
      <c r="AC5510"/>
      <c r="AD5510"/>
      <c r="CK5510" s="2"/>
    </row>
    <row r="5511" spans="1:89" ht="29" customHeight="1">
      <c r="A5511"/>
      <c r="AC5511"/>
      <c r="AD5511"/>
      <c r="CK5511" s="2"/>
    </row>
    <row r="5512" spans="1:89" ht="29" customHeight="1">
      <c r="A5512"/>
      <c r="AC5512"/>
      <c r="AD5512"/>
      <c r="CK5512" s="2"/>
    </row>
    <row r="5513" spans="1:89" ht="29" customHeight="1">
      <c r="A5513"/>
      <c r="AC5513"/>
      <c r="AD5513"/>
      <c r="CK5513" s="2"/>
    </row>
    <row r="5514" spans="1:89" ht="29" customHeight="1">
      <c r="A5514"/>
      <c r="AC5514"/>
      <c r="AD5514"/>
      <c r="CK5514" s="2"/>
    </row>
    <row r="5515" spans="1:89" ht="29" customHeight="1">
      <c r="A5515"/>
      <c r="AC5515"/>
      <c r="AD5515"/>
      <c r="CK5515" s="2"/>
    </row>
    <row r="5516" spans="1:89" ht="29" customHeight="1">
      <c r="A5516"/>
      <c r="AC5516"/>
      <c r="AD5516"/>
      <c r="CK5516" s="2"/>
    </row>
    <row r="5517" spans="1:89" ht="29" customHeight="1">
      <c r="A5517"/>
      <c r="AC5517"/>
      <c r="AD5517"/>
      <c r="CK5517" s="2"/>
    </row>
    <row r="5518" spans="1:89" ht="29" customHeight="1">
      <c r="A5518"/>
      <c r="AC5518"/>
      <c r="AD5518"/>
      <c r="CK5518" s="2"/>
    </row>
    <row r="5519" spans="1:89" ht="29" customHeight="1">
      <c r="A5519"/>
      <c r="AC5519"/>
      <c r="AD5519"/>
      <c r="CK5519" s="2"/>
    </row>
    <row r="5520" spans="1:89" ht="29" customHeight="1">
      <c r="A5520"/>
      <c r="AC5520"/>
      <c r="AD5520"/>
      <c r="CK5520" s="2"/>
    </row>
    <row r="5521" spans="1:89" ht="29" customHeight="1">
      <c r="A5521"/>
      <c r="AC5521"/>
      <c r="AD5521"/>
      <c r="CK5521" s="2"/>
    </row>
    <row r="5522" spans="1:89" ht="29" customHeight="1">
      <c r="A5522"/>
      <c r="AC5522"/>
      <c r="AD5522"/>
      <c r="CK5522" s="2"/>
    </row>
    <row r="5523" spans="1:89" ht="29" customHeight="1">
      <c r="A5523"/>
      <c r="AC5523"/>
      <c r="AD5523"/>
      <c r="CK5523" s="2"/>
    </row>
    <row r="5524" spans="1:89" ht="29" customHeight="1">
      <c r="A5524"/>
      <c r="AC5524"/>
      <c r="AD5524"/>
      <c r="CK5524" s="2"/>
    </row>
    <row r="5525" spans="1:89" ht="29" customHeight="1">
      <c r="A5525"/>
      <c r="AC5525"/>
      <c r="AD5525"/>
      <c r="CK5525" s="2"/>
    </row>
    <row r="5526" spans="1:89" ht="29" customHeight="1">
      <c r="A5526"/>
      <c r="AC5526"/>
      <c r="AD5526"/>
      <c r="CK5526" s="2"/>
    </row>
    <row r="5527" spans="1:89" ht="29" customHeight="1">
      <c r="A5527"/>
      <c r="AC5527"/>
      <c r="AD5527"/>
      <c r="CK5527" s="2"/>
    </row>
    <row r="5528" spans="1:89" ht="29" customHeight="1">
      <c r="A5528"/>
      <c r="AC5528"/>
      <c r="AD5528"/>
      <c r="CK5528" s="2"/>
    </row>
    <row r="5529" spans="1:89" ht="29" customHeight="1">
      <c r="A5529"/>
      <c r="AC5529"/>
      <c r="AD5529"/>
      <c r="CK5529" s="2"/>
    </row>
    <row r="5530" spans="1:89" ht="29" customHeight="1">
      <c r="A5530"/>
      <c r="AC5530"/>
      <c r="AD5530"/>
      <c r="CK5530" s="2"/>
    </row>
    <row r="5531" spans="1:89" ht="29" customHeight="1">
      <c r="A5531"/>
      <c r="AC5531"/>
      <c r="AD5531"/>
      <c r="CK5531" s="2"/>
    </row>
    <row r="5532" spans="1:89" ht="29" customHeight="1">
      <c r="A5532"/>
      <c r="AC5532"/>
      <c r="AD5532"/>
      <c r="CK5532" s="2"/>
    </row>
    <row r="5533" spans="1:89" ht="29" customHeight="1">
      <c r="A5533"/>
      <c r="AC5533"/>
      <c r="AD5533"/>
      <c r="CK5533" s="2"/>
    </row>
    <row r="5534" spans="1:89" ht="29" customHeight="1">
      <c r="A5534"/>
      <c r="AC5534"/>
      <c r="AD5534"/>
      <c r="CK5534" s="2"/>
    </row>
    <row r="5535" spans="1:89" ht="29" customHeight="1">
      <c r="A5535"/>
      <c r="AC5535"/>
      <c r="AD5535"/>
      <c r="CK5535" s="2"/>
    </row>
    <row r="5536" spans="1:89" ht="29" customHeight="1">
      <c r="A5536"/>
      <c r="AC5536"/>
      <c r="AD5536"/>
      <c r="CK5536" s="2"/>
    </row>
    <row r="5537" spans="1:89" ht="29" customHeight="1">
      <c r="A5537"/>
      <c r="AC5537"/>
      <c r="AD5537"/>
      <c r="CK5537" s="2"/>
    </row>
    <row r="5538" spans="1:89" ht="29" customHeight="1">
      <c r="A5538"/>
      <c r="AC5538"/>
      <c r="AD5538"/>
      <c r="CK5538" s="2"/>
    </row>
    <row r="5539" spans="1:89" ht="29" customHeight="1">
      <c r="A5539"/>
      <c r="AC5539"/>
      <c r="AD5539"/>
      <c r="CK5539" s="2"/>
    </row>
    <row r="5540" spans="1:89" ht="29" customHeight="1">
      <c r="A5540"/>
      <c r="AC5540"/>
      <c r="AD5540"/>
      <c r="CK5540" s="2"/>
    </row>
    <row r="5541" spans="1:89" ht="29" customHeight="1">
      <c r="A5541"/>
      <c r="AC5541"/>
      <c r="AD5541"/>
      <c r="CK5541" s="2"/>
    </row>
    <row r="5542" spans="1:89" ht="29" customHeight="1">
      <c r="A5542"/>
      <c r="AC5542"/>
      <c r="AD5542"/>
      <c r="CK5542" s="2"/>
    </row>
    <row r="5543" spans="1:89" ht="29" customHeight="1">
      <c r="A5543"/>
      <c r="AC5543"/>
      <c r="AD5543"/>
      <c r="CK5543" s="2"/>
    </row>
    <row r="5544" spans="1:89" ht="29" customHeight="1">
      <c r="A5544"/>
      <c r="AC5544"/>
      <c r="AD5544"/>
      <c r="CK5544" s="2"/>
    </row>
    <row r="5545" spans="1:89" ht="29" customHeight="1">
      <c r="A5545"/>
      <c r="AC5545"/>
      <c r="AD5545"/>
      <c r="CK5545" s="2"/>
    </row>
    <row r="5546" spans="1:89" ht="29" customHeight="1">
      <c r="A5546"/>
      <c r="AC5546"/>
      <c r="AD5546"/>
      <c r="CK5546" s="2"/>
    </row>
    <row r="5547" spans="1:89" ht="29" customHeight="1">
      <c r="A5547"/>
      <c r="AC5547"/>
      <c r="AD5547"/>
      <c r="CK5547" s="2"/>
    </row>
    <row r="5548" spans="1:89" ht="29" customHeight="1">
      <c r="A5548"/>
      <c r="AC5548"/>
      <c r="AD5548"/>
      <c r="CK5548" s="2"/>
    </row>
    <row r="5549" spans="1:89" ht="29" customHeight="1">
      <c r="A5549"/>
      <c r="AC5549"/>
      <c r="AD5549"/>
      <c r="CK5549" s="2"/>
    </row>
    <row r="5550" spans="1:89" ht="29" customHeight="1">
      <c r="A5550"/>
      <c r="AC5550"/>
      <c r="AD5550"/>
      <c r="CK5550" s="2"/>
    </row>
    <row r="5551" spans="1:89" ht="29" customHeight="1">
      <c r="A5551"/>
      <c r="AC5551"/>
      <c r="AD5551"/>
      <c r="CK5551" s="2"/>
    </row>
    <row r="5552" spans="1:89" ht="29" customHeight="1">
      <c r="A5552"/>
      <c r="AC5552"/>
      <c r="AD5552"/>
      <c r="CK5552" s="2"/>
    </row>
    <row r="5553" spans="1:89" ht="29" customHeight="1">
      <c r="A5553"/>
      <c r="AC5553"/>
      <c r="AD5553"/>
      <c r="CK5553" s="2"/>
    </row>
    <row r="5554" spans="1:89" ht="29" customHeight="1">
      <c r="A5554"/>
      <c r="AC5554"/>
      <c r="AD5554"/>
      <c r="CK5554" s="2"/>
    </row>
    <row r="5555" spans="1:89" ht="29" customHeight="1">
      <c r="A5555"/>
      <c r="AC5555"/>
      <c r="AD5555"/>
      <c r="CK5555" s="2"/>
    </row>
    <row r="5556" spans="1:89" ht="29" customHeight="1">
      <c r="A5556"/>
      <c r="AC5556"/>
      <c r="AD5556"/>
      <c r="CK5556" s="2"/>
    </row>
    <row r="5557" spans="1:89" ht="29" customHeight="1">
      <c r="A5557"/>
      <c r="AC5557"/>
      <c r="AD5557"/>
      <c r="CK5557" s="2"/>
    </row>
    <row r="5558" spans="1:89" ht="29" customHeight="1">
      <c r="A5558"/>
      <c r="AC5558"/>
      <c r="AD5558"/>
      <c r="CK5558" s="2"/>
    </row>
    <row r="5559" spans="1:89" ht="29" customHeight="1">
      <c r="A5559"/>
      <c r="AC5559"/>
      <c r="AD5559"/>
      <c r="CK5559" s="2"/>
    </row>
    <row r="5560" spans="1:89" ht="29" customHeight="1">
      <c r="A5560"/>
      <c r="AC5560"/>
      <c r="AD5560"/>
      <c r="CK5560" s="2"/>
    </row>
    <row r="5561" spans="1:89" ht="29" customHeight="1">
      <c r="A5561"/>
      <c r="AC5561"/>
      <c r="AD5561"/>
      <c r="CK5561" s="2"/>
    </row>
    <row r="5562" spans="1:89" ht="29" customHeight="1">
      <c r="A5562"/>
      <c r="AC5562"/>
      <c r="AD5562"/>
      <c r="CK5562" s="2"/>
    </row>
    <row r="5563" spans="1:89" ht="29" customHeight="1">
      <c r="A5563"/>
      <c r="AC5563"/>
      <c r="AD5563"/>
      <c r="CK5563" s="2"/>
    </row>
    <row r="5564" spans="1:89" ht="29" customHeight="1">
      <c r="A5564"/>
      <c r="AC5564"/>
      <c r="AD5564"/>
      <c r="CK5564" s="2"/>
    </row>
    <row r="5565" spans="1:89" ht="29" customHeight="1">
      <c r="A5565"/>
      <c r="AC5565"/>
      <c r="AD5565"/>
      <c r="CK5565" s="2"/>
    </row>
    <row r="5566" spans="1:89" ht="29" customHeight="1">
      <c r="A5566"/>
      <c r="AC5566"/>
      <c r="AD5566"/>
      <c r="CK5566" s="2"/>
    </row>
    <row r="5567" spans="1:89" ht="29" customHeight="1">
      <c r="A5567"/>
      <c r="AC5567"/>
      <c r="AD5567"/>
      <c r="CK5567" s="2"/>
    </row>
    <row r="5568" spans="1:89" ht="29" customHeight="1">
      <c r="A5568"/>
      <c r="AC5568"/>
      <c r="AD5568"/>
      <c r="CK5568" s="2"/>
    </row>
    <row r="5569" spans="1:89" ht="29" customHeight="1">
      <c r="A5569"/>
      <c r="AC5569"/>
      <c r="AD5569"/>
      <c r="CK5569" s="2"/>
    </row>
    <row r="5570" spans="1:89" ht="29" customHeight="1">
      <c r="A5570"/>
      <c r="AC5570"/>
      <c r="AD5570"/>
      <c r="CK5570" s="2"/>
    </row>
    <row r="5571" spans="1:89" ht="29" customHeight="1">
      <c r="A5571"/>
      <c r="AC5571"/>
      <c r="AD5571"/>
      <c r="CK5571" s="2"/>
    </row>
    <row r="5572" spans="1:89" ht="29" customHeight="1">
      <c r="A5572"/>
      <c r="AC5572"/>
      <c r="AD5572"/>
      <c r="CK5572" s="2"/>
    </row>
    <row r="5573" spans="1:89" ht="29" customHeight="1">
      <c r="A5573"/>
      <c r="AC5573"/>
      <c r="AD5573"/>
      <c r="CK5573" s="2"/>
    </row>
    <row r="5574" spans="1:89" ht="29" customHeight="1">
      <c r="A5574"/>
      <c r="AC5574"/>
      <c r="AD5574"/>
      <c r="CK5574" s="2"/>
    </row>
    <row r="5575" spans="1:89" ht="29" customHeight="1">
      <c r="A5575"/>
      <c r="AC5575"/>
      <c r="AD5575"/>
      <c r="CK5575" s="2"/>
    </row>
    <row r="5576" spans="1:89" ht="29" customHeight="1">
      <c r="A5576"/>
      <c r="AC5576"/>
      <c r="AD5576"/>
      <c r="CK5576" s="2"/>
    </row>
    <row r="5577" spans="1:89" ht="29" customHeight="1">
      <c r="A5577"/>
      <c r="AC5577"/>
      <c r="AD5577"/>
      <c r="CK5577" s="2"/>
    </row>
    <row r="5578" spans="1:89" ht="29" customHeight="1">
      <c r="A5578"/>
      <c r="AC5578"/>
      <c r="AD5578"/>
      <c r="CK5578" s="2"/>
    </row>
    <row r="5579" spans="1:89" ht="29" customHeight="1">
      <c r="A5579"/>
      <c r="AC5579"/>
      <c r="AD5579"/>
      <c r="CK5579" s="2"/>
    </row>
    <row r="5580" spans="1:89" ht="29" customHeight="1">
      <c r="A5580"/>
      <c r="AC5580"/>
      <c r="AD5580"/>
      <c r="CK5580" s="2"/>
    </row>
    <row r="5581" spans="1:89" ht="29" customHeight="1">
      <c r="A5581"/>
      <c r="AC5581"/>
      <c r="AD5581"/>
      <c r="CK5581" s="2"/>
    </row>
    <row r="5582" spans="1:89" ht="29" customHeight="1">
      <c r="A5582"/>
      <c r="AC5582"/>
      <c r="AD5582"/>
      <c r="CK5582" s="2"/>
    </row>
    <row r="5583" spans="1:89" ht="29" customHeight="1">
      <c r="A5583"/>
      <c r="AC5583"/>
      <c r="AD5583"/>
      <c r="CK5583" s="2"/>
    </row>
    <row r="5584" spans="1:89" ht="29" customHeight="1">
      <c r="A5584"/>
      <c r="AC5584"/>
      <c r="AD5584"/>
      <c r="CK5584" s="2"/>
    </row>
    <row r="5585" spans="1:89" ht="29" customHeight="1">
      <c r="A5585"/>
      <c r="AC5585"/>
      <c r="AD5585"/>
      <c r="CK5585" s="2"/>
    </row>
    <row r="5586" spans="1:89" ht="29" customHeight="1">
      <c r="A5586"/>
      <c r="AC5586"/>
      <c r="AD5586"/>
      <c r="CK5586" s="2"/>
    </row>
    <row r="5587" spans="1:89" ht="29" customHeight="1">
      <c r="A5587"/>
      <c r="AC5587"/>
      <c r="AD5587"/>
      <c r="CK5587" s="2"/>
    </row>
    <row r="5588" spans="1:89" ht="29" customHeight="1">
      <c r="A5588"/>
      <c r="AC5588"/>
      <c r="AD5588"/>
      <c r="CK5588" s="2"/>
    </row>
    <row r="5589" spans="1:89" ht="29" customHeight="1">
      <c r="A5589"/>
      <c r="AC5589"/>
      <c r="AD5589"/>
      <c r="CK5589" s="2"/>
    </row>
    <row r="5590" spans="1:89" ht="29" customHeight="1">
      <c r="A5590"/>
      <c r="AC5590"/>
      <c r="AD5590"/>
      <c r="CK5590" s="2"/>
    </row>
    <row r="5591" spans="1:89" ht="29" customHeight="1">
      <c r="A5591"/>
      <c r="AC5591"/>
      <c r="AD5591"/>
      <c r="CK5591" s="2"/>
    </row>
    <row r="5592" spans="1:89" ht="29" customHeight="1">
      <c r="A5592"/>
      <c r="AC5592"/>
      <c r="AD5592"/>
      <c r="CK5592" s="2"/>
    </row>
    <row r="5593" spans="1:89" ht="29" customHeight="1">
      <c r="A5593"/>
      <c r="AC5593"/>
      <c r="AD5593"/>
      <c r="CK5593" s="2"/>
    </row>
    <row r="5594" spans="1:89" ht="29" customHeight="1">
      <c r="A5594"/>
      <c r="AC5594"/>
      <c r="AD5594"/>
      <c r="CK5594" s="2"/>
    </row>
    <row r="5595" spans="1:89" ht="29" customHeight="1">
      <c r="A5595"/>
      <c r="AC5595"/>
      <c r="AD5595"/>
      <c r="CK5595" s="2"/>
    </row>
    <row r="5596" spans="1:89" ht="29" customHeight="1">
      <c r="A5596"/>
      <c r="AC5596"/>
      <c r="AD5596"/>
      <c r="CK5596" s="2"/>
    </row>
    <row r="5597" spans="1:89" ht="29" customHeight="1">
      <c r="A5597"/>
      <c r="AC5597"/>
      <c r="AD5597"/>
      <c r="CK5597" s="2"/>
    </row>
    <row r="5598" spans="1:89" ht="29" customHeight="1">
      <c r="A5598"/>
      <c r="AC5598"/>
      <c r="AD5598"/>
      <c r="CK5598" s="2"/>
    </row>
    <row r="5599" spans="1:89" ht="29" customHeight="1">
      <c r="A5599"/>
      <c r="AC5599"/>
      <c r="AD5599"/>
      <c r="CK5599" s="2"/>
    </row>
    <row r="5600" spans="1:89" ht="29" customHeight="1">
      <c r="A5600"/>
      <c r="AC5600"/>
      <c r="AD5600"/>
      <c r="CK5600" s="2"/>
    </row>
    <row r="5601" spans="1:89" ht="29" customHeight="1">
      <c r="A5601"/>
      <c r="AC5601"/>
      <c r="AD5601"/>
      <c r="CK5601" s="2"/>
    </row>
    <row r="5602" spans="1:89" ht="29" customHeight="1">
      <c r="A5602"/>
      <c r="AC5602"/>
      <c r="AD5602"/>
      <c r="CK5602" s="2"/>
    </row>
    <row r="5603" spans="1:89" ht="29" customHeight="1">
      <c r="A5603"/>
      <c r="AC5603"/>
      <c r="AD5603"/>
      <c r="CK5603" s="2"/>
    </row>
    <row r="5604" spans="1:89" ht="29" customHeight="1">
      <c r="A5604"/>
      <c r="AC5604"/>
      <c r="AD5604"/>
      <c r="CK5604" s="2"/>
    </row>
    <row r="5605" spans="1:89" ht="29" customHeight="1">
      <c r="A5605"/>
      <c r="AC5605"/>
      <c r="AD5605"/>
      <c r="CK5605" s="2"/>
    </row>
    <row r="5606" spans="1:89" ht="29" customHeight="1">
      <c r="A5606"/>
      <c r="AC5606"/>
      <c r="AD5606"/>
      <c r="CK5606" s="2"/>
    </row>
    <row r="5607" spans="1:89" ht="29" customHeight="1">
      <c r="A5607"/>
      <c r="AC5607"/>
      <c r="AD5607"/>
      <c r="CK5607" s="2"/>
    </row>
    <row r="5608" spans="1:89" ht="29" customHeight="1">
      <c r="A5608"/>
      <c r="AC5608"/>
      <c r="AD5608"/>
      <c r="CK5608" s="2"/>
    </row>
    <row r="5609" spans="1:89" ht="29" customHeight="1">
      <c r="A5609"/>
      <c r="AC5609"/>
      <c r="AD5609"/>
      <c r="CK5609" s="2"/>
    </row>
    <row r="5610" spans="1:89" ht="29" customHeight="1">
      <c r="A5610"/>
      <c r="AC5610"/>
      <c r="AD5610"/>
      <c r="CK5610" s="2"/>
    </row>
    <row r="5611" spans="1:89" ht="29" customHeight="1">
      <c r="A5611"/>
      <c r="AC5611"/>
      <c r="AD5611"/>
      <c r="CK5611" s="2"/>
    </row>
    <row r="5612" spans="1:89" ht="29" customHeight="1">
      <c r="A5612"/>
      <c r="AC5612"/>
      <c r="AD5612"/>
      <c r="CK5612" s="2"/>
    </row>
    <row r="5613" spans="1:89" ht="29" customHeight="1">
      <c r="A5613"/>
      <c r="AC5613"/>
      <c r="AD5613"/>
      <c r="CK5613" s="2"/>
    </row>
    <row r="5614" spans="1:89" ht="29" customHeight="1">
      <c r="A5614"/>
      <c r="AC5614"/>
      <c r="AD5614"/>
      <c r="CK5614" s="2"/>
    </row>
    <row r="5615" spans="1:89" ht="29" customHeight="1">
      <c r="A5615"/>
      <c r="AC5615"/>
      <c r="AD5615"/>
      <c r="CK5615" s="2"/>
    </row>
    <row r="5616" spans="1:89" ht="29" customHeight="1">
      <c r="A5616"/>
      <c r="AC5616"/>
      <c r="AD5616"/>
      <c r="CK5616" s="2"/>
    </row>
    <row r="5617" spans="1:89" ht="29" customHeight="1">
      <c r="A5617"/>
      <c r="AC5617"/>
      <c r="AD5617"/>
      <c r="CK5617" s="2"/>
    </row>
    <row r="5618" spans="1:89" ht="29" customHeight="1">
      <c r="A5618"/>
      <c r="AC5618"/>
      <c r="AD5618"/>
      <c r="CK5618" s="2"/>
    </row>
    <row r="5619" spans="1:89" ht="29" customHeight="1">
      <c r="A5619"/>
      <c r="AC5619"/>
      <c r="AD5619"/>
      <c r="CK5619" s="2"/>
    </row>
    <row r="5620" spans="1:89" ht="29" customHeight="1">
      <c r="A5620"/>
      <c r="AC5620"/>
      <c r="AD5620"/>
      <c r="CK5620" s="2"/>
    </row>
    <row r="5621" spans="1:89" ht="29" customHeight="1">
      <c r="A5621"/>
      <c r="AC5621"/>
      <c r="AD5621"/>
      <c r="CK5621" s="2"/>
    </row>
    <row r="5622" spans="1:89" ht="29" customHeight="1">
      <c r="A5622"/>
      <c r="AC5622"/>
      <c r="AD5622"/>
      <c r="CK5622" s="2"/>
    </row>
    <row r="5623" spans="1:89" ht="29" customHeight="1">
      <c r="A5623"/>
      <c r="AC5623"/>
      <c r="AD5623"/>
      <c r="CK5623" s="2"/>
    </row>
    <row r="5624" spans="1:89" ht="29" customHeight="1">
      <c r="A5624"/>
      <c r="AC5624"/>
      <c r="AD5624"/>
      <c r="CK5624" s="2"/>
    </row>
    <row r="5625" spans="1:89" ht="29" customHeight="1">
      <c r="A5625"/>
      <c r="AC5625"/>
      <c r="AD5625"/>
      <c r="CK5625" s="2"/>
    </row>
    <row r="5626" spans="1:89" ht="29" customHeight="1">
      <c r="A5626"/>
      <c r="AC5626"/>
      <c r="AD5626"/>
      <c r="CK5626" s="2"/>
    </row>
    <row r="5627" spans="1:89" ht="29" customHeight="1">
      <c r="A5627"/>
      <c r="AC5627"/>
      <c r="AD5627"/>
      <c r="CK5627" s="2"/>
    </row>
    <row r="5628" spans="1:89" ht="29" customHeight="1">
      <c r="A5628"/>
      <c r="AC5628"/>
      <c r="AD5628"/>
      <c r="CK5628" s="2"/>
    </row>
    <row r="5629" spans="1:89" ht="29" customHeight="1">
      <c r="A5629"/>
      <c r="AC5629"/>
      <c r="AD5629"/>
      <c r="CK5629" s="2"/>
    </row>
    <row r="5630" spans="1:89" ht="29" customHeight="1">
      <c r="A5630"/>
      <c r="AC5630"/>
      <c r="AD5630"/>
      <c r="CK5630" s="2"/>
    </row>
    <row r="5631" spans="1:89" ht="29" customHeight="1">
      <c r="A5631"/>
      <c r="AC5631"/>
      <c r="AD5631"/>
      <c r="CK5631" s="2"/>
    </row>
    <row r="5632" spans="1:89" ht="29" customHeight="1">
      <c r="A5632"/>
      <c r="AC5632"/>
      <c r="AD5632"/>
      <c r="CK5632" s="2"/>
    </row>
    <row r="5633" spans="1:89" ht="29" customHeight="1">
      <c r="A5633"/>
      <c r="AC5633"/>
      <c r="AD5633"/>
      <c r="CK5633" s="2"/>
    </row>
    <row r="5634" spans="1:89" ht="29" customHeight="1">
      <c r="A5634"/>
      <c r="AC5634"/>
      <c r="AD5634"/>
      <c r="CK5634" s="2"/>
    </row>
    <row r="5635" spans="1:89" ht="29" customHeight="1">
      <c r="A5635"/>
      <c r="AC5635"/>
      <c r="AD5635"/>
      <c r="CK5635" s="2"/>
    </row>
    <row r="5636" spans="1:89" ht="29" customHeight="1">
      <c r="A5636"/>
      <c r="AC5636"/>
      <c r="AD5636"/>
      <c r="CK5636" s="2"/>
    </row>
    <row r="5637" spans="1:89" ht="29" customHeight="1">
      <c r="A5637"/>
      <c r="AC5637"/>
      <c r="AD5637"/>
      <c r="CK5637" s="2"/>
    </row>
    <row r="5638" spans="1:89" ht="29" customHeight="1">
      <c r="A5638"/>
      <c r="AC5638"/>
      <c r="AD5638"/>
      <c r="CK5638" s="2"/>
    </row>
    <row r="5639" spans="1:89" ht="29" customHeight="1">
      <c r="A5639"/>
      <c r="AC5639"/>
      <c r="AD5639"/>
      <c r="CK5639" s="2"/>
    </row>
    <row r="5640" spans="1:89" ht="29" customHeight="1">
      <c r="A5640"/>
      <c r="AC5640"/>
      <c r="AD5640"/>
      <c r="CK5640" s="2"/>
    </row>
    <row r="5641" spans="1:89" ht="29" customHeight="1">
      <c r="A5641"/>
      <c r="AC5641"/>
      <c r="AD5641"/>
      <c r="CK5641" s="2"/>
    </row>
    <row r="5642" spans="1:89" ht="29" customHeight="1">
      <c r="A5642"/>
      <c r="AC5642"/>
      <c r="AD5642"/>
      <c r="CK5642" s="2"/>
    </row>
    <row r="5643" spans="1:89" ht="29" customHeight="1">
      <c r="A5643"/>
      <c r="AC5643"/>
      <c r="AD5643"/>
      <c r="CK5643" s="2"/>
    </row>
    <row r="5644" spans="1:89" ht="29" customHeight="1">
      <c r="A5644"/>
      <c r="AC5644"/>
      <c r="AD5644"/>
      <c r="CK5644" s="2"/>
    </row>
    <row r="5645" spans="1:89" ht="29" customHeight="1">
      <c r="A5645"/>
      <c r="AC5645"/>
      <c r="AD5645"/>
      <c r="CK5645" s="2"/>
    </row>
    <row r="5646" spans="1:89" ht="29" customHeight="1">
      <c r="A5646"/>
      <c r="AC5646"/>
      <c r="AD5646"/>
      <c r="CK5646" s="2"/>
    </row>
    <row r="5647" spans="1:89" ht="29" customHeight="1">
      <c r="A5647"/>
      <c r="AC5647"/>
      <c r="AD5647"/>
      <c r="CK5647" s="2"/>
    </row>
    <row r="5648" spans="1:89" ht="29" customHeight="1">
      <c r="A5648"/>
      <c r="AC5648"/>
      <c r="AD5648"/>
      <c r="CK5648" s="2"/>
    </row>
    <row r="5649" spans="1:89" ht="29" customHeight="1">
      <c r="A5649"/>
      <c r="AC5649"/>
      <c r="AD5649"/>
      <c r="CK5649" s="2"/>
    </row>
    <row r="5650" spans="1:89" ht="29" customHeight="1">
      <c r="A5650"/>
      <c r="AC5650"/>
      <c r="AD5650"/>
      <c r="CK5650" s="2"/>
    </row>
    <row r="5651" spans="1:89" ht="29" customHeight="1">
      <c r="A5651"/>
      <c r="AC5651"/>
      <c r="AD5651"/>
      <c r="CK5651" s="2"/>
    </row>
    <row r="5652" spans="1:89" ht="29" customHeight="1">
      <c r="A5652"/>
      <c r="AC5652"/>
      <c r="AD5652"/>
      <c r="CK5652" s="2"/>
    </row>
    <row r="5653" spans="1:89" ht="29" customHeight="1">
      <c r="A5653"/>
      <c r="AC5653"/>
      <c r="AD5653"/>
      <c r="CK5653" s="2"/>
    </row>
    <row r="5654" spans="1:89" ht="29" customHeight="1">
      <c r="A5654"/>
      <c r="AC5654"/>
      <c r="AD5654"/>
      <c r="CK5654" s="2"/>
    </row>
    <row r="5655" spans="1:89" ht="29" customHeight="1">
      <c r="A5655"/>
      <c r="AC5655"/>
      <c r="AD5655"/>
      <c r="CK5655" s="2"/>
    </row>
    <row r="5656" spans="1:89" ht="29" customHeight="1">
      <c r="A5656"/>
      <c r="AC5656"/>
      <c r="AD5656"/>
      <c r="CK5656" s="2"/>
    </row>
    <row r="5657" spans="1:89" ht="29" customHeight="1">
      <c r="A5657"/>
      <c r="AC5657"/>
      <c r="AD5657"/>
      <c r="CK5657" s="2"/>
    </row>
    <row r="5658" spans="1:89" ht="29" customHeight="1">
      <c r="A5658"/>
      <c r="AC5658"/>
      <c r="AD5658"/>
      <c r="CK5658" s="2"/>
    </row>
    <row r="5659" spans="1:89" ht="29" customHeight="1">
      <c r="A5659"/>
      <c r="AC5659"/>
      <c r="AD5659"/>
      <c r="CK5659" s="2"/>
    </row>
    <row r="5660" spans="1:89" ht="29" customHeight="1">
      <c r="A5660"/>
      <c r="AC5660"/>
      <c r="AD5660"/>
      <c r="CK5660" s="2"/>
    </row>
    <row r="5661" spans="1:89" ht="29" customHeight="1">
      <c r="A5661"/>
      <c r="AC5661"/>
      <c r="AD5661"/>
      <c r="CK5661" s="2"/>
    </row>
    <row r="5662" spans="1:89" ht="29" customHeight="1">
      <c r="A5662"/>
      <c r="AC5662"/>
      <c r="AD5662"/>
      <c r="CK5662" s="2"/>
    </row>
    <row r="5663" spans="1:89" ht="29" customHeight="1">
      <c r="A5663"/>
      <c r="AC5663"/>
      <c r="AD5663"/>
      <c r="CK5663" s="2"/>
    </row>
    <row r="5664" spans="1:89" ht="29" customHeight="1">
      <c r="A5664"/>
      <c r="AC5664"/>
      <c r="AD5664"/>
      <c r="CK5664" s="2"/>
    </row>
    <row r="5665" spans="1:89" ht="29" customHeight="1">
      <c r="A5665"/>
      <c r="AC5665"/>
      <c r="AD5665"/>
      <c r="CK5665" s="2"/>
    </row>
    <row r="5666" spans="1:89" ht="29" customHeight="1">
      <c r="A5666"/>
      <c r="AC5666"/>
      <c r="AD5666"/>
      <c r="CK5666" s="2"/>
    </row>
    <row r="5667" spans="1:89" ht="29" customHeight="1">
      <c r="A5667"/>
      <c r="AC5667"/>
      <c r="AD5667"/>
      <c r="CK5667" s="2"/>
    </row>
    <row r="5668" spans="1:89" ht="29" customHeight="1">
      <c r="A5668"/>
      <c r="AC5668"/>
      <c r="AD5668"/>
      <c r="CK5668" s="2"/>
    </row>
    <row r="5669" spans="1:89" ht="29" customHeight="1">
      <c r="A5669"/>
      <c r="AC5669"/>
      <c r="AD5669"/>
      <c r="CK5669" s="2"/>
    </row>
    <row r="5670" spans="1:89" ht="29" customHeight="1">
      <c r="A5670"/>
      <c r="AC5670"/>
      <c r="AD5670"/>
      <c r="CK5670" s="2"/>
    </row>
    <row r="5671" spans="1:89" ht="29" customHeight="1">
      <c r="A5671"/>
      <c r="AC5671"/>
      <c r="AD5671"/>
      <c r="CK5671" s="2"/>
    </row>
    <row r="5672" spans="1:89" ht="29" customHeight="1">
      <c r="A5672"/>
      <c r="AC5672"/>
      <c r="AD5672"/>
      <c r="CK5672" s="2"/>
    </row>
    <row r="5673" spans="1:89" ht="29" customHeight="1">
      <c r="A5673"/>
      <c r="AC5673"/>
      <c r="AD5673"/>
      <c r="CK5673" s="2"/>
    </row>
    <row r="5674" spans="1:89" ht="29" customHeight="1">
      <c r="A5674"/>
      <c r="AC5674"/>
      <c r="AD5674"/>
      <c r="CK5674" s="2"/>
    </row>
    <row r="5675" spans="1:89" ht="29" customHeight="1">
      <c r="A5675"/>
      <c r="AC5675"/>
      <c r="AD5675"/>
      <c r="CK5675" s="2"/>
    </row>
    <row r="5676" spans="1:89" ht="29" customHeight="1">
      <c r="A5676"/>
      <c r="AC5676"/>
      <c r="AD5676"/>
      <c r="CK5676" s="2"/>
    </row>
    <row r="5677" spans="1:89" ht="29" customHeight="1">
      <c r="A5677"/>
      <c r="AC5677"/>
      <c r="AD5677"/>
      <c r="CK5677" s="2"/>
    </row>
    <row r="5678" spans="1:89" ht="29" customHeight="1">
      <c r="A5678"/>
      <c r="AC5678"/>
      <c r="AD5678"/>
      <c r="CK5678" s="2"/>
    </row>
    <row r="5679" spans="1:89" ht="29" customHeight="1">
      <c r="A5679"/>
      <c r="AC5679"/>
      <c r="AD5679"/>
      <c r="CK5679" s="2"/>
    </row>
    <row r="5680" spans="1:89" ht="29" customHeight="1">
      <c r="A5680"/>
      <c r="AC5680"/>
      <c r="AD5680"/>
      <c r="CK5680" s="2"/>
    </row>
    <row r="5681" spans="1:89" ht="29" customHeight="1">
      <c r="A5681"/>
      <c r="AC5681"/>
      <c r="AD5681"/>
      <c r="CK5681" s="2"/>
    </row>
    <row r="5682" spans="1:89" ht="29" customHeight="1">
      <c r="A5682"/>
      <c r="AC5682"/>
      <c r="AD5682"/>
      <c r="CK5682" s="2"/>
    </row>
    <row r="5683" spans="1:89" ht="29" customHeight="1">
      <c r="A5683"/>
      <c r="AC5683"/>
      <c r="AD5683"/>
      <c r="CK5683" s="2"/>
    </row>
    <row r="5684" spans="1:89" ht="29" customHeight="1">
      <c r="A5684"/>
      <c r="AC5684"/>
      <c r="AD5684"/>
      <c r="CK5684" s="2"/>
    </row>
    <row r="5685" spans="1:89" ht="29" customHeight="1">
      <c r="A5685"/>
      <c r="AC5685"/>
      <c r="AD5685"/>
      <c r="CK5685" s="2"/>
    </row>
    <row r="5686" spans="1:89" ht="29" customHeight="1">
      <c r="A5686"/>
      <c r="AC5686"/>
      <c r="AD5686"/>
      <c r="CK5686" s="2"/>
    </row>
    <row r="5687" spans="1:89" ht="29" customHeight="1">
      <c r="A5687"/>
      <c r="AC5687"/>
      <c r="AD5687"/>
      <c r="CK5687" s="2"/>
    </row>
    <row r="5688" spans="1:89" ht="29" customHeight="1">
      <c r="A5688"/>
      <c r="AC5688"/>
      <c r="AD5688"/>
      <c r="CK5688" s="2"/>
    </row>
    <row r="5689" spans="1:89" ht="29" customHeight="1">
      <c r="A5689"/>
      <c r="AC5689"/>
      <c r="AD5689"/>
      <c r="CK5689" s="2"/>
    </row>
    <row r="5690" spans="1:89" ht="29" customHeight="1">
      <c r="A5690"/>
      <c r="AC5690"/>
      <c r="AD5690"/>
      <c r="CK5690" s="2"/>
    </row>
    <row r="5691" spans="1:89" ht="29" customHeight="1">
      <c r="A5691"/>
      <c r="AC5691"/>
      <c r="AD5691"/>
      <c r="CK5691" s="2"/>
    </row>
    <row r="5692" spans="1:89" ht="29" customHeight="1">
      <c r="A5692"/>
      <c r="AC5692"/>
      <c r="AD5692"/>
      <c r="CK5692" s="2"/>
    </row>
    <row r="5693" spans="1:89" ht="29" customHeight="1">
      <c r="A5693"/>
      <c r="AC5693"/>
      <c r="AD5693"/>
      <c r="CK5693" s="2"/>
    </row>
    <row r="5694" spans="1:89" ht="29" customHeight="1">
      <c r="A5694"/>
      <c r="AC5694"/>
      <c r="AD5694"/>
      <c r="CK5694" s="2"/>
    </row>
    <row r="5695" spans="1:89" ht="29" customHeight="1">
      <c r="A5695"/>
      <c r="AC5695"/>
      <c r="AD5695"/>
      <c r="CK5695" s="2"/>
    </row>
    <row r="5696" spans="1:89" ht="29" customHeight="1">
      <c r="A5696"/>
      <c r="AC5696"/>
      <c r="AD5696"/>
      <c r="CK5696" s="2"/>
    </row>
    <row r="5697" spans="1:89" ht="29" customHeight="1">
      <c r="A5697"/>
      <c r="AC5697"/>
      <c r="AD5697"/>
      <c r="CK5697" s="2"/>
    </row>
    <row r="5698" spans="1:89" ht="29" customHeight="1">
      <c r="A5698"/>
      <c r="AC5698"/>
      <c r="AD5698"/>
      <c r="CK5698" s="2"/>
    </row>
    <row r="5699" spans="1:89" ht="29" customHeight="1">
      <c r="A5699"/>
      <c r="AC5699"/>
      <c r="AD5699"/>
      <c r="CK5699" s="2"/>
    </row>
    <row r="5700" spans="1:89" ht="29" customHeight="1">
      <c r="A5700"/>
      <c r="AC5700"/>
      <c r="AD5700"/>
      <c r="CK5700" s="2"/>
    </row>
    <row r="5701" spans="1:89" ht="29" customHeight="1">
      <c r="A5701"/>
      <c r="AC5701"/>
      <c r="AD5701"/>
      <c r="CK5701" s="2"/>
    </row>
    <row r="5702" spans="1:89" ht="29" customHeight="1">
      <c r="A5702"/>
      <c r="AC5702"/>
      <c r="AD5702"/>
      <c r="CK5702" s="2"/>
    </row>
    <row r="5703" spans="1:89" ht="29" customHeight="1">
      <c r="A5703"/>
      <c r="AC5703"/>
      <c r="AD5703"/>
      <c r="CK5703" s="2"/>
    </row>
    <row r="5704" spans="1:89" ht="29" customHeight="1">
      <c r="A5704"/>
      <c r="AC5704"/>
      <c r="AD5704"/>
      <c r="CK5704" s="2"/>
    </row>
    <row r="5705" spans="1:89" ht="29" customHeight="1">
      <c r="A5705"/>
      <c r="AC5705"/>
      <c r="AD5705"/>
      <c r="CK5705" s="2"/>
    </row>
    <row r="5706" spans="1:89" ht="29" customHeight="1">
      <c r="A5706"/>
      <c r="AC5706"/>
      <c r="AD5706"/>
      <c r="CK5706" s="2"/>
    </row>
    <row r="5707" spans="1:89" ht="29" customHeight="1">
      <c r="A5707"/>
      <c r="AC5707"/>
      <c r="AD5707"/>
      <c r="CK5707" s="2"/>
    </row>
    <row r="5708" spans="1:89" ht="29" customHeight="1">
      <c r="A5708"/>
      <c r="AC5708"/>
      <c r="AD5708"/>
      <c r="CK5708" s="2"/>
    </row>
    <row r="5709" spans="1:89" ht="29" customHeight="1">
      <c r="A5709"/>
      <c r="AC5709"/>
      <c r="AD5709"/>
      <c r="CK5709" s="2"/>
    </row>
    <row r="5710" spans="1:89" ht="29" customHeight="1">
      <c r="A5710"/>
      <c r="AC5710"/>
      <c r="AD5710"/>
      <c r="CK5710" s="2"/>
    </row>
    <row r="5711" spans="1:89" ht="29" customHeight="1">
      <c r="A5711"/>
      <c r="AC5711"/>
      <c r="AD5711"/>
      <c r="CK5711" s="2"/>
    </row>
    <row r="5712" spans="1:89" ht="29" customHeight="1">
      <c r="A5712"/>
      <c r="AC5712"/>
      <c r="AD5712"/>
      <c r="CK5712" s="2"/>
    </row>
    <row r="5713" spans="1:89" ht="29" customHeight="1">
      <c r="A5713"/>
      <c r="AC5713"/>
      <c r="AD5713"/>
      <c r="CK5713" s="2"/>
    </row>
    <row r="5714" spans="1:89" ht="29" customHeight="1">
      <c r="A5714"/>
      <c r="AC5714"/>
      <c r="AD5714"/>
      <c r="CK5714" s="2"/>
    </row>
    <row r="5715" spans="1:89" ht="29" customHeight="1">
      <c r="A5715"/>
      <c r="AC5715"/>
      <c r="AD5715"/>
      <c r="CK5715" s="2"/>
    </row>
    <row r="5716" spans="1:89" ht="29" customHeight="1">
      <c r="A5716"/>
      <c r="AC5716"/>
      <c r="AD5716"/>
      <c r="CK5716" s="2"/>
    </row>
    <row r="5717" spans="1:89" ht="29" customHeight="1">
      <c r="A5717"/>
      <c r="AC5717"/>
      <c r="AD5717"/>
      <c r="CK5717" s="2"/>
    </row>
    <row r="5718" spans="1:89" ht="29" customHeight="1">
      <c r="A5718"/>
      <c r="AC5718"/>
      <c r="AD5718"/>
      <c r="CK5718" s="2"/>
    </row>
    <row r="5719" spans="1:89" ht="29" customHeight="1">
      <c r="A5719"/>
      <c r="AC5719"/>
      <c r="AD5719"/>
      <c r="CK5719" s="2"/>
    </row>
    <row r="5720" spans="1:89" ht="29" customHeight="1">
      <c r="A5720"/>
      <c r="AC5720"/>
      <c r="AD5720"/>
      <c r="CK5720" s="2"/>
    </row>
    <row r="5721" spans="1:89" ht="29" customHeight="1">
      <c r="A5721"/>
      <c r="AC5721"/>
      <c r="AD5721"/>
      <c r="CK5721" s="2"/>
    </row>
    <row r="5722" spans="1:89" ht="29" customHeight="1">
      <c r="A5722"/>
      <c r="AC5722"/>
      <c r="AD5722"/>
      <c r="CK5722" s="2"/>
    </row>
    <row r="5723" spans="1:89" ht="29" customHeight="1">
      <c r="A5723"/>
      <c r="AC5723"/>
      <c r="AD5723"/>
      <c r="CK5723" s="2"/>
    </row>
    <row r="5724" spans="1:89" ht="29" customHeight="1">
      <c r="A5724"/>
      <c r="AC5724"/>
      <c r="AD5724"/>
      <c r="CK5724" s="2"/>
    </row>
    <row r="5725" spans="1:89" ht="29" customHeight="1">
      <c r="A5725"/>
      <c r="AC5725"/>
      <c r="AD5725"/>
      <c r="CK5725" s="2"/>
    </row>
    <row r="5726" spans="1:89" ht="29" customHeight="1">
      <c r="A5726"/>
      <c r="AC5726"/>
      <c r="AD5726"/>
      <c r="CK5726" s="2"/>
    </row>
    <row r="5727" spans="1:89" ht="29" customHeight="1">
      <c r="A5727"/>
      <c r="AC5727"/>
      <c r="AD5727"/>
      <c r="CK5727" s="2"/>
    </row>
    <row r="5728" spans="1:89" ht="29" customHeight="1">
      <c r="A5728"/>
      <c r="AC5728"/>
      <c r="AD5728"/>
      <c r="CK5728" s="2"/>
    </row>
    <row r="5729" spans="1:89" ht="29" customHeight="1">
      <c r="A5729"/>
      <c r="AC5729"/>
      <c r="AD5729"/>
      <c r="CK5729" s="2"/>
    </row>
    <row r="5730" spans="1:89" ht="29" customHeight="1">
      <c r="A5730"/>
      <c r="AC5730"/>
      <c r="AD5730"/>
      <c r="CK5730" s="2"/>
    </row>
    <row r="5731" spans="1:89" ht="29" customHeight="1">
      <c r="A5731"/>
      <c r="AC5731"/>
      <c r="AD5731"/>
      <c r="CK5731" s="2"/>
    </row>
    <row r="5732" spans="1:89" ht="29" customHeight="1">
      <c r="A5732"/>
      <c r="AC5732"/>
      <c r="AD5732"/>
      <c r="CK5732" s="2"/>
    </row>
    <row r="5733" spans="1:89" ht="29" customHeight="1">
      <c r="A5733"/>
      <c r="AC5733"/>
      <c r="AD5733"/>
      <c r="CK5733" s="2"/>
    </row>
    <row r="5734" spans="1:89" ht="29" customHeight="1">
      <c r="A5734"/>
      <c r="AC5734"/>
      <c r="AD5734"/>
      <c r="CK5734" s="2"/>
    </row>
    <row r="5735" spans="1:89" ht="29" customHeight="1">
      <c r="A5735"/>
      <c r="AC5735"/>
      <c r="AD5735"/>
      <c r="CK5735" s="2"/>
    </row>
    <row r="5736" spans="1:89" ht="29" customHeight="1">
      <c r="A5736"/>
      <c r="AC5736"/>
      <c r="AD5736"/>
      <c r="CK5736" s="2"/>
    </row>
    <row r="5737" spans="1:89" ht="29" customHeight="1">
      <c r="A5737"/>
      <c r="AC5737"/>
      <c r="AD5737"/>
      <c r="CK5737" s="2"/>
    </row>
    <row r="5738" spans="1:89" ht="29" customHeight="1">
      <c r="A5738"/>
      <c r="AC5738"/>
      <c r="AD5738"/>
      <c r="CK5738" s="2"/>
    </row>
    <row r="5739" spans="1:89" ht="29" customHeight="1">
      <c r="A5739"/>
      <c r="AC5739"/>
      <c r="AD5739"/>
      <c r="CK5739" s="2"/>
    </row>
    <row r="5740" spans="1:89" ht="29" customHeight="1">
      <c r="A5740"/>
      <c r="AC5740"/>
      <c r="AD5740"/>
      <c r="CK5740" s="2"/>
    </row>
    <row r="5741" spans="1:89" ht="29" customHeight="1">
      <c r="A5741"/>
      <c r="AC5741"/>
      <c r="AD5741"/>
      <c r="CK5741" s="2"/>
    </row>
    <row r="5742" spans="1:89" ht="29" customHeight="1">
      <c r="A5742"/>
      <c r="AC5742"/>
      <c r="AD5742"/>
      <c r="CK5742" s="2"/>
    </row>
    <row r="5743" spans="1:89" ht="29" customHeight="1">
      <c r="A5743"/>
      <c r="AC5743"/>
      <c r="AD5743"/>
      <c r="CK5743" s="2"/>
    </row>
    <row r="5744" spans="1:89" ht="29" customHeight="1">
      <c r="A5744"/>
      <c r="AC5744"/>
      <c r="AD5744"/>
      <c r="CK5744" s="2"/>
    </row>
    <row r="5745" spans="1:89" ht="29" customHeight="1">
      <c r="A5745"/>
      <c r="AC5745"/>
      <c r="AD5745"/>
      <c r="CK5745" s="2"/>
    </row>
    <row r="5746" spans="1:89" ht="29" customHeight="1">
      <c r="A5746"/>
      <c r="AC5746"/>
      <c r="AD5746"/>
      <c r="CK5746" s="2"/>
    </row>
    <row r="5747" spans="1:89" ht="29" customHeight="1">
      <c r="A5747"/>
      <c r="AC5747"/>
      <c r="AD5747"/>
      <c r="CK5747" s="2"/>
    </row>
    <row r="5748" spans="1:89" ht="29" customHeight="1">
      <c r="A5748"/>
      <c r="AC5748"/>
      <c r="AD5748"/>
      <c r="CK5748" s="2"/>
    </row>
    <row r="5749" spans="1:89" ht="29" customHeight="1">
      <c r="A5749"/>
      <c r="AC5749"/>
      <c r="AD5749"/>
      <c r="CK5749" s="2"/>
    </row>
    <row r="5750" spans="1:89" ht="29" customHeight="1">
      <c r="A5750"/>
      <c r="AC5750"/>
      <c r="AD5750"/>
      <c r="CK5750" s="2"/>
    </row>
    <row r="5751" spans="1:89" ht="29" customHeight="1">
      <c r="A5751"/>
      <c r="AC5751"/>
      <c r="AD5751"/>
      <c r="CK5751" s="2"/>
    </row>
    <row r="5752" spans="1:89" ht="29" customHeight="1">
      <c r="A5752"/>
      <c r="AC5752"/>
      <c r="AD5752"/>
      <c r="CK5752" s="2"/>
    </row>
    <row r="5753" spans="1:89" ht="29" customHeight="1">
      <c r="A5753"/>
      <c r="AC5753"/>
      <c r="AD5753"/>
      <c r="CK5753" s="2"/>
    </row>
    <row r="5754" spans="1:89" ht="29" customHeight="1">
      <c r="A5754"/>
      <c r="AC5754"/>
      <c r="AD5754"/>
      <c r="CK5754" s="2"/>
    </row>
    <row r="5755" spans="1:89" ht="29" customHeight="1">
      <c r="A5755"/>
      <c r="AC5755"/>
      <c r="AD5755"/>
      <c r="CK5755" s="2"/>
    </row>
    <row r="5756" spans="1:89" ht="29" customHeight="1">
      <c r="A5756"/>
      <c r="AC5756"/>
      <c r="AD5756"/>
      <c r="CK5756" s="2"/>
    </row>
    <row r="5757" spans="1:89" ht="29" customHeight="1">
      <c r="A5757"/>
      <c r="AC5757"/>
      <c r="AD5757"/>
      <c r="CK5757" s="2"/>
    </row>
    <row r="5758" spans="1:89" ht="29" customHeight="1">
      <c r="A5758"/>
      <c r="AC5758"/>
      <c r="AD5758"/>
      <c r="CK5758" s="2"/>
    </row>
    <row r="5759" spans="1:89" ht="29" customHeight="1">
      <c r="A5759"/>
      <c r="AC5759"/>
      <c r="AD5759"/>
      <c r="CK5759" s="2"/>
    </row>
    <row r="5760" spans="1:89" ht="29" customHeight="1">
      <c r="A5760"/>
      <c r="AC5760"/>
      <c r="AD5760"/>
      <c r="CK5760" s="2"/>
    </row>
    <row r="5761" spans="1:89" ht="29" customHeight="1">
      <c r="A5761"/>
      <c r="AC5761"/>
      <c r="AD5761"/>
      <c r="CK5761" s="2"/>
    </row>
    <row r="5762" spans="1:89" ht="29" customHeight="1">
      <c r="A5762"/>
      <c r="AC5762"/>
      <c r="AD5762"/>
      <c r="CK5762" s="2"/>
    </row>
    <row r="5763" spans="1:89" ht="29" customHeight="1">
      <c r="A5763"/>
      <c r="AC5763"/>
      <c r="AD5763"/>
      <c r="CK5763" s="2"/>
    </row>
    <row r="5764" spans="1:89" ht="29" customHeight="1">
      <c r="A5764"/>
      <c r="AC5764"/>
      <c r="AD5764"/>
      <c r="CK5764" s="2"/>
    </row>
    <row r="5765" spans="1:89" ht="29" customHeight="1">
      <c r="A5765"/>
      <c r="AC5765"/>
      <c r="AD5765"/>
      <c r="CK5765" s="2"/>
    </row>
    <row r="5766" spans="1:89" ht="29" customHeight="1">
      <c r="A5766"/>
      <c r="AC5766"/>
      <c r="AD5766"/>
      <c r="CK5766" s="2"/>
    </row>
    <row r="5767" spans="1:89" ht="29" customHeight="1">
      <c r="A5767"/>
      <c r="AC5767"/>
      <c r="AD5767"/>
      <c r="CK5767" s="2"/>
    </row>
    <row r="5768" spans="1:89" ht="29" customHeight="1">
      <c r="A5768"/>
      <c r="AC5768"/>
      <c r="AD5768"/>
      <c r="CK5768" s="2"/>
    </row>
    <row r="5769" spans="1:89" ht="29" customHeight="1">
      <c r="A5769"/>
      <c r="AC5769"/>
      <c r="AD5769"/>
      <c r="CK5769" s="2"/>
    </row>
    <row r="5770" spans="1:89" ht="29" customHeight="1">
      <c r="A5770"/>
      <c r="AC5770"/>
      <c r="AD5770"/>
      <c r="CK5770" s="2"/>
    </row>
    <row r="5771" spans="1:89" ht="29" customHeight="1">
      <c r="A5771"/>
      <c r="AC5771"/>
      <c r="AD5771"/>
      <c r="CK5771" s="2"/>
    </row>
    <row r="5772" spans="1:89" ht="29" customHeight="1">
      <c r="A5772"/>
      <c r="AC5772"/>
      <c r="AD5772"/>
      <c r="CK5772" s="2"/>
    </row>
    <row r="5773" spans="1:89" ht="29" customHeight="1">
      <c r="A5773"/>
      <c r="AC5773"/>
      <c r="AD5773"/>
      <c r="CK5773" s="2"/>
    </row>
    <row r="5774" spans="1:89" ht="29" customHeight="1">
      <c r="A5774"/>
      <c r="AC5774"/>
      <c r="AD5774"/>
      <c r="CK5774" s="2"/>
    </row>
    <row r="5775" spans="1:89" ht="29" customHeight="1">
      <c r="A5775"/>
      <c r="AC5775"/>
      <c r="AD5775"/>
      <c r="CK5775" s="2"/>
    </row>
    <row r="5776" spans="1:89" ht="29" customHeight="1">
      <c r="A5776"/>
      <c r="AC5776"/>
      <c r="AD5776"/>
      <c r="CK5776" s="2"/>
    </row>
    <row r="5777" spans="1:89" ht="29" customHeight="1">
      <c r="A5777"/>
      <c r="AC5777"/>
      <c r="AD5777"/>
      <c r="CK5777" s="2"/>
    </row>
    <row r="5778" spans="1:89" ht="29" customHeight="1">
      <c r="A5778"/>
      <c r="AC5778"/>
      <c r="AD5778"/>
      <c r="CK5778" s="2"/>
    </row>
    <row r="5779" spans="1:89" ht="29" customHeight="1">
      <c r="A5779"/>
      <c r="AC5779"/>
      <c r="AD5779"/>
      <c r="CK5779" s="2"/>
    </row>
    <row r="5780" spans="1:89" ht="29" customHeight="1">
      <c r="A5780"/>
      <c r="AC5780"/>
      <c r="AD5780"/>
      <c r="CK5780" s="2"/>
    </row>
    <row r="5781" spans="1:89" ht="29" customHeight="1">
      <c r="A5781"/>
      <c r="AC5781"/>
      <c r="AD5781"/>
      <c r="CK5781" s="2"/>
    </row>
    <row r="5782" spans="1:89" ht="29" customHeight="1">
      <c r="A5782"/>
      <c r="AC5782"/>
      <c r="AD5782"/>
      <c r="CK5782" s="2"/>
    </row>
    <row r="5783" spans="1:89" ht="29" customHeight="1">
      <c r="A5783"/>
      <c r="AC5783"/>
      <c r="AD5783"/>
      <c r="CK5783" s="2"/>
    </row>
    <row r="5784" spans="1:89" ht="29" customHeight="1">
      <c r="A5784"/>
      <c r="AC5784"/>
      <c r="AD5784"/>
      <c r="CK5784" s="2"/>
    </row>
    <row r="5785" spans="1:89" ht="29" customHeight="1">
      <c r="A5785"/>
      <c r="AC5785"/>
      <c r="AD5785"/>
      <c r="CK5785" s="2"/>
    </row>
    <row r="5786" spans="1:89" ht="29" customHeight="1">
      <c r="A5786"/>
      <c r="AC5786"/>
      <c r="AD5786"/>
      <c r="CK5786" s="2"/>
    </row>
    <row r="5787" spans="1:89" ht="29" customHeight="1">
      <c r="A5787"/>
      <c r="AC5787"/>
      <c r="AD5787"/>
      <c r="CK5787" s="2"/>
    </row>
    <row r="5788" spans="1:89" ht="29" customHeight="1">
      <c r="A5788"/>
      <c r="AC5788"/>
      <c r="AD5788"/>
      <c r="CK5788" s="2"/>
    </row>
    <row r="5789" spans="1:89" ht="29" customHeight="1">
      <c r="A5789"/>
      <c r="AC5789"/>
      <c r="AD5789"/>
      <c r="CK5789" s="2"/>
    </row>
    <row r="5790" spans="1:89" ht="29" customHeight="1">
      <c r="A5790"/>
      <c r="AC5790"/>
      <c r="AD5790"/>
      <c r="CK5790" s="2"/>
    </row>
    <row r="5791" spans="1:89" ht="29" customHeight="1">
      <c r="A5791"/>
      <c r="AC5791"/>
      <c r="AD5791"/>
      <c r="CK5791" s="2"/>
    </row>
    <row r="5792" spans="1:89" ht="29" customHeight="1">
      <c r="A5792"/>
      <c r="AC5792"/>
      <c r="AD5792"/>
      <c r="CK5792" s="2"/>
    </row>
    <row r="5793" spans="1:89" ht="29" customHeight="1">
      <c r="A5793"/>
      <c r="AC5793"/>
      <c r="AD5793"/>
      <c r="CK5793" s="2"/>
    </row>
    <row r="5794" spans="1:89" ht="29" customHeight="1">
      <c r="A5794"/>
      <c r="AC5794"/>
      <c r="AD5794"/>
      <c r="CK5794" s="2"/>
    </row>
    <row r="5795" spans="1:89" ht="29" customHeight="1">
      <c r="A5795"/>
      <c r="AC5795"/>
      <c r="AD5795"/>
      <c r="CK5795" s="2"/>
    </row>
    <row r="5796" spans="1:89" ht="29" customHeight="1">
      <c r="A5796"/>
      <c r="AC5796"/>
      <c r="AD5796"/>
      <c r="CK5796" s="2"/>
    </row>
    <row r="5797" spans="1:89" ht="29" customHeight="1">
      <c r="A5797"/>
      <c r="AC5797"/>
      <c r="AD5797"/>
      <c r="CK5797" s="2"/>
    </row>
    <row r="5798" spans="1:89" ht="29" customHeight="1">
      <c r="A5798"/>
      <c r="AC5798"/>
      <c r="AD5798"/>
      <c r="CK5798" s="2"/>
    </row>
    <row r="5799" spans="1:89" ht="29" customHeight="1">
      <c r="A5799"/>
      <c r="AC5799"/>
      <c r="AD5799"/>
      <c r="CK5799" s="2"/>
    </row>
    <row r="5800" spans="1:89" ht="29" customHeight="1">
      <c r="A5800"/>
      <c r="AC5800"/>
      <c r="AD5800"/>
      <c r="CK5800" s="2"/>
    </row>
    <row r="5801" spans="1:89" ht="29" customHeight="1">
      <c r="A5801"/>
      <c r="AC5801"/>
      <c r="AD5801"/>
      <c r="CK5801" s="2"/>
    </row>
    <row r="5802" spans="1:89" ht="29" customHeight="1">
      <c r="A5802"/>
      <c r="AC5802"/>
      <c r="AD5802"/>
      <c r="CK5802" s="2"/>
    </row>
    <row r="5803" spans="1:89" ht="29" customHeight="1">
      <c r="A5803"/>
      <c r="AC5803"/>
      <c r="AD5803"/>
      <c r="CK5803" s="2"/>
    </row>
    <row r="5804" spans="1:89" ht="29" customHeight="1">
      <c r="A5804"/>
      <c r="AC5804"/>
      <c r="AD5804"/>
      <c r="CK5804" s="2"/>
    </row>
    <row r="5805" spans="1:89" ht="29" customHeight="1">
      <c r="A5805"/>
      <c r="AC5805"/>
      <c r="AD5805"/>
      <c r="CK5805" s="2"/>
    </row>
    <row r="5806" spans="1:89" ht="29" customHeight="1">
      <c r="A5806"/>
      <c r="AC5806"/>
      <c r="AD5806"/>
      <c r="CK5806" s="2"/>
    </row>
    <row r="5807" spans="1:89" ht="29" customHeight="1">
      <c r="A5807"/>
      <c r="AC5807"/>
      <c r="AD5807"/>
      <c r="CK5807" s="2"/>
    </row>
    <row r="5808" spans="1:89" ht="29" customHeight="1">
      <c r="A5808"/>
      <c r="AC5808"/>
      <c r="AD5808"/>
      <c r="CK5808" s="2"/>
    </row>
    <row r="5809" spans="1:89" ht="29" customHeight="1">
      <c r="A5809"/>
      <c r="AC5809"/>
      <c r="AD5809"/>
      <c r="CK5809" s="2"/>
    </row>
    <row r="5810" spans="1:89" ht="29" customHeight="1">
      <c r="A5810"/>
      <c r="AC5810"/>
      <c r="AD5810"/>
      <c r="CK5810" s="2"/>
    </row>
    <row r="5811" spans="1:89" ht="29" customHeight="1">
      <c r="A5811"/>
      <c r="AC5811"/>
      <c r="AD5811"/>
      <c r="CK5811" s="2"/>
    </row>
    <row r="5812" spans="1:89" ht="29" customHeight="1">
      <c r="A5812"/>
      <c r="AC5812"/>
      <c r="AD5812"/>
      <c r="CK5812" s="2"/>
    </row>
    <row r="5813" spans="1:89" ht="29" customHeight="1">
      <c r="A5813"/>
      <c r="AC5813"/>
      <c r="AD5813"/>
      <c r="CK5813" s="2"/>
    </row>
    <row r="5814" spans="1:89" ht="29" customHeight="1">
      <c r="A5814"/>
      <c r="AC5814"/>
      <c r="AD5814"/>
      <c r="CK5814" s="2"/>
    </row>
    <row r="5815" spans="1:89" ht="29" customHeight="1">
      <c r="A5815"/>
      <c r="AC5815"/>
      <c r="AD5815"/>
      <c r="CK5815" s="2"/>
    </row>
    <row r="5816" spans="1:89" ht="29" customHeight="1">
      <c r="A5816"/>
      <c r="AC5816"/>
      <c r="AD5816"/>
      <c r="CK5816" s="2"/>
    </row>
    <row r="5817" spans="1:89" ht="29" customHeight="1">
      <c r="A5817"/>
      <c r="AC5817"/>
      <c r="AD5817"/>
      <c r="CK5817" s="2"/>
    </row>
    <row r="5818" spans="1:89" ht="29" customHeight="1">
      <c r="A5818"/>
      <c r="AC5818"/>
      <c r="AD5818"/>
      <c r="CK5818" s="2"/>
    </row>
    <row r="5819" spans="1:89" ht="29" customHeight="1">
      <c r="A5819"/>
      <c r="AC5819"/>
      <c r="AD5819"/>
      <c r="CK5819" s="2"/>
    </row>
    <row r="5820" spans="1:89" ht="29" customHeight="1">
      <c r="A5820"/>
      <c r="AC5820"/>
      <c r="AD5820"/>
      <c r="CK5820" s="2"/>
    </row>
    <row r="5821" spans="1:89" ht="29" customHeight="1">
      <c r="A5821"/>
      <c r="AC5821"/>
      <c r="AD5821"/>
      <c r="CK5821" s="2"/>
    </row>
    <row r="5822" spans="1:89" ht="29" customHeight="1">
      <c r="A5822"/>
      <c r="AC5822"/>
      <c r="AD5822"/>
      <c r="CK5822" s="2"/>
    </row>
    <row r="5823" spans="1:89" ht="29" customHeight="1">
      <c r="A5823"/>
      <c r="AC5823"/>
      <c r="AD5823"/>
      <c r="CK5823" s="2"/>
    </row>
    <row r="5824" spans="1:89" ht="29" customHeight="1">
      <c r="A5824"/>
      <c r="AC5824"/>
      <c r="AD5824"/>
      <c r="CK5824" s="2"/>
    </row>
    <row r="5825" spans="1:89" ht="29" customHeight="1">
      <c r="A5825"/>
      <c r="AC5825"/>
      <c r="AD5825"/>
      <c r="CK5825" s="2"/>
    </row>
    <row r="5826" spans="1:89" ht="29" customHeight="1">
      <c r="A5826"/>
      <c r="AC5826"/>
      <c r="AD5826"/>
      <c r="CK5826" s="2"/>
    </row>
    <row r="5827" spans="1:89" ht="29" customHeight="1">
      <c r="A5827"/>
      <c r="AC5827"/>
      <c r="AD5827"/>
      <c r="CK5827" s="2"/>
    </row>
    <row r="5828" spans="1:89" ht="29" customHeight="1">
      <c r="A5828"/>
      <c r="AC5828"/>
      <c r="AD5828"/>
      <c r="CK5828" s="2"/>
    </row>
    <row r="5829" spans="1:89" ht="29" customHeight="1">
      <c r="A5829"/>
      <c r="AC5829"/>
      <c r="AD5829"/>
      <c r="CK5829" s="2"/>
    </row>
    <row r="5830" spans="1:89" ht="29" customHeight="1">
      <c r="A5830"/>
      <c r="AC5830"/>
      <c r="AD5830"/>
      <c r="CK5830" s="2"/>
    </row>
    <row r="5831" spans="1:89" ht="29" customHeight="1">
      <c r="A5831"/>
      <c r="AC5831"/>
      <c r="AD5831"/>
      <c r="CK5831" s="2"/>
    </row>
    <row r="5832" spans="1:89" ht="29" customHeight="1">
      <c r="A5832"/>
      <c r="AC5832"/>
      <c r="AD5832"/>
      <c r="CK5832" s="2"/>
    </row>
    <row r="5833" spans="1:89" ht="29" customHeight="1">
      <c r="A5833"/>
      <c r="AC5833"/>
      <c r="AD5833"/>
      <c r="CK5833" s="2"/>
    </row>
    <row r="5834" spans="1:89" ht="29" customHeight="1">
      <c r="A5834"/>
      <c r="AC5834"/>
      <c r="AD5834"/>
      <c r="CK5834" s="2"/>
    </row>
    <row r="5835" spans="1:89" ht="29" customHeight="1">
      <c r="A5835"/>
      <c r="AC5835"/>
      <c r="AD5835"/>
      <c r="CK5835" s="2"/>
    </row>
    <row r="5836" spans="1:89" ht="29" customHeight="1">
      <c r="A5836"/>
      <c r="AC5836"/>
      <c r="AD5836"/>
      <c r="CK5836" s="2"/>
    </row>
    <row r="5837" spans="1:89" ht="29" customHeight="1">
      <c r="A5837"/>
      <c r="AC5837"/>
      <c r="AD5837"/>
      <c r="CK5837" s="2"/>
    </row>
    <row r="5838" spans="1:89" ht="29" customHeight="1">
      <c r="A5838"/>
      <c r="AC5838"/>
      <c r="AD5838"/>
      <c r="CK5838" s="2"/>
    </row>
    <row r="5839" spans="1:89" ht="29" customHeight="1">
      <c r="A5839"/>
      <c r="AC5839"/>
      <c r="AD5839"/>
      <c r="CK5839" s="2"/>
    </row>
    <row r="5840" spans="1:89" ht="29" customHeight="1">
      <c r="A5840"/>
      <c r="AC5840"/>
      <c r="AD5840"/>
      <c r="CK5840" s="2"/>
    </row>
    <row r="5841" spans="1:89" ht="29" customHeight="1">
      <c r="A5841"/>
      <c r="AC5841"/>
      <c r="AD5841"/>
      <c r="CK5841" s="2"/>
    </row>
    <row r="5842" spans="1:89" ht="29" customHeight="1">
      <c r="A5842"/>
      <c r="AC5842"/>
      <c r="AD5842"/>
      <c r="CK5842" s="2"/>
    </row>
    <row r="5843" spans="1:89" ht="29" customHeight="1">
      <c r="A5843"/>
      <c r="AC5843"/>
      <c r="AD5843"/>
      <c r="CK5843" s="2"/>
    </row>
    <row r="5844" spans="1:89" ht="29" customHeight="1">
      <c r="A5844"/>
      <c r="AC5844"/>
      <c r="AD5844"/>
      <c r="CK5844" s="2"/>
    </row>
    <row r="5845" spans="1:89" ht="29" customHeight="1">
      <c r="A5845"/>
      <c r="AC5845"/>
      <c r="AD5845"/>
      <c r="CK5845" s="2"/>
    </row>
    <row r="5846" spans="1:89" ht="29" customHeight="1">
      <c r="A5846"/>
      <c r="AC5846"/>
      <c r="AD5846"/>
      <c r="CK5846" s="2"/>
    </row>
    <row r="5847" spans="1:89" ht="29" customHeight="1">
      <c r="A5847"/>
      <c r="AC5847"/>
      <c r="AD5847"/>
      <c r="CK5847" s="2"/>
    </row>
    <row r="5848" spans="1:89" ht="29" customHeight="1">
      <c r="A5848"/>
      <c r="AC5848"/>
      <c r="AD5848"/>
      <c r="CK5848" s="2"/>
    </row>
    <row r="5849" spans="1:89" ht="29" customHeight="1">
      <c r="A5849"/>
      <c r="AC5849"/>
      <c r="AD5849"/>
      <c r="CK5849" s="2"/>
    </row>
    <row r="5850" spans="1:89" ht="29" customHeight="1">
      <c r="A5850"/>
      <c r="AC5850"/>
      <c r="AD5850"/>
      <c r="CK5850" s="2"/>
    </row>
    <row r="5851" spans="1:89" ht="29" customHeight="1">
      <c r="A5851"/>
      <c r="AC5851"/>
      <c r="AD5851"/>
      <c r="CK5851" s="2"/>
    </row>
    <row r="5852" spans="1:89" ht="29" customHeight="1">
      <c r="A5852"/>
      <c r="AC5852"/>
      <c r="AD5852"/>
      <c r="CK5852" s="2"/>
    </row>
    <row r="5853" spans="1:89" ht="29" customHeight="1">
      <c r="A5853"/>
      <c r="AC5853"/>
      <c r="AD5853"/>
      <c r="CK5853" s="2"/>
    </row>
    <row r="5854" spans="1:89" ht="29" customHeight="1">
      <c r="A5854"/>
      <c r="AC5854"/>
      <c r="AD5854"/>
      <c r="CK5854" s="2"/>
    </row>
    <row r="5855" spans="1:89" ht="29" customHeight="1">
      <c r="A5855"/>
      <c r="AC5855"/>
      <c r="AD5855"/>
      <c r="CK5855" s="2"/>
    </row>
    <row r="5856" spans="1:89" ht="29" customHeight="1">
      <c r="A5856"/>
      <c r="AC5856"/>
      <c r="AD5856"/>
      <c r="CK5856" s="2"/>
    </row>
    <row r="5857" spans="1:89" ht="29" customHeight="1">
      <c r="A5857"/>
      <c r="AC5857"/>
      <c r="AD5857"/>
      <c r="CK5857" s="2"/>
    </row>
    <row r="5858" spans="1:89" ht="29" customHeight="1">
      <c r="A5858"/>
      <c r="AC5858"/>
      <c r="AD5858"/>
      <c r="CK5858" s="2"/>
    </row>
    <row r="5859" spans="1:89" ht="29" customHeight="1">
      <c r="A5859"/>
      <c r="AC5859"/>
      <c r="AD5859"/>
      <c r="CK5859" s="2"/>
    </row>
    <row r="5860" spans="1:89" ht="29" customHeight="1">
      <c r="A5860"/>
      <c r="AC5860"/>
      <c r="AD5860"/>
      <c r="CK5860" s="2"/>
    </row>
    <row r="5861" spans="1:89" ht="29" customHeight="1">
      <c r="A5861"/>
      <c r="AC5861"/>
      <c r="AD5861"/>
      <c r="CK5861" s="2"/>
    </row>
    <row r="5862" spans="1:89" ht="29" customHeight="1">
      <c r="A5862"/>
      <c r="AC5862"/>
      <c r="AD5862"/>
      <c r="CK5862" s="2"/>
    </row>
    <row r="5863" spans="1:89" ht="29" customHeight="1">
      <c r="A5863"/>
      <c r="AC5863"/>
      <c r="AD5863"/>
      <c r="CK5863" s="2"/>
    </row>
    <row r="5864" spans="1:89" ht="29" customHeight="1">
      <c r="A5864"/>
      <c r="AC5864"/>
      <c r="AD5864"/>
      <c r="CK5864" s="2"/>
    </row>
    <row r="5865" spans="1:89" ht="29" customHeight="1">
      <c r="A5865"/>
      <c r="AC5865"/>
      <c r="AD5865"/>
      <c r="CK5865" s="2"/>
    </row>
    <row r="5866" spans="1:89" ht="29" customHeight="1">
      <c r="A5866"/>
      <c r="AC5866"/>
      <c r="AD5866"/>
      <c r="CK5866" s="2"/>
    </row>
    <row r="5867" spans="1:89" ht="29" customHeight="1">
      <c r="A5867"/>
      <c r="AC5867"/>
      <c r="AD5867"/>
      <c r="CK5867" s="2"/>
    </row>
    <row r="5868" spans="1:89" ht="29" customHeight="1">
      <c r="A5868"/>
      <c r="AC5868"/>
      <c r="AD5868"/>
      <c r="CK5868" s="2"/>
    </row>
    <row r="5869" spans="1:89" ht="29" customHeight="1">
      <c r="A5869"/>
      <c r="AC5869"/>
      <c r="AD5869"/>
      <c r="CK5869" s="2"/>
    </row>
    <row r="5870" spans="1:89" ht="29" customHeight="1">
      <c r="A5870"/>
      <c r="AC5870"/>
      <c r="AD5870"/>
      <c r="CK5870" s="2"/>
    </row>
    <row r="5871" spans="1:89" ht="29" customHeight="1">
      <c r="A5871"/>
      <c r="AC5871"/>
      <c r="AD5871"/>
      <c r="CK5871" s="2"/>
    </row>
    <row r="5872" spans="1:89" ht="29" customHeight="1">
      <c r="A5872"/>
      <c r="AC5872"/>
      <c r="AD5872"/>
      <c r="CK5872" s="2"/>
    </row>
    <row r="5873" spans="1:89" ht="29" customHeight="1">
      <c r="A5873"/>
      <c r="AC5873"/>
      <c r="AD5873"/>
      <c r="CK5873" s="2"/>
    </row>
    <row r="5874" spans="1:89" ht="29" customHeight="1">
      <c r="A5874"/>
      <c r="AC5874"/>
      <c r="AD5874"/>
      <c r="CK5874" s="2"/>
    </row>
    <row r="5875" spans="1:89" ht="29" customHeight="1">
      <c r="A5875"/>
      <c r="AC5875"/>
      <c r="AD5875"/>
      <c r="CK5875" s="2"/>
    </row>
    <row r="5876" spans="1:89" ht="29" customHeight="1">
      <c r="A5876"/>
      <c r="AC5876"/>
      <c r="AD5876"/>
      <c r="CK5876" s="2"/>
    </row>
    <row r="5877" spans="1:89" ht="29" customHeight="1">
      <c r="A5877"/>
      <c r="AC5877"/>
      <c r="AD5877"/>
      <c r="CK5877" s="2"/>
    </row>
    <row r="5878" spans="1:89" ht="29" customHeight="1">
      <c r="A5878"/>
      <c r="AC5878"/>
      <c r="AD5878"/>
      <c r="CK5878" s="2"/>
    </row>
    <row r="5879" spans="1:89" ht="29" customHeight="1">
      <c r="A5879"/>
      <c r="AC5879"/>
      <c r="AD5879"/>
      <c r="CK5879" s="2"/>
    </row>
    <row r="5880" spans="1:89" ht="29" customHeight="1">
      <c r="A5880"/>
      <c r="AC5880"/>
      <c r="AD5880"/>
      <c r="CK5880" s="2"/>
    </row>
    <row r="5881" spans="1:89" ht="29" customHeight="1">
      <c r="A5881"/>
      <c r="AC5881"/>
      <c r="AD5881"/>
      <c r="CK5881" s="2"/>
    </row>
    <row r="5882" spans="1:89" ht="29" customHeight="1">
      <c r="A5882"/>
      <c r="AC5882"/>
      <c r="AD5882"/>
      <c r="CK5882" s="2"/>
    </row>
    <row r="5883" spans="1:89" ht="29" customHeight="1">
      <c r="A5883"/>
      <c r="AC5883"/>
      <c r="AD5883"/>
      <c r="CK5883" s="2"/>
    </row>
    <row r="5884" spans="1:89" ht="29" customHeight="1">
      <c r="A5884"/>
      <c r="AC5884"/>
      <c r="AD5884"/>
      <c r="CK5884" s="2"/>
    </row>
    <row r="5885" spans="1:89" ht="29" customHeight="1">
      <c r="A5885"/>
      <c r="AC5885"/>
      <c r="AD5885"/>
      <c r="CK5885" s="2"/>
    </row>
    <row r="5886" spans="1:89" ht="29" customHeight="1">
      <c r="A5886"/>
      <c r="AC5886"/>
      <c r="AD5886"/>
      <c r="CK5886" s="2"/>
    </row>
    <row r="5887" spans="1:89" ht="29" customHeight="1">
      <c r="A5887"/>
      <c r="AC5887"/>
      <c r="AD5887"/>
      <c r="CK5887" s="2"/>
    </row>
    <row r="5888" spans="1:89" ht="29" customHeight="1">
      <c r="A5888"/>
      <c r="AC5888"/>
      <c r="AD5888"/>
      <c r="CK5888" s="2"/>
    </row>
    <row r="5889" spans="1:89" ht="29" customHeight="1">
      <c r="A5889"/>
      <c r="AC5889"/>
      <c r="AD5889"/>
      <c r="CK5889" s="2"/>
    </row>
    <row r="5890" spans="1:89" ht="29" customHeight="1">
      <c r="A5890"/>
      <c r="AC5890"/>
      <c r="AD5890"/>
      <c r="CK5890" s="2"/>
    </row>
    <row r="5891" spans="1:89" ht="29" customHeight="1">
      <c r="A5891"/>
      <c r="AC5891"/>
      <c r="AD5891"/>
      <c r="CK5891" s="2"/>
    </row>
    <row r="5892" spans="1:89" ht="29" customHeight="1">
      <c r="A5892"/>
      <c r="AC5892"/>
      <c r="AD5892"/>
      <c r="CK5892" s="2"/>
    </row>
    <row r="5893" spans="1:89" ht="29" customHeight="1">
      <c r="A5893"/>
      <c r="AC5893"/>
      <c r="AD5893"/>
      <c r="CK5893" s="2"/>
    </row>
    <row r="5894" spans="1:89" ht="29" customHeight="1">
      <c r="A5894"/>
      <c r="AC5894"/>
      <c r="AD5894"/>
      <c r="CK5894" s="2"/>
    </row>
    <row r="5895" spans="1:89" ht="29" customHeight="1">
      <c r="A5895"/>
      <c r="AC5895"/>
      <c r="AD5895"/>
      <c r="CK5895" s="2"/>
    </row>
    <row r="5896" spans="1:89" ht="29" customHeight="1">
      <c r="A5896"/>
      <c r="AC5896"/>
      <c r="AD5896"/>
      <c r="CK5896" s="2"/>
    </row>
    <row r="5897" spans="1:89" ht="29" customHeight="1">
      <c r="A5897"/>
      <c r="AC5897"/>
      <c r="AD5897"/>
      <c r="CK5897" s="2"/>
    </row>
    <row r="5898" spans="1:89" ht="29" customHeight="1">
      <c r="A5898"/>
      <c r="AC5898"/>
      <c r="AD5898"/>
      <c r="CK5898" s="2"/>
    </row>
    <row r="5899" spans="1:89" ht="29" customHeight="1">
      <c r="A5899"/>
      <c r="AC5899"/>
      <c r="AD5899"/>
      <c r="CK5899" s="2"/>
    </row>
    <row r="5900" spans="1:89" ht="29" customHeight="1">
      <c r="A5900"/>
      <c r="AC5900"/>
      <c r="AD5900"/>
      <c r="CK5900" s="2"/>
    </row>
    <row r="5901" spans="1:89" ht="29" customHeight="1">
      <c r="A5901"/>
      <c r="AC5901"/>
      <c r="AD5901"/>
      <c r="CK5901" s="2"/>
    </row>
    <row r="5902" spans="1:89" ht="29" customHeight="1">
      <c r="A5902"/>
      <c r="AC5902"/>
      <c r="AD5902"/>
      <c r="CK5902" s="2"/>
    </row>
    <row r="5903" spans="1:89" ht="29" customHeight="1">
      <c r="A5903"/>
      <c r="AC5903"/>
      <c r="AD5903"/>
      <c r="CK5903" s="2"/>
    </row>
    <row r="5904" spans="1:89" ht="29" customHeight="1">
      <c r="A5904"/>
      <c r="AC5904"/>
      <c r="AD5904"/>
      <c r="CK5904" s="2"/>
    </row>
    <row r="5905" spans="1:89" ht="29" customHeight="1">
      <c r="A5905"/>
      <c r="AC5905"/>
      <c r="AD5905"/>
      <c r="CK5905" s="2"/>
    </row>
    <row r="5906" spans="1:89" ht="29" customHeight="1">
      <c r="A5906"/>
      <c r="AC5906"/>
      <c r="AD5906"/>
      <c r="CK5906" s="2"/>
    </row>
    <row r="5907" spans="1:89" ht="29" customHeight="1">
      <c r="A5907"/>
      <c r="AC5907"/>
      <c r="AD5907"/>
      <c r="CK5907" s="2"/>
    </row>
    <row r="5908" spans="1:89" ht="29" customHeight="1">
      <c r="A5908"/>
      <c r="AC5908"/>
      <c r="AD5908"/>
      <c r="CK5908" s="2"/>
    </row>
    <row r="5909" spans="1:89" ht="29" customHeight="1">
      <c r="A5909"/>
      <c r="AC5909"/>
      <c r="AD5909"/>
      <c r="CK5909" s="2"/>
    </row>
    <row r="5910" spans="1:89" ht="29" customHeight="1">
      <c r="A5910"/>
      <c r="AC5910"/>
      <c r="AD5910"/>
      <c r="CK5910" s="2"/>
    </row>
    <row r="5911" spans="1:89" ht="29" customHeight="1">
      <c r="A5911"/>
      <c r="AC5911"/>
      <c r="AD5911"/>
      <c r="CK5911" s="2"/>
    </row>
    <row r="5912" spans="1:89" ht="29" customHeight="1">
      <c r="A5912"/>
      <c r="AC5912"/>
      <c r="AD5912"/>
      <c r="CK5912" s="2"/>
    </row>
    <row r="5913" spans="1:89" ht="29" customHeight="1">
      <c r="A5913"/>
      <c r="AC5913"/>
      <c r="AD5913"/>
      <c r="CK5913" s="2"/>
    </row>
    <row r="5914" spans="1:89" ht="29" customHeight="1">
      <c r="A5914"/>
      <c r="AC5914"/>
      <c r="AD5914"/>
      <c r="CK5914" s="2"/>
    </row>
    <row r="5915" spans="1:89" ht="29" customHeight="1">
      <c r="A5915"/>
      <c r="AC5915"/>
      <c r="AD5915"/>
      <c r="CK5915" s="2"/>
    </row>
    <row r="5916" spans="1:89" ht="29" customHeight="1">
      <c r="A5916"/>
      <c r="AC5916"/>
      <c r="AD5916"/>
      <c r="CK5916" s="2"/>
    </row>
    <row r="5917" spans="1:89" ht="29" customHeight="1">
      <c r="A5917"/>
      <c r="AC5917"/>
      <c r="AD5917"/>
      <c r="CK5917" s="2"/>
    </row>
    <row r="5918" spans="1:89" ht="29" customHeight="1">
      <c r="A5918"/>
      <c r="AC5918"/>
      <c r="AD5918"/>
      <c r="CK5918" s="2"/>
    </row>
    <row r="5919" spans="1:89" ht="29" customHeight="1">
      <c r="A5919"/>
      <c r="AC5919"/>
      <c r="AD5919"/>
      <c r="CK5919" s="2"/>
    </row>
    <row r="5920" spans="1:89" ht="29" customHeight="1">
      <c r="A5920"/>
      <c r="AC5920"/>
      <c r="AD5920"/>
      <c r="CK5920" s="2"/>
    </row>
    <row r="5921" spans="1:89" ht="29" customHeight="1">
      <c r="A5921"/>
      <c r="AC5921"/>
      <c r="AD5921"/>
      <c r="CK5921" s="2"/>
    </row>
    <row r="5922" spans="1:89" ht="29" customHeight="1">
      <c r="A5922"/>
      <c r="AC5922"/>
      <c r="AD5922"/>
      <c r="CK5922" s="2"/>
    </row>
    <row r="5923" spans="1:89" ht="29" customHeight="1">
      <c r="A5923"/>
      <c r="AC5923"/>
      <c r="AD5923"/>
      <c r="CK5923" s="2"/>
    </row>
    <row r="5924" spans="1:89" ht="29" customHeight="1">
      <c r="A5924"/>
      <c r="AC5924"/>
      <c r="AD5924"/>
      <c r="CK5924" s="2"/>
    </row>
    <row r="5925" spans="1:89" ht="29" customHeight="1">
      <c r="A5925"/>
      <c r="AC5925"/>
      <c r="AD5925"/>
      <c r="CK5925" s="2"/>
    </row>
    <row r="5926" spans="1:89" ht="29" customHeight="1">
      <c r="A5926"/>
      <c r="AC5926"/>
      <c r="AD5926"/>
      <c r="CK5926" s="2"/>
    </row>
    <row r="5927" spans="1:89" ht="29" customHeight="1">
      <c r="A5927"/>
      <c r="AC5927"/>
      <c r="AD5927"/>
      <c r="CK5927" s="2"/>
    </row>
    <row r="5928" spans="1:89" ht="29" customHeight="1">
      <c r="A5928"/>
      <c r="AC5928"/>
      <c r="AD5928"/>
      <c r="CK5928" s="2"/>
    </row>
    <row r="5929" spans="1:89" ht="29" customHeight="1">
      <c r="A5929"/>
      <c r="AC5929"/>
      <c r="AD5929"/>
      <c r="CK5929" s="2"/>
    </row>
    <row r="5930" spans="1:89" ht="29" customHeight="1">
      <c r="A5930"/>
      <c r="AC5930"/>
      <c r="AD5930"/>
      <c r="CK5930" s="2"/>
    </row>
    <row r="5931" spans="1:89" ht="29" customHeight="1">
      <c r="A5931"/>
      <c r="AC5931"/>
      <c r="AD5931"/>
      <c r="CK5931" s="2"/>
    </row>
    <row r="5932" spans="1:89" ht="29" customHeight="1">
      <c r="A5932"/>
      <c r="AC5932"/>
      <c r="AD5932"/>
      <c r="CK5932" s="2"/>
    </row>
    <row r="5933" spans="1:89" ht="29" customHeight="1">
      <c r="A5933"/>
      <c r="AC5933"/>
      <c r="AD5933"/>
      <c r="CK5933" s="2"/>
    </row>
    <row r="5934" spans="1:89" ht="29" customHeight="1">
      <c r="A5934"/>
      <c r="AC5934"/>
      <c r="AD5934"/>
      <c r="CK5934" s="2"/>
    </row>
    <row r="5935" spans="1:89" ht="29" customHeight="1">
      <c r="A5935"/>
      <c r="AC5935"/>
      <c r="AD5935"/>
      <c r="CK5935" s="2"/>
    </row>
    <row r="5936" spans="1:89" ht="29" customHeight="1">
      <c r="A5936"/>
      <c r="AC5936"/>
      <c r="AD5936"/>
      <c r="CK5936" s="2"/>
    </row>
    <row r="5937" spans="1:89" ht="29" customHeight="1">
      <c r="A5937"/>
      <c r="AC5937"/>
      <c r="AD5937"/>
      <c r="CK5937" s="2"/>
    </row>
    <row r="5938" spans="1:89" ht="29" customHeight="1">
      <c r="A5938"/>
      <c r="AC5938"/>
      <c r="AD5938"/>
      <c r="CK5938" s="2"/>
    </row>
    <row r="5939" spans="1:89" ht="29" customHeight="1">
      <c r="A5939"/>
      <c r="AC5939"/>
      <c r="AD5939"/>
      <c r="CK5939" s="2"/>
    </row>
    <row r="5940" spans="1:89" ht="29" customHeight="1">
      <c r="A5940"/>
      <c r="AC5940"/>
      <c r="AD5940"/>
      <c r="CK5940" s="2"/>
    </row>
    <row r="5941" spans="1:89" ht="29" customHeight="1">
      <c r="A5941"/>
      <c r="AC5941"/>
      <c r="AD5941"/>
      <c r="CK5941" s="2"/>
    </row>
    <row r="5942" spans="1:89" ht="29" customHeight="1">
      <c r="A5942"/>
      <c r="AC5942"/>
      <c r="AD5942"/>
      <c r="CK5942" s="2"/>
    </row>
    <row r="5943" spans="1:89" ht="29" customHeight="1">
      <c r="A5943"/>
      <c r="AC5943"/>
      <c r="AD5943"/>
      <c r="CK5943" s="2"/>
    </row>
    <row r="5944" spans="1:89" ht="29" customHeight="1">
      <c r="A5944"/>
      <c r="AC5944"/>
      <c r="AD5944"/>
      <c r="CK5944" s="2"/>
    </row>
    <row r="5945" spans="1:89" ht="29" customHeight="1">
      <c r="A5945"/>
      <c r="AC5945"/>
      <c r="AD5945"/>
      <c r="CK5945" s="2"/>
    </row>
    <row r="5946" spans="1:89" ht="29" customHeight="1">
      <c r="A5946"/>
      <c r="AC5946"/>
      <c r="AD5946"/>
      <c r="CK5946" s="2"/>
    </row>
    <row r="5947" spans="1:89" ht="29" customHeight="1">
      <c r="A5947"/>
      <c r="AC5947"/>
      <c r="AD5947"/>
      <c r="CK5947" s="2"/>
    </row>
    <row r="5948" spans="1:89" ht="29" customHeight="1">
      <c r="A5948"/>
      <c r="AC5948"/>
      <c r="AD5948"/>
      <c r="CK5948" s="2"/>
    </row>
    <row r="5949" spans="1:89" ht="29" customHeight="1">
      <c r="A5949"/>
      <c r="AC5949"/>
      <c r="AD5949"/>
      <c r="CK5949" s="2"/>
    </row>
    <row r="5950" spans="1:89" ht="29" customHeight="1">
      <c r="A5950"/>
      <c r="AC5950"/>
      <c r="AD5950"/>
      <c r="CK5950" s="2"/>
    </row>
    <row r="5951" spans="1:89" ht="29" customHeight="1">
      <c r="A5951"/>
      <c r="AC5951"/>
      <c r="AD5951"/>
      <c r="CK5951" s="2"/>
    </row>
    <row r="5952" spans="1:89" ht="29" customHeight="1">
      <c r="A5952"/>
      <c r="AC5952"/>
      <c r="AD5952"/>
      <c r="CK5952" s="2"/>
    </row>
    <row r="5953" spans="1:89" ht="29" customHeight="1">
      <c r="A5953"/>
      <c r="AC5953"/>
      <c r="AD5953"/>
      <c r="CK5953" s="2"/>
    </row>
    <row r="5954" spans="1:89" ht="29" customHeight="1">
      <c r="A5954"/>
      <c r="AC5954"/>
      <c r="AD5954"/>
      <c r="CK5954" s="2"/>
    </row>
    <row r="5955" spans="1:89" ht="29" customHeight="1">
      <c r="A5955"/>
      <c r="AC5955"/>
      <c r="AD5955"/>
      <c r="CK5955" s="2"/>
    </row>
    <row r="5956" spans="1:89" ht="29" customHeight="1">
      <c r="A5956"/>
      <c r="AC5956"/>
      <c r="AD5956"/>
      <c r="CK5956" s="2"/>
    </row>
    <row r="5957" spans="1:89" ht="29" customHeight="1">
      <c r="A5957"/>
      <c r="AC5957"/>
      <c r="AD5957"/>
      <c r="CK5957" s="2"/>
    </row>
    <row r="5958" spans="1:89" ht="29" customHeight="1">
      <c r="A5958"/>
      <c r="AC5958"/>
      <c r="AD5958"/>
      <c r="CK5958" s="2"/>
    </row>
    <row r="5959" spans="1:89" ht="29" customHeight="1">
      <c r="A5959"/>
      <c r="AC5959"/>
      <c r="AD5959"/>
      <c r="CK5959" s="2"/>
    </row>
    <row r="5960" spans="1:89" ht="29" customHeight="1">
      <c r="A5960"/>
      <c r="AC5960"/>
      <c r="AD5960"/>
      <c r="CK5960" s="2"/>
    </row>
    <row r="5961" spans="1:89" ht="29" customHeight="1">
      <c r="A5961"/>
      <c r="AC5961"/>
      <c r="AD5961"/>
      <c r="CK5961" s="2"/>
    </row>
    <row r="5962" spans="1:89" ht="29" customHeight="1">
      <c r="A5962"/>
      <c r="AC5962"/>
      <c r="AD5962"/>
      <c r="CK5962" s="2"/>
    </row>
    <row r="5963" spans="1:89" ht="29" customHeight="1">
      <c r="A5963"/>
      <c r="AC5963"/>
      <c r="AD5963"/>
      <c r="CK5963" s="2"/>
    </row>
    <row r="5964" spans="1:89" ht="29" customHeight="1">
      <c r="A5964"/>
      <c r="AC5964"/>
      <c r="AD5964"/>
      <c r="CK5964" s="2"/>
    </row>
    <row r="5965" spans="1:89" ht="29" customHeight="1">
      <c r="A5965"/>
      <c r="AC5965"/>
      <c r="AD5965"/>
      <c r="CK5965" s="2"/>
    </row>
    <row r="5966" spans="1:89" ht="29" customHeight="1">
      <c r="A5966"/>
      <c r="AC5966"/>
      <c r="AD5966"/>
      <c r="CK5966" s="2"/>
    </row>
    <row r="5967" spans="1:89" ht="29" customHeight="1">
      <c r="A5967"/>
      <c r="AC5967"/>
      <c r="AD5967"/>
      <c r="CK5967" s="2"/>
    </row>
    <row r="5968" spans="1:89" ht="29" customHeight="1">
      <c r="A5968"/>
      <c r="AC5968"/>
      <c r="AD5968"/>
      <c r="CK5968" s="2"/>
    </row>
    <row r="5969" spans="1:89" ht="29" customHeight="1">
      <c r="A5969"/>
      <c r="AC5969"/>
      <c r="AD5969"/>
      <c r="CK5969" s="2"/>
    </row>
    <row r="5970" spans="1:89" ht="29" customHeight="1">
      <c r="A5970"/>
      <c r="AC5970"/>
      <c r="AD5970"/>
      <c r="CK5970" s="2"/>
    </row>
    <row r="5971" spans="1:89" ht="29" customHeight="1">
      <c r="A5971"/>
      <c r="AC5971"/>
      <c r="AD5971"/>
      <c r="CK5971" s="2"/>
    </row>
    <row r="5972" spans="1:89" ht="29" customHeight="1">
      <c r="A5972"/>
      <c r="AC5972"/>
      <c r="AD5972"/>
      <c r="CK5972" s="2"/>
    </row>
    <row r="5973" spans="1:89" ht="29" customHeight="1">
      <c r="A5973"/>
      <c r="AC5973"/>
      <c r="AD5973"/>
      <c r="CK5973" s="2"/>
    </row>
    <row r="5974" spans="1:89" ht="29" customHeight="1">
      <c r="A5974"/>
      <c r="AC5974"/>
      <c r="AD5974"/>
      <c r="CK5974" s="2"/>
    </row>
    <row r="5975" spans="1:89" ht="29" customHeight="1">
      <c r="A5975"/>
      <c r="AC5975"/>
      <c r="AD5975"/>
      <c r="CK5975" s="2"/>
    </row>
    <row r="5976" spans="1:89" ht="29" customHeight="1">
      <c r="A5976"/>
      <c r="AC5976"/>
      <c r="AD5976"/>
      <c r="CK5976" s="2"/>
    </row>
    <row r="5977" spans="1:89" ht="29" customHeight="1">
      <c r="A5977"/>
      <c r="AC5977"/>
      <c r="AD5977"/>
      <c r="CK5977" s="2"/>
    </row>
    <row r="5978" spans="1:89" ht="29" customHeight="1">
      <c r="A5978"/>
      <c r="AC5978"/>
      <c r="AD5978"/>
      <c r="CK5978" s="2"/>
    </row>
    <row r="5979" spans="1:89" ht="29" customHeight="1">
      <c r="A5979"/>
      <c r="AC5979"/>
      <c r="AD5979"/>
      <c r="CK5979" s="2"/>
    </row>
    <row r="5980" spans="1:89" ht="29" customHeight="1">
      <c r="A5980"/>
      <c r="AC5980"/>
      <c r="AD5980"/>
      <c r="CK5980" s="2"/>
    </row>
    <row r="5981" spans="1:89" ht="29" customHeight="1">
      <c r="A5981"/>
      <c r="AC5981"/>
      <c r="AD5981"/>
      <c r="CK5981" s="2"/>
    </row>
    <row r="5982" spans="1:89" ht="29" customHeight="1">
      <c r="A5982"/>
      <c r="AC5982"/>
      <c r="AD5982"/>
      <c r="CK5982" s="2"/>
    </row>
    <row r="5983" spans="1:89" ht="29" customHeight="1">
      <c r="A5983"/>
      <c r="AC5983"/>
      <c r="AD5983"/>
      <c r="CK5983" s="2"/>
    </row>
    <row r="5984" spans="1:89" ht="29" customHeight="1">
      <c r="A5984"/>
      <c r="AC5984"/>
      <c r="AD5984"/>
      <c r="CK5984" s="2"/>
    </row>
    <row r="5985" spans="1:89" ht="29" customHeight="1">
      <c r="A5985"/>
      <c r="AC5985"/>
      <c r="AD5985"/>
      <c r="CK5985" s="2"/>
    </row>
    <row r="5986" spans="1:89" ht="29" customHeight="1">
      <c r="A5986"/>
      <c r="AC5986"/>
      <c r="AD5986"/>
      <c r="CK5986" s="2"/>
    </row>
    <row r="5987" spans="1:89" ht="29" customHeight="1">
      <c r="A5987"/>
      <c r="AC5987"/>
      <c r="AD5987"/>
      <c r="CK5987" s="2"/>
    </row>
    <row r="5988" spans="1:89" ht="29" customHeight="1">
      <c r="A5988"/>
      <c r="AC5988"/>
      <c r="AD5988"/>
      <c r="CK5988" s="2"/>
    </row>
    <row r="5989" spans="1:89" ht="29" customHeight="1">
      <c r="A5989"/>
      <c r="AC5989"/>
      <c r="AD5989"/>
      <c r="CK5989" s="2"/>
    </row>
    <row r="5990" spans="1:89" ht="29" customHeight="1">
      <c r="A5990"/>
      <c r="AC5990"/>
      <c r="AD5990"/>
      <c r="CK5990" s="2"/>
    </row>
    <row r="5991" spans="1:89" ht="29" customHeight="1">
      <c r="A5991"/>
      <c r="AC5991"/>
      <c r="AD5991"/>
      <c r="CK5991" s="2"/>
    </row>
    <row r="5992" spans="1:89" ht="29" customHeight="1">
      <c r="A5992"/>
      <c r="AC5992"/>
      <c r="AD5992"/>
      <c r="CK5992" s="2"/>
    </row>
    <row r="5993" spans="1:89" ht="29" customHeight="1">
      <c r="A5993"/>
      <c r="AC5993"/>
      <c r="AD5993"/>
      <c r="CK5993" s="2"/>
    </row>
    <row r="5994" spans="1:89" ht="29" customHeight="1">
      <c r="A5994"/>
      <c r="AC5994"/>
      <c r="AD5994"/>
      <c r="CK5994" s="2"/>
    </row>
    <row r="5995" spans="1:89" ht="29" customHeight="1">
      <c r="A5995"/>
      <c r="AC5995"/>
      <c r="AD5995"/>
      <c r="CK5995" s="2"/>
    </row>
    <row r="5996" spans="1:89" ht="29" customHeight="1">
      <c r="A5996"/>
      <c r="AC5996"/>
      <c r="AD5996"/>
      <c r="CK5996" s="2"/>
    </row>
    <row r="5997" spans="1:89" ht="29" customHeight="1">
      <c r="A5997"/>
      <c r="AC5997"/>
      <c r="AD5997"/>
      <c r="CK5997" s="2"/>
    </row>
    <row r="5998" spans="1:89" ht="29" customHeight="1">
      <c r="A5998"/>
      <c r="AC5998"/>
      <c r="AD5998"/>
      <c r="CK5998" s="2"/>
    </row>
    <row r="5999" spans="1:89" ht="29" customHeight="1">
      <c r="A5999"/>
      <c r="AC5999"/>
      <c r="AD5999"/>
      <c r="CK5999" s="2"/>
    </row>
    <row r="6000" spans="1:89" ht="29" customHeight="1">
      <c r="A6000"/>
      <c r="AC6000"/>
      <c r="AD6000"/>
      <c r="CK6000" s="2"/>
    </row>
    <row r="6001" spans="1:89" ht="29" customHeight="1">
      <c r="A6001"/>
      <c r="AC6001"/>
      <c r="AD6001"/>
      <c r="CK6001" s="2"/>
    </row>
    <row r="6002" spans="1:89" ht="29" customHeight="1">
      <c r="A6002"/>
      <c r="AC6002"/>
      <c r="AD6002"/>
      <c r="CK6002" s="2"/>
    </row>
    <row r="6003" spans="1:89" ht="29" customHeight="1">
      <c r="A6003"/>
      <c r="AC6003"/>
      <c r="AD6003"/>
      <c r="CK6003" s="2"/>
    </row>
    <row r="6004" spans="1:89" ht="29" customHeight="1">
      <c r="A6004"/>
      <c r="AC6004"/>
      <c r="AD6004"/>
      <c r="CK6004" s="2"/>
    </row>
    <row r="6005" spans="1:89" ht="29" customHeight="1">
      <c r="A6005"/>
      <c r="AC6005"/>
      <c r="AD6005"/>
      <c r="CK6005" s="2"/>
    </row>
    <row r="6006" spans="1:89" ht="29" customHeight="1">
      <c r="A6006"/>
      <c r="AC6006"/>
      <c r="AD6006"/>
      <c r="CK6006" s="2"/>
    </row>
    <row r="6007" spans="1:89" ht="29" customHeight="1">
      <c r="A6007"/>
      <c r="AC6007"/>
      <c r="AD6007"/>
      <c r="CK6007" s="2"/>
    </row>
    <row r="6008" spans="1:89" ht="29" customHeight="1">
      <c r="A6008"/>
      <c r="AC6008"/>
      <c r="AD6008"/>
      <c r="CK6008" s="2"/>
    </row>
    <row r="6009" spans="1:89" ht="29" customHeight="1">
      <c r="A6009"/>
      <c r="AC6009"/>
      <c r="AD6009"/>
      <c r="CK6009" s="2"/>
    </row>
    <row r="6010" spans="1:89" ht="29" customHeight="1">
      <c r="A6010"/>
      <c r="AC6010"/>
      <c r="AD6010"/>
      <c r="CK6010" s="2"/>
    </row>
    <row r="6011" spans="1:89" ht="29" customHeight="1">
      <c r="A6011"/>
      <c r="AC6011"/>
      <c r="AD6011"/>
      <c r="CK6011" s="2"/>
    </row>
    <row r="6012" spans="1:89" ht="29" customHeight="1">
      <c r="A6012"/>
      <c r="AC6012"/>
      <c r="AD6012"/>
      <c r="CK6012" s="2"/>
    </row>
    <row r="6013" spans="1:89" ht="29" customHeight="1">
      <c r="A6013"/>
      <c r="AC6013"/>
      <c r="AD6013"/>
      <c r="CK6013" s="2"/>
    </row>
    <row r="6014" spans="1:89" ht="29" customHeight="1">
      <c r="A6014"/>
      <c r="AC6014"/>
      <c r="AD6014"/>
      <c r="CK6014" s="2"/>
    </row>
    <row r="6015" spans="1:89" ht="29" customHeight="1">
      <c r="A6015"/>
      <c r="AC6015"/>
      <c r="AD6015"/>
      <c r="CK6015" s="2"/>
    </row>
    <row r="6016" spans="1:89" ht="29" customHeight="1">
      <c r="A6016"/>
      <c r="AC6016"/>
      <c r="AD6016"/>
      <c r="CK6016" s="2"/>
    </row>
    <row r="6017" spans="1:89" ht="29" customHeight="1">
      <c r="A6017"/>
      <c r="AC6017"/>
      <c r="AD6017"/>
      <c r="CK6017" s="2"/>
    </row>
    <row r="6018" spans="1:89" ht="29" customHeight="1">
      <c r="A6018"/>
      <c r="AC6018"/>
      <c r="AD6018"/>
      <c r="CK6018" s="2"/>
    </row>
    <row r="6019" spans="1:89" ht="29" customHeight="1">
      <c r="A6019"/>
      <c r="AC6019"/>
      <c r="AD6019"/>
      <c r="CK6019" s="2"/>
    </row>
    <row r="6020" spans="1:89" ht="29" customHeight="1">
      <c r="A6020"/>
      <c r="AC6020"/>
      <c r="AD6020"/>
      <c r="CK6020" s="2"/>
    </row>
    <row r="6021" spans="1:89" ht="29" customHeight="1">
      <c r="A6021"/>
      <c r="AC6021"/>
      <c r="AD6021"/>
      <c r="CK6021" s="2"/>
    </row>
    <row r="6022" spans="1:89" ht="29" customHeight="1">
      <c r="A6022"/>
      <c r="AC6022"/>
      <c r="AD6022"/>
      <c r="CK6022" s="2"/>
    </row>
    <row r="6023" spans="1:89" ht="29" customHeight="1">
      <c r="A6023"/>
      <c r="AC6023"/>
      <c r="AD6023"/>
      <c r="CK6023" s="2"/>
    </row>
    <row r="6024" spans="1:89" ht="29" customHeight="1">
      <c r="A6024"/>
      <c r="AC6024"/>
      <c r="AD6024"/>
      <c r="CK6024" s="2"/>
    </row>
    <row r="6025" spans="1:89" ht="29" customHeight="1">
      <c r="A6025"/>
      <c r="AC6025"/>
      <c r="AD6025"/>
      <c r="CK6025" s="2"/>
    </row>
    <row r="6026" spans="1:89" ht="29" customHeight="1">
      <c r="A6026"/>
      <c r="AC6026"/>
      <c r="AD6026"/>
      <c r="CK6026" s="2"/>
    </row>
    <row r="6027" spans="1:89" ht="29" customHeight="1">
      <c r="A6027"/>
      <c r="AC6027"/>
      <c r="AD6027"/>
      <c r="CK6027" s="2"/>
    </row>
    <row r="6028" spans="1:89" ht="29" customHeight="1">
      <c r="A6028"/>
      <c r="AC6028"/>
      <c r="AD6028"/>
      <c r="CK6028" s="2"/>
    </row>
    <row r="6029" spans="1:89" ht="29" customHeight="1">
      <c r="A6029"/>
      <c r="AC6029"/>
      <c r="AD6029"/>
      <c r="CK6029" s="2"/>
    </row>
    <row r="6030" spans="1:89" ht="29" customHeight="1">
      <c r="A6030"/>
      <c r="AC6030"/>
      <c r="AD6030"/>
      <c r="CK6030" s="2"/>
    </row>
    <row r="6031" spans="1:89" ht="29" customHeight="1">
      <c r="A6031"/>
      <c r="AC6031"/>
      <c r="AD6031"/>
      <c r="CK6031" s="2"/>
    </row>
    <row r="6032" spans="1:89" ht="29" customHeight="1">
      <c r="A6032"/>
      <c r="AC6032"/>
      <c r="AD6032"/>
      <c r="CK6032" s="2"/>
    </row>
    <row r="6033" spans="1:89" ht="29" customHeight="1">
      <c r="A6033"/>
      <c r="AC6033"/>
      <c r="AD6033"/>
      <c r="CK6033" s="2"/>
    </row>
    <row r="6034" spans="1:89" ht="29" customHeight="1">
      <c r="A6034"/>
      <c r="AC6034"/>
      <c r="AD6034"/>
      <c r="CK6034" s="2"/>
    </row>
    <row r="6035" spans="1:89" ht="29" customHeight="1">
      <c r="A6035"/>
      <c r="AC6035"/>
      <c r="AD6035"/>
      <c r="CK6035" s="2"/>
    </row>
    <row r="6036" spans="1:89" ht="29" customHeight="1">
      <c r="A6036"/>
      <c r="AC6036"/>
      <c r="AD6036"/>
      <c r="CK6036" s="2"/>
    </row>
    <row r="6037" spans="1:89" ht="29" customHeight="1">
      <c r="A6037"/>
      <c r="AC6037"/>
      <c r="AD6037"/>
      <c r="CK6037" s="2"/>
    </row>
    <row r="6038" spans="1:89" ht="29" customHeight="1">
      <c r="A6038"/>
      <c r="AC6038"/>
      <c r="AD6038"/>
      <c r="CK6038" s="2"/>
    </row>
    <row r="6039" spans="1:89" ht="29" customHeight="1">
      <c r="A6039"/>
      <c r="AC6039"/>
      <c r="AD6039"/>
      <c r="CK6039" s="2"/>
    </row>
    <row r="6040" spans="1:89" ht="29" customHeight="1">
      <c r="A6040"/>
      <c r="AC6040"/>
      <c r="AD6040"/>
      <c r="CK6040" s="2"/>
    </row>
    <row r="6041" spans="1:89" ht="29" customHeight="1">
      <c r="A6041"/>
      <c r="AC6041"/>
      <c r="AD6041"/>
      <c r="CK6041" s="2"/>
    </row>
    <row r="6042" spans="1:89" ht="29" customHeight="1">
      <c r="A6042"/>
      <c r="AC6042"/>
      <c r="AD6042"/>
      <c r="CK6042" s="2"/>
    </row>
    <row r="6043" spans="1:89" ht="29" customHeight="1">
      <c r="A6043"/>
      <c r="AC6043"/>
      <c r="AD6043"/>
      <c r="CK6043" s="2"/>
    </row>
    <row r="6044" spans="1:89" ht="29" customHeight="1">
      <c r="A6044"/>
      <c r="AC6044"/>
      <c r="AD6044"/>
      <c r="CK6044" s="2"/>
    </row>
    <row r="6045" spans="1:89" ht="29" customHeight="1">
      <c r="A6045"/>
      <c r="AC6045"/>
      <c r="AD6045"/>
      <c r="CK6045" s="2"/>
    </row>
    <row r="6046" spans="1:89" ht="29" customHeight="1">
      <c r="A6046"/>
      <c r="AC6046"/>
      <c r="AD6046"/>
      <c r="CK6046" s="2"/>
    </row>
    <row r="6047" spans="1:89" ht="29" customHeight="1">
      <c r="A6047"/>
      <c r="AC6047"/>
      <c r="AD6047"/>
      <c r="CK6047" s="2"/>
    </row>
    <row r="6048" spans="1:89" ht="29" customHeight="1">
      <c r="A6048"/>
      <c r="AC6048"/>
      <c r="AD6048"/>
      <c r="CK6048" s="2"/>
    </row>
    <row r="6049" spans="1:89" ht="29" customHeight="1">
      <c r="A6049"/>
      <c r="AC6049"/>
      <c r="AD6049"/>
      <c r="CK6049" s="2"/>
    </row>
    <row r="6050" spans="1:89" ht="29" customHeight="1">
      <c r="A6050"/>
      <c r="AC6050"/>
      <c r="AD6050"/>
      <c r="CK6050" s="2"/>
    </row>
    <row r="6051" spans="1:89" ht="29" customHeight="1">
      <c r="A6051"/>
      <c r="AC6051"/>
      <c r="AD6051"/>
      <c r="CK6051" s="2"/>
    </row>
    <row r="6052" spans="1:89" ht="29" customHeight="1">
      <c r="A6052"/>
      <c r="AC6052"/>
      <c r="AD6052"/>
      <c r="CK6052" s="2"/>
    </row>
    <row r="6053" spans="1:89" ht="29" customHeight="1">
      <c r="A6053"/>
      <c r="AC6053"/>
      <c r="AD6053"/>
      <c r="CK6053" s="2"/>
    </row>
    <row r="6054" spans="1:89" ht="29" customHeight="1">
      <c r="A6054"/>
      <c r="AC6054"/>
      <c r="AD6054"/>
      <c r="CK6054" s="2"/>
    </row>
    <row r="6055" spans="1:89" ht="29" customHeight="1">
      <c r="A6055"/>
      <c r="AC6055"/>
      <c r="AD6055"/>
      <c r="CK6055" s="2"/>
    </row>
    <row r="6056" spans="1:89" ht="29" customHeight="1">
      <c r="A6056"/>
      <c r="AC6056"/>
      <c r="AD6056"/>
      <c r="CK6056" s="2"/>
    </row>
    <row r="6057" spans="1:89" ht="29" customHeight="1">
      <c r="A6057"/>
      <c r="AC6057"/>
      <c r="AD6057"/>
      <c r="CK6057" s="2"/>
    </row>
    <row r="6058" spans="1:89" ht="29" customHeight="1">
      <c r="A6058"/>
      <c r="AC6058"/>
      <c r="AD6058"/>
      <c r="CK6058" s="2"/>
    </row>
    <row r="6059" spans="1:89" ht="29" customHeight="1">
      <c r="A6059"/>
      <c r="AC6059"/>
      <c r="AD6059"/>
      <c r="CK6059" s="2"/>
    </row>
    <row r="6060" spans="1:89" ht="29" customHeight="1">
      <c r="A6060"/>
      <c r="AC6060"/>
      <c r="AD6060"/>
      <c r="CK6060" s="2"/>
    </row>
    <row r="6061" spans="1:89" ht="29" customHeight="1">
      <c r="A6061"/>
      <c r="AC6061"/>
      <c r="AD6061"/>
      <c r="CK6061" s="2"/>
    </row>
    <row r="6062" spans="1:89" ht="29" customHeight="1">
      <c r="A6062"/>
      <c r="AC6062"/>
      <c r="AD6062"/>
      <c r="CK6062" s="2"/>
    </row>
    <row r="6063" spans="1:89" ht="29" customHeight="1">
      <c r="A6063"/>
      <c r="AC6063"/>
      <c r="AD6063"/>
      <c r="CK6063" s="2"/>
    </row>
    <row r="6064" spans="1:89" ht="29" customHeight="1">
      <c r="A6064"/>
      <c r="AC6064"/>
      <c r="AD6064"/>
      <c r="CK6064" s="2"/>
    </row>
    <row r="6065" spans="1:89" ht="29" customHeight="1">
      <c r="A6065"/>
      <c r="AC6065"/>
      <c r="AD6065"/>
      <c r="CK6065" s="2"/>
    </row>
    <row r="6066" spans="1:89" ht="29" customHeight="1">
      <c r="A6066"/>
      <c r="AC6066"/>
      <c r="AD6066"/>
      <c r="CK6066" s="2"/>
    </row>
    <row r="6067" spans="1:89" ht="29" customHeight="1">
      <c r="A6067"/>
      <c r="AC6067"/>
      <c r="AD6067"/>
      <c r="CK6067" s="2"/>
    </row>
    <row r="6068" spans="1:89" ht="29" customHeight="1">
      <c r="A6068"/>
      <c r="AC6068"/>
      <c r="AD6068"/>
      <c r="CK6068" s="2"/>
    </row>
    <row r="6069" spans="1:89" ht="29" customHeight="1">
      <c r="A6069"/>
      <c r="AC6069"/>
      <c r="AD6069"/>
      <c r="CK6069" s="2"/>
    </row>
    <row r="6070" spans="1:89" ht="29" customHeight="1">
      <c r="A6070"/>
      <c r="AC6070"/>
      <c r="AD6070"/>
      <c r="CK6070" s="2"/>
    </row>
    <row r="6071" spans="1:89" ht="29" customHeight="1">
      <c r="A6071"/>
      <c r="AC6071"/>
      <c r="AD6071"/>
      <c r="CK6071" s="2"/>
    </row>
    <row r="6072" spans="1:89" ht="29" customHeight="1">
      <c r="A6072"/>
      <c r="AC6072"/>
      <c r="AD6072"/>
      <c r="CK6072" s="2"/>
    </row>
    <row r="6073" spans="1:89" ht="29" customHeight="1">
      <c r="A6073"/>
      <c r="AC6073"/>
      <c r="AD6073"/>
      <c r="CK6073" s="2"/>
    </row>
    <row r="6074" spans="1:89" ht="29" customHeight="1">
      <c r="A6074"/>
      <c r="AC6074"/>
      <c r="AD6074"/>
      <c r="CK6074" s="2"/>
    </row>
    <row r="6075" spans="1:89" ht="29" customHeight="1">
      <c r="A6075"/>
      <c r="AC6075"/>
      <c r="AD6075"/>
      <c r="CK6075" s="2"/>
    </row>
    <row r="6076" spans="1:89" ht="29" customHeight="1">
      <c r="A6076"/>
      <c r="AC6076"/>
      <c r="AD6076"/>
      <c r="CK6076" s="2"/>
    </row>
    <row r="6077" spans="1:89" ht="29" customHeight="1">
      <c r="A6077"/>
      <c r="AC6077"/>
      <c r="AD6077"/>
      <c r="CK6077" s="2"/>
    </row>
    <row r="6078" spans="1:89" ht="29" customHeight="1">
      <c r="A6078"/>
      <c r="AC6078"/>
      <c r="AD6078"/>
      <c r="CK6078" s="2"/>
    </row>
    <row r="6079" spans="1:89" ht="29" customHeight="1">
      <c r="A6079"/>
      <c r="AC6079"/>
      <c r="AD6079"/>
      <c r="CK6079" s="2"/>
    </row>
    <row r="6080" spans="1:89" ht="29" customHeight="1">
      <c r="A6080"/>
      <c r="AC6080"/>
      <c r="AD6080"/>
      <c r="CK6080" s="2"/>
    </row>
    <row r="6081" spans="1:89" ht="29" customHeight="1">
      <c r="A6081"/>
      <c r="AC6081"/>
      <c r="AD6081"/>
      <c r="CK6081" s="2"/>
    </row>
    <row r="6082" spans="1:89" ht="29" customHeight="1">
      <c r="A6082"/>
      <c r="AC6082"/>
      <c r="AD6082"/>
      <c r="CK6082" s="2"/>
    </row>
    <row r="6083" spans="1:89" ht="29" customHeight="1">
      <c r="A6083"/>
      <c r="AC6083"/>
      <c r="AD6083"/>
      <c r="CK6083" s="2"/>
    </row>
    <row r="6084" spans="1:89" ht="29" customHeight="1">
      <c r="A6084"/>
      <c r="AC6084"/>
      <c r="AD6084"/>
      <c r="CK6084" s="2"/>
    </row>
    <row r="6085" spans="1:89" ht="29" customHeight="1">
      <c r="A6085"/>
      <c r="AC6085"/>
      <c r="AD6085"/>
      <c r="CK6085" s="2"/>
    </row>
    <row r="6086" spans="1:89" ht="29" customHeight="1">
      <c r="A6086"/>
      <c r="AC6086"/>
      <c r="AD6086"/>
      <c r="CK6086" s="2"/>
    </row>
    <row r="6087" spans="1:89" ht="29" customHeight="1">
      <c r="A6087"/>
      <c r="AC6087"/>
      <c r="AD6087"/>
      <c r="CK6087" s="2"/>
    </row>
    <row r="6088" spans="1:89" ht="29" customHeight="1">
      <c r="A6088"/>
      <c r="AC6088"/>
      <c r="AD6088"/>
      <c r="CK6088" s="2"/>
    </row>
    <row r="6089" spans="1:89" ht="29" customHeight="1">
      <c r="A6089"/>
      <c r="AC6089"/>
      <c r="AD6089"/>
      <c r="CK6089" s="2"/>
    </row>
    <row r="6090" spans="1:89" ht="29" customHeight="1">
      <c r="A6090"/>
      <c r="AC6090"/>
      <c r="AD6090"/>
      <c r="CK6090" s="2"/>
    </row>
    <row r="6091" spans="1:89" ht="29" customHeight="1">
      <c r="A6091"/>
      <c r="AC6091"/>
      <c r="AD6091"/>
      <c r="CK6091" s="2"/>
    </row>
    <row r="6092" spans="1:89" ht="29" customHeight="1">
      <c r="A6092"/>
      <c r="AC6092"/>
      <c r="AD6092"/>
      <c r="CK6092" s="2"/>
    </row>
    <row r="6093" spans="1:89" ht="29" customHeight="1">
      <c r="A6093"/>
      <c r="AC6093"/>
      <c r="AD6093"/>
      <c r="CK6093" s="2"/>
    </row>
    <row r="6094" spans="1:89" ht="29" customHeight="1">
      <c r="A6094"/>
      <c r="AC6094"/>
      <c r="AD6094"/>
      <c r="CK6094" s="2"/>
    </row>
    <row r="6095" spans="1:89" ht="29" customHeight="1">
      <c r="A6095"/>
      <c r="AC6095"/>
      <c r="AD6095"/>
      <c r="CK6095" s="2"/>
    </row>
    <row r="6096" spans="1:89" ht="29" customHeight="1">
      <c r="A6096"/>
      <c r="AC6096"/>
      <c r="AD6096"/>
      <c r="CK6096" s="2"/>
    </row>
    <row r="6097" spans="1:89" ht="29" customHeight="1">
      <c r="A6097"/>
      <c r="AC6097"/>
      <c r="AD6097"/>
      <c r="CK6097" s="2"/>
    </row>
    <row r="6098" spans="1:89" ht="29" customHeight="1">
      <c r="A6098"/>
      <c r="AC6098"/>
      <c r="AD6098"/>
      <c r="CK6098" s="2"/>
    </row>
    <row r="6099" spans="1:89" ht="29" customHeight="1">
      <c r="A6099"/>
      <c r="AC6099"/>
      <c r="AD6099"/>
      <c r="CK6099" s="2"/>
    </row>
    <row r="6100" spans="1:89" ht="29" customHeight="1">
      <c r="A6100"/>
      <c r="AC6100"/>
      <c r="AD6100"/>
      <c r="CK6100" s="2"/>
    </row>
    <row r="6101" spans="1:89" ht="29" customHeight="1">
      <c r="A6101"/>
      <c r="AC6101"/>
      <c r="AD6101"/>
      <c r="CK6101" s="2"/>
    </row>
    <row r="6102" spans="1:89" ht="29" customHeight="1">
      <c r="A6102"/>
      <c r="AC6102"/>
      <c r="AD6102"/>
      <c r="CK6102" s="2"/>
    </row>
    <row r="6103" spans="1:89" ht="29" customHeight="1">
      <c r="A6103"/>
      <c r="AC6103"/>
      <c r="AD6103"/>
      <c r="CK6103" s="2"/>
    </row>
    <row r="6104" spans="1:89" ht="29" customHeight="1">
      <c r="A6104"/>
      <c r="AC6104"/>
      <c r="AD6104"/>
      <c r="CK6104" s="2"/>
    </row>
    <row r="6105" spans="1:89" ht="29" customHeight="1">
      <c r="A6105"/>
      <c r="AC6105"/>
      <c r="AD6105"/>
      <c r="CK6105" s="2"/>
    </row>
    <row r="6106" spans="1:89" ht="29" customHeight="1">
      <c r="A6106"/>
      <c r="AC6106"/>
      <c r="AD6106"/>
      <c r="CK6106" s="2"/>
    </row>
    <row r="6107" spans="1:89" ht="29" customHeight="1">
      <c r="A6107"/>
      <c r="AC6107"/>
      <c r="AD6107"/>
      <c r="CK6107" s="2"/>
    </row>
    <row r="6108" spans="1:89" ht="29" customHeight="1">
      <c r="A6108"/>
      <c r="AC6108"/>
      <c r="AD6108"/>
      <c r="CK6108" s="2"/>
    </row>
    <row r="6109" spans="1:89" ht="29" customHeight="1">
      <c r="A6109"/>
      <c r="AC6109"/>
      <c r="AD6109"/>
      <c r="CK6109" s="2"/>
    </row>
    <row r="6110" spans="1:89" ht="29" customHeight="1">
      <c r="A6110"/>
      <c r="AC6110"/>
      <c r="AD6110"/>
      <c r="CK6110" s="2"/>
    </row>
    <row r="6111" spans="1:89" ht="29" customHeight="1">
      <c r="A6111"/>
      <c r="AC6111"/>
      <c r="AD6111"/>
      <c r="CK6111" s="2"/>
    </row>
    <row r="6112" spans="1:89" ht="29" customHeight="1">
      <c r="A6112"/>
      <c r="AC6112"/>
      <c r="AD6112"/>
      <c r="CK6112" s="2"/>
    </row>
    <row r="6113" spans="1:89" ht="29" customHeight="1">
      <c r="A6113"/>
      <c r="AC6113"/>
      <c r="AD6113"/>
      <c r="CK6113" s="2"/>
    </row>
    <row r="6114" spans="1:89" ht="29" customHeight="1">
      <c r="A6114"/>
      <c r="AC6114"/>
      <c r="AD6114"/>
      <c r="CK6114" s="2"/>
    </row>
    <row r="6115" spans="1:89" ht="29" customHeight="1">
      <c r="A6115"/>
      <c r="AC6115"/>
      <c r="AD6115"/>
      <c r="CK6115" s="2"/>
    </row>
    <row r="6116" spans="1:89" ht="29" customHeight="1">
      <c r="A6116"/>
      <c r="AC6116"/>
      <c r="AD6116"/>
      <c r="CK6116" s="2"/>
    </row>
    <row r="6117" spans="1:89" ht="29" customHeight="1">
      <c r="A6117"/>
      <c r="AC6117"/>
      <c r="AD6117"/>
      <c r="CK6117" s="2"/>
    </row>
    <row r="6118" spans="1:89" ht="29" customHeight="1">
      <c r="A6118"/>
      <c r="AC6118"/>
      <c r="AD6118"/>
      <c r="CK6118" s="2"/>
    </row>
    <row r="6119" spans="1:89" ht="29" customHeight="1">
      <c r="A6119"/>
      <c r="AC6119"/>
      <c r="AD6119"/>
      <c r="CK6119" s="2"/>
    </row>
    <row r="6120" spans="1:89" ht="29" customHeight="1">
      <c r="A6120"/>
      <c r="AC6120"/>
      <c r="AD6120"/>
      <c r="CK6120" s="2"/>
    </row>
    <row r="6121" spans="1:89" ht="29" customHeight="1">
      <c r="A6121"/>
      <c r="AC6121"/>
      <c r="AD6121"/>
      <c r="CK6121" s="2"/>
    </row>
    <row r="6122" spans="1:89" ht="29" customHeight="1">
      <c r="A6122"/>
      <c r="AC6122"/>
      <c r="AD6122"/>
      <c r="CK6122" s="2"/>
    </row>
    <row r="6123" spans="1:89" ht="29" customHeight="1">
      <c r="A6123"/>
      <c r="AC6123"/>
      <c r="AD6123"/>
      <c r="CK6123" s="2"/>
    </row>
    <row r="6124" spans="1:89" ht="29" customHeight="1">
      <c r="A6124"/>
      <c r="AC6124"/>
      <c r="AD6124"/>
      <c r="CK6124" s="2"/>
    </row>
    <row r="6125" spans="1:89" ht="29" customHeight="1">
      <c r="A6125"/>
      <c r="AC6125"/>
      <c r="AD6125"/>
      <c r="CK6125" s="2"/>
    </row>
    <row r="6126" spans="1:89" ht="29" customHeight="1">
      <c r="A6126"/>
      <c r="AC6126"/>
      <c r="AD6126"/>
      <c r="CK6126" s="2"/>
    </row>
    <row r="6127" spans="1:89" ht="29" customHeight="1">
      <c r="A6127"/>
      <c r="AC6127"/>
      <c r="AD6127"/>
      <c r="CK6127" s="2"/>
    </row>
    <row r="6128" spans="1:89" ht="29" customHeight="1">
      <c r="A6128"/>
      <c r="AC6128"/>
      <c r="AD6128"/>
      <c r="CK6128" s="2"/>
    </row>
    <row r="6129" spans="1:89" ht="29" customHeight="1">
      <c r="A6129"/>
      <c r="AC6129"/>
      <c r="AD6129"/>
      <c r="CK6129" s="2"/>
    </row>
    <row r="6130" spans="1:89" ht="29" customHeight="1">
      <c r="A6130"/>
      <c r="AC6130"/>
      <c r="AD6130"/>
      <c r="CK6130" s="2"/>
    </row>
    <row r="6131" spans="1:89" ht="29" customHeight="1">
      <c r="A6131"/>
      <c r="AC6131"/>
      <c r="AD6131"/>
      <c r="CK6131" s="2"/>
    </row>
    <row r="6132" spans="1:89" ht="29" customHeight="1">
      <c r="A6132"/>
      <c r="AC6132"/>
      <c r="AD6132"/>
      <c r="CK6132" s="2"/>
    </row>
    <row r="6133" spans="1:89" ht="29" customHeight="1">
      <c r="A6133"/>
      <c r="AC6133"/>
      <c r="AD6133"/>
      <c r="CK6133" s="2"/>
    </row>
    <row r="6134" spans="1:89" ht="29" customHeight="1">
      <c r="A6134"/>
      <c r="AC6134"/>
      <c r="AD6134"/>
      <c r="CK6134" s="2"/>
    </row>
    <row r="6135" spans="1:89" ht="29" customHeight="1">
      <c r="A6135"/>
      <c r="AC6135"/>
      <c r="AD6135"/>
      <c r="CK6135" s="2"/>
    </row>
    <row r="6136" spans="1:89" ht="29" customHeight="1">
      <c r="A6136"/>
      <c r="AC6136"/>
      <c r="AD6136"/>
      <c r="CK6136" s="2"/>
    </row>
    <row r="6137" spans="1:89" ht="29" customHeight="1">
      <c r="A6137"/>
      <c r="AC6137"/>
      <c r="AD6137"/>
      <c r="CK6137" s="2"/>
    </row>
    <row r="6138" spans="1:89" ht="29" customHeight="1">
      <c r="A6138"/>
      <c r="AC6138"/>
      <c r="AD6138"/>
      <c r="CK6138" s="2"/>
    </row>
    <row r="6139" spans="1:89" ht="29" customHeight="1">
      <c r="A6139"/>
      <c r="AC6139"/>
      <c r="AD6139"/>
      <c r="CK6139" s="2"/>
    </row>
    <row r="6140" spans="1:89" ht="29" customHeight="1">
      <c r="A6140"/>
      <c r="AC6140"/>
      <c r="AD6140"/>
      <c r="CK6140" s="2"/>
    </row>
    <row r="6141" spans="1:89" ht="29" customHeight="1">
      <c r="A6141"/>
      <c r="AC6141"/>
      <c r="AD6141"/>
      <c r="CK6141" s="2"/>
    </row>
    <row r="6142" spans="1:89" ht="29" customHeight="1">
      <c r="A6142"/>
      <c r="AC6142"/>
      <c r="AD6142"/>
      <c r="CK6142" s="2"/>
    </row>
    <row r="6143" spans="1:89" ht="29" customHeight="1">
      <c r="A6143"/>
      <c r="AC6143"/>
      <c r="AD6143"/>
      <c r="CK6143" s="2"/>
    </row>
    <row r="6144" spans="1:89" ht="29" customHeight="1">
      <c r="A6144"/>
      <c r="AC6144"/>
      <c r="AD6144"/>
      <c r="CK6144" s="2"/>
    </row>
    <row r="6145" spans="1:89" ht="29" customHeight="1">
      <c r="A6145"/>
      <c r="AC6145"/>
      <c r="AD6145"/>
      <c r="CK6145" s="2"/>
    </row>
    <row r="6146" spans="1:89" ht="29" customHeight="1">
      <c r="A6146"/>
      <c r="AC6146"/>
      <c r="AD6146"/>
      <c r="CK6146" s="2"/>
    </row>
    <row r="6147" spans="1:89" ht="29" customHeight="1">
      <c r="A6147"/>
      <c r="AC6147"/>
      <c r="AD6147"/>
      <c r="CK6147" s="2"/>
    </row>
    <row r="6148" spans="1:89" ht="29" customHeight="1">
      <c r="A6148"/>
      <c r="AC6148"/>
      <c r="AD6148"/>
      <c r="CK6148" s="2"/>
    </row>
    <row r="6149" spans="1:89" ht="29" customHeight="1">
      <c r="A6149"/>
      <c r="AC6149"/>
      <c r="AD6149"/>
      <c r="CK6149" s="2"/>
    </row>
    <row r="6150" spans="1:89" ht="29" customHeight="1">
      <c r="A6150"/>
      <c r="AC6150"/>
      <c r="AD6150"/>
      <c r="CK6150" s="2"/>
    </row>
    <row r="6151" spans="1:89" ht="29" customHeight="1">
      <c r="A6151"/>
      <c r="AC6151"/>
      <c r="AD6151"/>
      <c r="CK6151" s="2"/>
    </row>
    <row r="6152" spans="1:89" ht="29" customHeight="1">
      <c r="A6152"/>
      <c r="AC6152"/>
      <c r="AD6152"/>
      <c r="CK6152" s="2"/>
    </row>
    <row r="6153" spans="1:89" ht="29" customHeight="1">
      <c r="A6153"/>
      <c r="AC6153"/>
      <c r="AD6153"/>
      <c r="CK6153" s="2"/>
    </row>
    <row r="6154" spans="1:89" ht="29" customHeight="1">
      <c r="A6154"/>
      <c r="AC6154"/>
      <c r="AD6154"/>
      <c r="CK6154" s="2"/>
    </row>
    <row r="6155" spans="1:89" ht="29" customHeight="1">
      <c r="A6155"/>
      <c r="AC6155"/>
      <c r="AD6155"/>
      <c r="CK6155" s="2"/>
    </row>
    <row r="6156" spans="1:89" ht="29" customHeight="1">
      <c r="A6156"/>
      <c r="AC6156"/>
      <c r="AD6156"/>
      <c r="CK6156" s="2"/>
    </row>
    <row r="6157" spans="1:89" ht="29" customHeight="1">
      <c r="A6157"/>
      <c r="AC6157"/>
      <c r="AD6157"/>
      <c r="CK6157" s="2"/>
    </row>
    <row r="6158" spans="1:89" ht="29" customHeight="1">
      <c r="A6158"/>
      <c r="AC6158"/>
      <c r="AD6158"/>
      <c r="CK6158" s="2"/>
    </row>
    <row r="6159" spans="1:89" ht="29" customHeight="1">
      <c r="A6159"/>
      <c r="AC6159"/>
      <c r="AD6159"/>
      <c r="CK6159" s="2"/>
    </row>
    <row r="6160" spans="1:89" ht="29" customHeight="1">
      <c r="A6160"/>
      <c r="AC6160"/>
      <c r="AD6160"/>
      <c r="CK6160" s="2"/>
    </row>
    <row r="6161" spans="1:89" ht="29" customHeight="1">
      <c r="A6161"/>
      <c r="AC6161"/>
      <c r="AD6161"/>
      <c r="CK6161" s="2"/>
    </row>
    <row r="6162" spans="1:89" ht="29" customHeight="1">
      <c r="A6162"/>
      <c r="AC6162"/>
      <c r="AD6162"/>
      <c r="CK6162" s="2"/>
    </row>
    <row r="6163" spans="1:89" ht="29" customHeight="1">
      <c r="A6163"/>
      <c r="AC6163"/>
      <c r="AD6163"/>
      <c r="CK6163" s="2"/>
    </row>
    <row r="6164" spans="1:89" ht="29" customHeight="1">
      <c r="A6164"/>
      <c r="AC6164"/>
      <c r="AD6164"/>
      <c r="CK6164" s="2"/>
    </row>
    <row r="6165" spans="1:89" ht="29" customHeight="1">
      <c r="A6165"/>
      <c r="AC6165"/>
      <c r="AD6165"/>
      <c r="CK6165" s="2"/>
    </row>
    <row r="6166" spans="1:89" ht="29" customHeight="1">
      <c r="A6166"/>
      <c r="AC6166"/>
      <c r="AD6166"/>
      <c r="CK6166" s="2"/>
    </row>
    <row r="6167" spans="1:89" ht="29" customHeight="1">
      <c r="A6167"/>
      <c r="AC6167"/>
      <c r="AD6167"/>
      <c r="CK6167" s="2"/>
    </row>
    <row r="6168" spans="1:89" ht="29" customHeight="1">
      <c r="A6168"/>
      <c r="AC6168"/>
      <c r="AD6168"/>
      <c r="CK6168" s="2"/>
    </row>
    <row r="6169" spans="1:89" ht="29" customHeight="1">
      <c r="A6169"/>
      <c r="AC6169"/>
      <c r="AD6169"/>
      <c r="CK6169" s="2"/>
    </row>
    <row r="6170" spans="1:89" ht="29" customHeight="1">
      <c r="A6170"/>
      <c r="AC6170"/>
      <c r="AD6170"/>
      <c r="CK6170" s="2"/>
    </row>
    <row r="6171" spans="1:89" ht="29" customHeight="1">
      <c r="A6171"/>
      <c r="AC6171"/>
      <c r="AD6171"/>
      <c r="CK6171" s="2"/>
    </row>
    <row r="6172" spans="1:89" ht="29" customHeight="1">
      <c r="A6172"/>
      <c r="AC6172"/>
      <c r="AD6172"/>
      <c r="CK6172" s="2"/>
    </row>
    <row r="6173" spans="1:89" ht="29" customHeight="1">
      <c r="A6173"/>
      <c r="AC6173"/>
      <c r="AD6173"/>
      <c r="CK6173" s="2"/>
    </row>
    <row r="6174" spans="1:89" ht="29" customHeight="1">
      <c r="A6174"/>
      <c r="AC6174"/>
      <c r="AD6174"/>
      <c r="CK6174" s="2"/>
    </row>
    <row r="6175" spans="1:89" ht="29" customHeight="1">
      <c r="A6175"/>
      <c r="AC6175"/>
      <c r="AD6175"/>
      <c r="CK6175" s="2"/>
    </row>
    <row r="6176" spans="1:89" ht="29" customHeight="1">
      <c r="A6176"/>
      <c r="AC6176"/>
      <c r="AD6176"/>
      <c r="CK6176" s="2"/>
    </row>
    <row r="6177" spans="1:89" ht="29" customHeight="1">
      <c r="A6177"/>
      <c r="AC6177"/>
      <c r="AD6177"/>
      <c r="CK6177" s="2"/>
    </row>
    <row r="6178" spans="1:89" ht="29" customHeight="1">
      <c r="A6178"/>
      <c r="AC6178"/>
      <c r="AD6178"/>
      <c r="CK6178" s="2"/>
    </row>
    <row r="6179" spans="1:89" ht="29" customHeight="1">
      <c r="A6179"/>
      <c r="AC6179"/>
      <c r="AD6179"/>
      <c r="CK6179" s="2"/>
    </row>
    <row r="6180" spans="1:89" ht="29" customHeight="1">
      <c r="A6180"/>
      <c r="AC6180"/>
      <c r="AD6180"/>
      <c r="CK6180" s="2"/>
    </row>
    <row r="6181" spans="1:89" ht="29" customHeight="1">
      <c r="A6181"/>
      <c r="AC6181"/>
      <c r="AD6181"/>
      <c r="CK6181" s="2"/>
    </row>
    <row r="6182" spans="1:89" ht="29" customHeight="1">
      <c r="A6182"/>
      <c r="AC6182"/>
      <c r="AD6182"/>
      <c r="CK6182" s="2"/>
    </row>
    <row r="6183" spans="1:89" ht="29" customHeight="1">
      <c r="A6183"/>
      <c r="AC6183"/>
      <c r="AD6183"/>
      <c r="CK6183" s="2"/>
    </row>
    <row r="6184" spans="1:89" ht="29" customHeight="1">
      <c r="A6184"/>
      <c r="AC6184"/>
      <c r="AD6184"/>
      <c r="CK6184" s="2"/>
    </row>
    <row r="6185" spans="1:89" ht="29" customHeight="1">
      <c r="A6185"/>
      <c r="AC6185"/>
      <c r="AD6185"/>
      <c r="CK6185" s="2"/>
    </row>
    <row r="6186" spans="1:89" ht="29" customHeight="1">
      <c r="A6186"/>
      <c r="AC6186"/>
      <c r="AD6186"/>
      <c r="CK6186" s="2"/>
    </row>
    <row r="6187" spans="1:89" ht="29" customHeight="1">
      <c r="A6187"/>
      <c r="AC6187"/>
      <c r="AD6187"/>
      <c r="CK6187" s="2"/>
    </row>
    <row r="6188" spans="1:89" ht="29" customHeight="1">
      <c r="A6188"/>
      <c r="AC6188"/>
      <c r="AD6188"/>
      <c r="CK6188" s="2"/>
    </row>
    <row r="6189" spans="1:89" ht="29" customHeight="1">
      <c r="A6189"/>
      <c r="AC6189"/>
      <c r="AD6189"/>
      <c r="CK6189" s="2"/>
    </row>
    <row r="6190" spans="1:89" ht="29" customHeight="1">
      <c r="A6190"/>
      <c r="AC6190"/>
      <c r="AD6190"/>
      <c r="CK6190" s="2"/>
    </row>
    <row r="6191" spans="1:89" ht="29" customHeight="1">
      <c r="A6191"/>
      <c r="AC6191"/>
      <c r="AD6191"/>
      <c r="CK6191" s="2"/>
    </row>
    <row r="6192" spans="1:89" ht="29" customHeight="1">
      <c r="A6192"/>
      <c r="AC6192"/>
      <c r="AD6192"/>
      <c r="CK6192" s="2"/>
    </row>
    <row r="6193" spans="1:89" ht="29" customHeight="1">
      <c r="A6193"/>
      <c r="AC6193"/>
      <c r="AD6193"/>
      <c r="CK6193" s="2"/>
    </row>
    <row r="6194" spans="1:89" ht="29" customHeight="1">
      <c r="A6194"/>
      <c r="AC6194"/>
      <c r="AD6194"/>
      <c r="CK6194" s="2"/>
    </row>
    <row r="6195" spans="1:89" ht="29" customHeight="1">
      <c r="A6195"/>
      <c r="AC6195"/>
      <c r="AD6195"/>
      <c r="CK6195" s="2"/>
    </row>
    <row r="6196" spans="1:89" ht="29" customHeight="1">
      <c r="A6196"/>
      <c r="AC6196"/>
      <c r="AD6196"/>
      <c r="CK6196" s="2"/>
    </row>
    <row r="6197" spans="1:89" ht="29" customHeight="1">
      <c r="A6197"/>
      <c r="AC6197"/>
      <c r="AD6197"/>
      <c r="CK6197" s="2"/>
    </row>
    <row r="6198" spans="1:89" ht="29" customHeight="1">
      <c r="A6198"/>
      <c r="AC6198"/>
      <c r="AD6198"/>
      <c r="CK6198" s="2"/>
    </row>
    <row r="6199" spans="1:89" ht="29" customHeight="1">
      <c r="A6199"/>
      <c r="AC6199"/>
      <c r="AD6199"/>
      <c r="CK6199" s="2"/>
    </row>
    <row r="6200" spans="1:89" ht="29" customHeight="1">
      <c r="A6200"/>
      <c r="AC6200"/>
      <c r="AD6200"/>
      <c r="CK6200" s="2"/>
    </row>
    <row r="6201" spans="1:89" ht="29" customHeight="1">
      <c r="A6201"/>
      <c r="AC6201"/>
      <c r="AD6201"/>
      <c r="CK6201" s="2"/>
    </row>
    <row r="6202" spans="1:89" ht="29" customHeight="1">
      <c r="A6202"/>
      <c r="AC6202"/>
      <c r="AD6202"/>
      <c r="CK6202" s="2"/>
    </row>
    <row r="6203" spans="1:89" ht="29" customHeight="1">
      <c r="A6203"/>
      <c r="AC6203"/>
      <c r="AD6203"/>
      <c r="CK6203" s="2"/>
    </row>
    <row r="6204" spans="1:89" ht="29" customHeight="1">
      <c r="A6204"/>
      <c r="AC6204"/>
      <c r="AD6204"/>
      <c r="CK6204" s="2"/>
    </row>
    <row r="6205" spans="1:89" ht="29" customHeight="1">
      <c r="A6205"/>
      <c r="AC6205"/>
      <c r="AD6205"/>
      <c r="CK6205" s="2"/>
    </row>
    <row r="6206" spans="1:89" ht="29" customHeight="1">
      <c r="A6206"/>
      <c r="AC6206"/>
      <c r="AD6206"/>
      <c r="CK6206" s="2"/>
    </row>
    <row r="6207" spans="1:89" ht="29" customHeight="1">
      <c r="A6207"/>
      <c r="AC6207"/>
      <c r="AD6207"/>
      <c r="CK6207" s="2"/>
    </row>
    <row r="6208" spans="1:89" ht="29" customHeight="1">
      <c r="A6208"/>
      <c r="AC6208"/>
      <c r="AD6208"/>
      <c r="CK6208" s="2"/>
    </row>
    <row r="6209" spans="1:89" ht="29" customHeight="1">
      <c r="A6209"/>
      <c r="AC6209"/>
      <c r="AD6209"/>
      <c r="CK6209" s="2"/>
    </row>
    <row r="6210" spans="1:89" ht="29" customHeight="1">
      <c r="A6210"/>
      <c r="AC6210"/>
      <c r="AD6210"/>
      <c r="CK6210" s="2"/>
    </row>
    <row r="6211" spans="1:89" ht="29" customHeight="1">
      <c r="A6211"/>
      <c r="AC6211"/>
      <c r="AD6211"/>
      <c r="CK6211" s="2"/>
    </row>
    <row r="6212" spans="1:89" ht="29" customHeight="1">
      <c r="A6212"/>
      <c r="AC6212"/>
      <c r="AD6212"/>
      <c r="CK6212" s="2"/>
    </row>
    <row r="6213" spans="1:89" ht="29" customHeight="1">
      <c r="A6213"/>
      <c r="AC6213"/>
      <c r="AD6213"/>
      <c r="CK6213" s="2"/>
    </row>
    <row r="6214" spans="1:89" ht="29" customHeight="1">
      <c r="A6214"/>
      <c r="AC6214"/>
      <c r="AD6214"/>
      <c r="CK6214" s="2"/>
    </row>
    <row r="6215" spans="1:89" ht="29" customHeight="1">
      <c r="A6215"/>
      <c r="AC6215"/>
      <c r="AD6215"/>
      <c r="CK6215" s="2"/>
    </row>
    <row r="6216" spans="1:89" ht="29" customHeight="1">
      <c r="A6216"/>
      <c r="AC6216"/>
      <c r="AD6216"/>
      <c r="CK6216" s="2"/>
    </row>
    <row r="6217" spans="1:89" ht="29" customHeight="1">
      <c r="A6217"/>
      <c r="AC6217"/>
      <c r="AD6217"/>
      <c r="CK6217" s="2"/>
    </row>
    <row r="6218" spans="1:89" ht="29" customHeight="1">
      <c r="A6218"/>
      <c r="AC6218"/>
      <c r="AD6218"/>
      <c r="CK6218" s="2"/>
    </row>
    <row r="6219" spans="1:89" ht="29" customHeight="1">
      <c r="A6219"/>
      <c r="AC6219"/>
      <c r="AD6219"/>
      <c r="CK6219" s="2"/>
    </row>
    <row r="6220" spans="1:89" ht="29" customHeight="1">
      <c r="A6220"/>
      <c r="AC6220"/>
      <c r="AD6220"/>
      <c r="CK6220" s="2"/>
    </row>
    <row r="6221" spans="1:89" ht="29" customHeight="1">
      <c r="A6221"/>
      <c r="AC6221"/>
      <c r="AD6221"/>
      <c r="CK6221" s="2"/>
    </row>
    <row r="6222" spans="1:89" ht="29" customHeight="1">
      <c r="A6222"/>
      <c r="AC6222"/>
      <c r="AD6222"/>
      <c r="CK6222" s="2"/>
    </row>
    <row r="6223" spans="1:89" ht="29" customHeight="1">
      <c r="A6223"/>
      <c r="AC6223"/>
      <c r="AD6223"/>
      <c r="CK6223" s="2"/>
    </row>
    <row r="6224" spans="1:89" ht="29" customHeight="1">
      <c r="A6224"/>
      <c r="AC6224"/>
      <c r="AD6224"/>
      <c r="CK6224" s="2"/>
    </row>
    <row r="6225" spans="1:89" ht="29" customHeight="1">
      <c r="A6225"/>
      <c r="AC6225"/>
      <c r="AD6225"/>
      <c r="CK6225" s="2"/>
    </row>
    <row r="6226" spans="1:89" ht="29" customHeight="1">
      <c r="A6226"/>
      <c r="AC6226"/>
      <c r="AD6226"/>
      <c r="CK6226" s="2"/>
    </row>
    <row r="6227" spans="1:89" ht="29" customHeight="1">
      <c r="A6227"/>
      <c r="AC6227"/>
      <c r="AD6227"/>
      <c r="CK6227" s="2"/>
    </row>
    <row r="6228" spans="1:89" ht="29" customHeight="1">
      <c r="A6228"/>
      <c r="AC6228"/>
      <c r="AD6228"/>
      <c r="CK6228" s="2"/>
    </row>
    <row r="6229" spans="1:89" ht="29" customHeight="1">
      <c r="A6229"/>
      <c r="AC6229"/>
      <c r="AD6229"/>
      <c r="CK6229" s="2"/>
    </row>
    <row r="6230" spans="1:89" ht="29" customHeight="1">
      <c r="A6230"/>
      <c r="AC6230"/>
      <c r="AD6230"/>
      <c r="CK6230" s="2"/>
    </row>
    <row r="6231" spans="1:89" ht="29" customHeight="1">
      <c r="A6231"/>
      <c r="AC6231"/>
      <c r="AD6231"/>
      <c r="CK6231" s="2"/>
    </row>
    <row r="6232" spans="1:89" ht="29" customHeight="1">
      <c r="A6232"/>
      <c r="AC6232"/>
      <c r="AD6232"/>
      <c r="CK6232" s="2"/>
    </row>
    <row r="6233" spans="1:89" ht="29" customHeight="1">
      <c r="A6233"/>
      <c r="AC6233"/>
      <c r="AD6233"/>
      <c r="CK6233" s="2"/>
    </row>
    <row r="6234" spans="1:89" ht="29" customHeight="1">
      <c r="A6234"/>
      <c r="AC6234"/>
      <c r="AD6234"/>
      <c r="CK6234" s="2"/>
    </row>
    <row r="6235" spans="1:89" ht="29" customHeight="1">
      <c r="A6235"/>
      <c r="AC6235"/>
      <c r="AD6235"/>
      <c r="CK6235" s="2"/>
    </row>
    <row r="6236" spans="1:89" ht="29" customHeight="1">
      <c r="A6236"/>
      <c r="AC6236"/>
      <c r="AD6236"/>
      <c r="CK6236" s="2"/>
    </row>
    <row r="6237" spans="1:89" ht="29" customHeight="1">
      <c r="A6237"/>
      <c r="AC6237"/>
      <c r="AD6237"/>
      <c r="CK6237" s="2"/>
    </row>
    <row r="6238" spans="1:89" ht="29" customHeight="1">
      <c r="A6238"/>
      <c r="AC6238"/>
      <c r="AD6238"/>
      <c r="CK6238" s="2"/>
    </row>
    <row r="6239" spans="1:89" ht="29" customHeight="1">
      <c r="A6239"/>
      <c r="AC6239"/>
      <c r="AD6239"/>
      <c r="CK6239" s="2"/>
    </row>
    <row r="6240" spans="1:89" ht="29" customHeight="1">
      <c r="A6240"/>
      <c r="AC6240"/>
      <c r="AD6240"/>
      <c r="CK6240" s="2"/>
    </row>
    <row r="6241" spans="1:89" ht="29" customHeight="1">
      <c r="A6241"/>
      <c r="AC6241"/>
      <c r="AD6241"/>
      <c r="CK6241" s="2"/>
    </row>
    <row r="6242" spans="1:89" ht="29" customHeight="1">
      <c r="A6242"/>
      <c r="AC6242"/>
      <c r="AD6242"/>
      <c r="CK6242" s="2"/>
    </row>
    <row r="6243" spans="1:89" ht="29" customHeight="1">
      <c r="A6243"/>
      <c r="AC6243"/>
      <c r="AD6243"/>
      <c r="CK6243" s="2"/>
    </row>
    <row r="6244" spans="1:89" ht="29" customHeight="1">
      <c r="A6244"/>
      <c r="AC6244"/>
      <c r="AD6244"/>
      <c r="CK6244" s="2"/>
    </row>
    <row r="6245" spans="1:89" ht="29" customHeight="1">
      <c r="A6245"/>
      <c r="AC6245"/>
      <c r="AD6245"/>
      <c r="CK6245" s="2"/>
    </row>
    <row r="6246" spans="1:89" ht="29" customHeight="1">
      <c r="A6246"/>
      <c r="AC6246"/>
      <c r="AD6246"/>
      <c r="CK6246" s="2"/>
    </row>
    <row r="6247" spans="1:89" ht="29" customHeight="1">
      <c r="A6247"/>
      <c r="AC6247"/>
      <c r="AD6247"/>
      <c r="CK6247" s="2"/>
    </row>
    <row r="6248" spans="1:89" ht="29" customHeight="1">
      <c r="A6248"/>
      <c r="AC6248"/>
      <c r="AD6248"/>
      <c r="CK6248" s="2"/>
    </row>
    <row r="6249" spans="1:89" ht="29" customHeight="1">
      <c r="A6249"/>
      <c r="AC6249"/>
      <c r="AD6249"/>
      <c r="CK6249" s="2"/>
    </row>
    <row r="6250" spans="1:89" ht="29" customHeight="1">
      <c r="A6250"/>
      <c r="AC6250"/>
      <c r="AD6250"/>
      <c r="CK6250" s="2"/>
    </row>
    <row r="6251" spans="1:89" ht="29" customHeight="1">
      <c r="A6251"/>
      <c r="AC6251"/>
      <c r="AD6251"/>
      <c r="CK6251" s="2"/>
    </row>
    <row r="6252" spans="1:89" ht="29" customHeight="1">
      <c r="A6252"/>
      <c r="AC6252"/>
      <c r="AD6252"/>
      <c r="CK6252" s="2"/>
    </row>
    <row r="6253" spans="1:89" ht="29" customHeight="1">
      <c r="A6253"/>
      <c r="AC6253"/>
      <c r="AD6253"/>
      <c r="CK6253" s="2"/>
    </row>
    <row r="6254" spans="1:89" ht="29" customHeight="1">
      <c r="A6254"/>
      <c r="AC6254"/>
      <c r="AD6254"/>
      <c r="CK6254" s="2"/>
    </row>
    <row r="6255" spans="1:89" ht="29" customHeight="1">
      <c r="A6255"/>
      <c r="AC6255"/>
      <c r="AD6255"/>
      <c r="CK6255" s="2"/>
    </row>
    <row r="6256" spans="1:89" ht="29" customHeight="1">
      <c r="A6256"/>
      <c r="AC6256"/>
      <c r="AD6256"/>
      <c r="CK6256" s="2"/>
    </row>
    <row r="6257" spans="1:89" ht="29" customHeight="1">
      <c r="A6257"/>
      <c r="AC6257"/>
      <c r="AD6257"/>
      <c r="CK6257" s="2"/>
    </row>
    <row r="6258" spans="1:89" ht="29" customHeight="1">
      <c r="A6258"/>
      <c r="AC6258"/>
      <c r="AD6258"/>
      <c r="CK6258" s="2"/>
    </row>
    <row r="6259" spans="1:89" ht="29" customHeight="1">
      <c r="A6259"/>
      <c r="AC6259"/>
      <c r="AD6259"/>
      <c r="CK6259" s="2"/>
    </row>
    <row r="6260" spans="1:89" ht="29" customHeight="1">
      <c r="A6260"/>
      <c r="AC6260"/>
      <c r="AD6260"/>
      <c r="CK6260" s="2"/>
    </row>
    <row r="6261" spans="1:89" ht="29" customHeight="1">
      <c r="A6261"/>
      <c r="AC6261"/>
      <c r="AD6261"/>
      <c r="CK6261" s="2"/>
    </row>
    <row r="6262" spans="1:89" ht="29" customHeight="1">
      <c r="A6262"/>
      <c r="AC6262"/>
      <c r="AD6262"/>
      <c r="CK6262" s="2"/>
    </row>
    <row r="6263" spans="1:89" ht="29" customHeight="1">
      <c r="A6263"/>
      <c r="AC6263"/>
      <c r="AD6263"/>
      <c r="CK6263" s="2"/>
    </row>
    <row r="6264" spans="1:89" ht="29" customHeight="1">
      <c r="A6264"/>
      <c r="AC6264"/>
      <c r="AD6264"/>
      <c r="CK6264" s="2"/>
    </row>
    <row r="6265" spans="1:89" ht="29" customHeight="1">
      <c r="A6265"/>
      <c r="AC6265"/>
      <c r="AD6265"/>
      <c r="CK6265" s="2"/>
    </row>
    <row r="6266" spans="1:89" ht="29" customHeight="1">
      <c r="A6266"/>
      <c r="AC6266"/>
      <c r="AD6266"/>
      <c r="CK6266" s="2"/>
    </row>
    <row r="6267" spans="1:89" ht="29" customHeight="1">
      <c r="A6267"/>
      <c r="AC6267"/>
      <c r="AD6267"/>
      <c r="CK6267" s="2"/>
    </row>
    <row r="6268" spans="1:89" ht="29" customHeight="1">
      <c r="A6268"/>
      <c r="AC6268"/>
      <c r="AD6268"/>
      <c r="CK6268" s="2"/>
    </row>
    <row r="6269" spans="1:89" ht="29" customHeight="1">
      <c r="A6269"/>
      <c r="AC6269"/>
      <c r="AD6269"/>
      <c r="CK6269" s="2"/>
    </row>
    <row r="6270" spans="1:89" ht="29" customHeight="1">
      <c r="A6270"/>
      <c r="AC6270"/>
      <c r="AD6270"/>
      <c r="CK6270" s="2"/>
    </row>
    <row r="6271" spans="1:89" ht="29" customHeight="1">
      <c r="A6271"/>
      <c r="AC6271"/>
      <c r="AD6271"/>
      <c r="CK6271" s="2"/>
    </row>
    <row r="6272" spans="1:89" ht="29" customHeight="1">
      <c r="A6272"/>
      <c r="AC6272"/>
      <c r="AD6272"/>
      <c r="CK6272" s="2"/>
    </row>
    <row r="6273" spans="1:89" ht="29" customHeight="1">
      <c r="A6273"/>
      <c r="AC6273"/>
      <c r="AD6273"/>
      <c r="CK6273" s="2"/>
    </row>
    <row r="6274" spans="1:89" ht="29" customHeight="1">
      <c r="A6274"/>
      <c r="AC6274"/>
      <c r="AD6274"/>
      <c r="CK6274" s="2"/>
    </row>
    <row r="6275" spans="1:89" ht="29" customHeight="1">
      <c r="A6275"/>
      <c r="AC6275"/>
      <c r="AD6275"/>
      <c r="CK6275" s="2"/>
    </row>
    <row r="6276" spans="1:89" ht="29" customHeight="1">
      <c r="A6276"/>
      <c r="AC6276"/>
      <c r="AD6276"/>
      <c r="CK6276" s="2"/>
    </row>
    <row r="6277" spans="1:89" ht="29" customHeight="1">
      <c r="A6277"/>
      <c r="AC6277"/>
      <c r="AD6277"/>
      <c r="CK6277" s="2"/>
    </row>
    <row r="6278" spans="1:89" ht="29" customHeight="1">
      <c r="A6278"/>
      <c r="AC6278"/>
      <c r="AD6278"/>
      <c r="CK6278" s="2"/>
    </row>
    <row r="6279" spans="1:89" ht="29" customHeight="1">
      <c r="A6279"/>
      <c r="AC6279"/>
      <c r="AD6279"/>
      <c r="CK6279" s="2"/>
    </row>
    <row r="6280" spans="1:89" ht="29" customHeight="1">
      <c r="A6280"/>
      <c r="AC6280"/>
      <c r="AD6280"/>
      <c r="CK6280" s="2"/>
    </row>
    <row r="6281" spans="1:89" ht="29" customHeight="1">
      <c r="A6281"/>
      <c r="AC6281"/>
      <c r="AD6281"/>
      <c r="CK6281" s="2"/>
    </row>
    <row r="6282" spans="1:89" ht="29" customHeight="1">
      <c r="A6282"/>
      <c r="AC6282"/>
      <c r="AD6282"/>
      <c r="CK6282" s="2"/>
    </row>
    <row r="6283" spans="1:89" ht="29" customHeight="1">
      <c r="A6283"/>
      <c r="AC6283"/>
      <c r="AD6283"/>
      <c r="CK6283" s="2"/>
    </row>
    <row r="6284" spans="1:89" ht="29" customHeight="1">
      <c r="A6284"/>
      <c r="AC6284"/>
      <c r="AD6284"/>
      <c r="CK6284" s="2"/>
    </row>
    <row r="6285" spans="1:89" ht="29" customHeight="1">
      <c r="A6285"/>
      <c r="AC6285"/>
      <c r="AD6285"/>
      <c r="CK6285" s="2"/>
    </row>
    <row r="6286" spans="1:89" ht="29" customHeight="1">
      <c r="A6286"/>
      <c r="AC6286"/>
      <c r="AD6286"/>
      <c r="CK6286" s="2"/>
    </row>
    <row r="6287" spans="1:89" ht="29" customHeight="1">
      <c r="A6287"/>
      <c r="AC6287"/>
      <c r="AD6287"/>
      <c r="CK6287" s="2"/>
    </row>
    <row r="6288" spans="1:89" ht="29" customHeight="1">
      <c r="A6288"/>
      <c r="AC6288"/>
      <c r="AD6288"/>
      <c r="CK6288" s="2"/>
    </row>
    <row r="6289" spans="1:89" ht="29" customHeight="1">
      <c r="A6289"/>
      <c r="AC6289"/>
      <c r="AD6289"/>
      <c r="CK6289" s="2"/>
    </row>
    <row r="6290" spans="1:89" ht="29" customHeight="1">
      <c r="A6290"/>
      <c r="AC6290"/>
      <c r="AD6290"/>
      <c r="CK6290" s="2"/>
    </row>
    <row r="6291" spans="1:89" ht="29" customHeight="1">
      <c r="A6291"/>
      <c r="AC6291"/>
      <c r="AD6291"/>
      <c r="CK6291" s="2"/>
    </row>
    <row r="6292" spans="1:89" ht="29" customHeight="1">
      <c r="A6292"/>
      <c r="AC6292"/>
      <c r="AD6292"/>
      <c r="CK6292" s="2"/>
    </row>
    <row r="6293" spans="1:89" ht="29" customHeight="1">
      <c r="A6293"/>
      <c r="AC6293"/>
      <c r="AD6293"/>
      <c r="CK6293" s="2"/>
    </row>
    <row r="6294" spans="1:89" ht="29" customHeight="1">
      <c r="A6294"/>
      <c r="AC6294"/>
      <c r="AD6294"/>
      <c r="CK6294" s="2"/>
    </row>
    <row r="6295" spans="1:89" ht="29" customHeight="1">
      <c r="A6295"/>
      <c r="AC6295"/>
      <c r="AD6295"/>
      <c r="CK6295" s="2"/>
    </row>
    <row r="6296" spans="1:89" ht="29" customHeight="1">
      <c r="A6296"/>
      <c r="AC6296"/>
      <c r="AD6296"/>
      <c r="CK6296" s="2"/>
    </row>
    <row r="6297" spans="1:89" ht="29" customHeight="1">
      <c r="A6297"/>
      <c r="AC6297"/>
      <c r="AD6297"/>
      <c r="CK6297" s="2"/>
    </row>
    <row r="6298" spans="1:89" ht="29" customHeight="1">
      <c r="A6298"/>
      <c r="AC6298"/>
      <c r="AD6298"/>
      <c r="CK6298" s="2"/>
    </row>
    <row r="6299" spans="1:89" ht="29" customHeight="1">
      <c r="A6299"/>
      <c r="AC6299"/>
      <c r="AD6299"/>
      <c r="CK6299" s="2"/>
    </row>
    <row r="6300" spans="1:89" ht="29" customHeight="1">
      <c r="A6300"/>
      <c r="AC6300"/>
      <c r="AD6300"/>
      <c r="CK6300" s="2"/>
    </row>
    <row r="6301" spans="1:89" ht="29" customHeight="1">
      <c r="A6301"/>
      <c r="AC6301"/>
      <c r="AD6301"/>
      <c r="CK6301" s="2"/>
    </row>
    <row r="6302" spans="1:89" ht="29" customHeight="1">
      <c r="A6302"/>
      <c r="AC6302"/>
      <c r="AD6302"/>
      <c r="CK6302" s="2"/>
    </row>
    <row r="6303" spans="1:89" ht="29" customHeight="1">
      <c r="A6303"/>
      <c r="AC6303"/>
      <c r="AD6303"/>
      <c r="CK6303" s="2"/>
    </row>
    <row r="6304" spans="1:89" ht="29" customHeight="1">
      <c r="A6304"/>
      <c r="AC6304"/>
      <c r="AD6304"/>
      <c r="CK6304" s="2"/>
    </row>
    <row r="6305" spans="1:89" ht="29" customHeight="1">
      <c r="A6305"/>
      <c r="AC6305"/>
      <c r="AD6305"/>
      <c r="CK6305" s="2"/>
    </row>
    <row r="6306" spans="1:89" ht="29" customHeight="1">
      <c r="A6306"/>
      <c r="AC6306"/>
      <c r="AD6306"/>
      <c r="CK6306" s="2"/>
    </row>
    <row r="6307" spans="1:89" ht="29" customHeight="1">
      <c r="A6307"/>
      <c r="AC6307"/>
      <c r="AD6307"/>
      <c r="CK6307" s="2"/>
    </row>
    <row r="6308" spans="1:89" ht="29" customHeight="1">
      <c r="A6308"/>
      <c r="AC6308"/>
      <c r="AD6308"/>
      <c r="CK6308" s="2"/>
    </row>
    <row r="6309" spans="1:89" ht="29" customHeight="1">
      <c r="A6309"/>
      <c r="AC6309"/>
      <c r="AD6309"/>
      <c r="CK6309" s="2"/>
    </row>
    <row r="6310" spans="1:89" ht="29" customHeight="1">
      <c r="A6310"/>
      <c r="AC6310"/>
      <c r="AD6310"/>
      <c r="CK6310" s="2"/>
    </row>
    <row r="6311" spans="1:89" ht="29" customHeight="1">
      <c r="A6311"/>
      <c r="AC6311"/>
      <c r="AD6311"/>
      <c r="CK6311" s="2"/>
    </row>
    <row r="6312" spans="1:89" ht="29" customHeight="1">
      <c r="A6312"/>
      <c r="AC6312"/>
      <c r="AD6312"/>
      <c r="CK6312" s="2"/>
    </row>
    <row r="6313" spans="1:89" ht="29" customHeight="1">
      <c r="A6313"/>
      <c r="AC6313"/>
      <c r="AD6313"/>
      <c r="CK6313" s="2"/>
    </row>
    <row r="6314" spans="1:89" ht="29" customHeight="1">
      <c r="A6314"/>
      <c r="AC6314"/>
      <c r="AD6314"/>
      <c r="CK6314" s="2"/>
    </row>
    <row r="6315" spans="1:89" ht="29" customHeight="1">
      <c r="A6315"/>
      <c r="AC6315"/>
      <c r="AD6315"/>
      <c r="CK6315" s="2"/>
    </row>
    <row r="6316" spans="1:89" ht="29" customHeight="1">
      <c r="A6316"/>
      <c r="AC6316"/>
      <c r="AD6316"/>
      <c r="CK6316" s="2"/>
    </row>
    <row r="6317" spans="1:89" ht="29" customHeight="1">
      <c r="A6317"/>
      <c r="AC6317"/>
      <c r="AD6317"/>
      <c r="CK6317" s="2"/>
    </row>
    <row r="6318" spans="1:89" ht="29" customHeight="1">
      <c r="A6318"/>
      <c r="AC6318"/>
      <c r="AD6318"/>
      <c r="CK6318" s="2"/>
    </row>
    <row r="6319" spans="1:89" ht="29" customHeight="1">
      <c r="A6319"/>
      <c r="AC6319"/>
      <c r="AD6319"/>
      <c r="CK6319" s="2"/>
    </row>
    <row r="6320" spans="1:89" ht="29" customHeight="1">
      <c r="A6320"/>
      <c r="AC6320"/>
      <c r="AD6320"/>
      <c r="CK6320" s="2"/>
    </row>
    <row r="6321" spans="1:89" ht="29" customHeight="1">
      <c r="A6321"/>
      <c r="AC6321"/>
      <c r="AD6321"/>
      <c r="CK6321" s="2"/>
    </row>
    <row r="6322" spans="1:89" ht="29" customHeight="1">
      <c r="A6322"/>
      <c r="AC6322"/>
      <c r="AD6322"/>
      <c r="CK6322" s="2"/>
    </row>
    <row r="6323" spans="1:89" ht="29" customHeight="1">
      <c r="A6323"/>
      <c r="AC6323"/>
      <c r="AD6323"/>
      <c r="CK6323" s="2"/>
    </row>
    <row r="6324" spans="1:89" ht="29" customHeight="1">
      <c r="A6324"/>
      <c r="AC6324"/>
      <c r="AD6324"/>
      <c r="CK6324" s="2"/>
    </row>
    <row r="6325" spans="1:89" ht="29" customHeight="1">
      <c r="A6325"/>
      <c r="AC6325"/>
      <c r="AD6325"/>
      <c r="CK6325" s="2"/>
    </row>
    <row r="6326" spans="1:89" ht="29" customHeight="1">
      <c r="A6326"/>
      <c r="AC6326"/>
      <c r="AD6326"/>
      <c r="CK6326" s="2"/>
    </row>
    <row r="6327" spans="1:89" ht="29" customHeight="1">
      <c r="A6327"/>
      <c r="AC6327"/>
      <c r="AD6327"/>
      <c r="CK6327" s="2"/>
    </row>
    <row r="6328" spans="1:89" ht="29" customHeight="1">
      <c r="A6328"/>
      <c r="AC6328"/>
      <c r="AD6328"/>
      <c r="CK6328" s="2"/>
    </row>
    <row r="6329" spans="1:89" ht="29" customHeight="1">
      <c r="A6329"/>
      <c r="AC6329"/>
      <c r="AD6329"/>
      <c r="CK6329" s="2"/>
    </row>
    <row r="6330" spans="1:89" ht="29" customHeight="1">
      <c r="A6330"/>
      <c r="AC6330"/>
      <c r="AD6330"/>
      <c r="CK6330" s="2"/>
    </row>
    <row r="6331" spans="1:89" ht="29" customHeight="1">
      <c r="A6331"/>
      <c r="AC6331"/>
      <c r="AD6331"/>
      <c r="CK6331" s="2"/>
    </row>
    <row r="6332" spans="1:89" ht="29" customHeight="1">
      <c r="A6332"/>
      <c r="AC6332"/>
      <c r="AD6332"/>
      <c r="CK6332" s="2"/>
    </row>
    <row r="6333" spans="1:89" ht="29" customHeight="1">
      <c r="A6333"/>
      <c r="AC6333"/>
      <c r="AD6333"/>
      <c r="CK6333" s="2"/>
    </row>
    <row r="6334" spans="1:89" ht="29" customHeight="1">
      <c r="A6334"/>
      <c r="AC6334"/>
      <c r="AD6334"/>
      <c r="CK6334" s="2"/>
    </row>
    <row r="6335" spans="1:89" ht="29" customHeight="1">
      <c r="A6335"/>
      <c r="AC6335"/>
      <c r="AD6335"/>
      <c r="CK6335" s="2"/>
    </row>
    <row r="6336" spans="1:89" ht="29" customHeight="1">
      <c r="A6336"/>
      <c r="AC6336"/>
      <c r="AD6336"/>
      <c r="CK6336" s="2"/>
    </row>
    <row r="6337" spans="1:89" ht="29" customHeight="1">
      <c r="A6337"/>
      <c r="AC6337"/>
      <c r="AD6337"/>
      <c r="CK6337" s="2"/>
    </row>
    <row r="6338" spans="1:89" ht="29" customHeight="1">
      <c r="A6338"/>
      <c r="AC6338"/>
      <c r="AD6338"/>
      <c r="CK6338" s="2"/>
    </row>
    <row r="6339" spans="1:89" ht="29" customHeight="1">
      <c r="A6339"/>
      <c r="AC6339"/>
      <c r="AD6339"/>
      <c r="CK6339" s="2"/>
    </row>
    <row r="6340" spans="1:89" ht="29" customHeight="1">
      <c r="A6340"/>
      <c r="AC6340"/>
      <c r="AD6340"/>
      <c r="CK6340" s="2"/>
    </row>
    <row r="6341" spans="1:89" ht="29" customHeight="1">
      <c r="A6341"/>
      <c r="AC6341"/>
      <c r="AD6341"/>
      <c r="CK6341" s="2"/>
    </row>
    <row r="6342" spans="1:89" ht="29" customHeight="1">
      <c r="A6342"/>
      <c r="AC6342"/>
      <c r="AD6342"/>
      <c r="CK6342" s="2"/>
    </row>
    <row r="6343" spans="1:89" ht="29" customHeight="1">
      <c r="A6343"/>
      <c r="AC6343"/>
      <c r="AD6343"/>
      <c r="CK6343" s="2"/>
    </row>
    <row r="6344" spans="1:89" ht="29" customHeight="1">
      <c r="A6344"/>
      <c r="AC6344"/>
      <c r="AD6344"/>
      <c r="CK6344" s="2"/>
    </row>
    <row r="6345" spans="1:89" ht="29" customHeight="1">
      <c r="A6345"/>
      <c r="AC6345"/>
      <c r="AD6345"/>
      <c r="CK6345" s="2"/>
    </row>
    <row r="6346" spans="1:89" ht="29" customHeight="1">
      <c r="A6346"/>
      <c r="AC6346"/>
      <c r="AD6346"/>
      <c r="CK6346" s="2"/>
    </row>
    <row r="6347" spans="1:89" ht="29" customHeight="1">
      <c r="A6347"/>
      <c r="AC6347"/>
      <c r="AD6347"/>
      <c r="CK6347" s="2"/>
    </row>
    <row r="6348" spans="1:89" ht="29" customHeight="1">
      <c r="A6348"/>
      <c r="AC6348"/>
      <c r="AD6348"/>
      <c r="CK6348" s="2"/>
    </row>
    <row r="6349" spans="1:89" ht="29" customHeight="1">
      <c r="A6349"/>
      <c r="AC6349"/>
      <c r="AD6349"/>
      <c r="CK6349" s="2"/>
    </row>
    <row r="6350" spans="1:89" ht="29" customHeight="1">
      <c r="A6350"/>
      <c r="AC6350"/>
      <c r="AD6350"/>
      <c r="CK6350" s="2"/>
    </row>
    <row r="6351" spans="1:89" ht="29" customHeight="1">
      <c r="A6351"/>
      <c r="AC6351"/>
      <c r="AD6351"/>
      <c r="CK6351" s="2"/>
    </row>
    <row r="6352" spans="1:89" ht="29" customHeight="1">
      <c r="A6352"/>
      <c r="AC6352"/>
      <c r="AD6352"/>
      <c r="CK6352" s="2"/>
    </row>
    <row r="6353" spans="1:89" ht="29" customHeight="1">
      <c r="A6353"/>
      <c r="AC6353"/>
      <c r="AD6353"/>
      <c r="CK6353" s="2"/>
    </row>
    <row r="6354" spans="1:89" ht="29" customHeight="1">
      <c r="A6354"/>
      <c r="AC6354"/>
      <c r="AD6354"/>
      <c r="CK6354" s="2"/>
    </row>
    <row r="6355" spans="1:89" ht="29" customHeight="1">
      <c r="A6355"/>
      <c r="AC6355"/>
      <c r="AD6355"/>
      <c r="CK6355" s="2"/>
    </row>
    <row r="6356" spans="1:89" ht="29" customHeight="1">
      <c r="A6356"/>
      <c r="AC6356"/>
      <c r="AD6356"/>
      <c r="CK6356" s="2"/>
    </row>
    <row r="6357" spans="1:89" ht="29" customHeight="1">
      <c r="A6357"/>
      <c r="AC6357"/>
      <c r="AD6357"/>
      <c r="CK6357" s="2"/>
    </row>
    <row r="6358" spans="1:89" ht="29" customHeight="1">
      <c r="A6358"/>
      <c r="AC6358"/>
      <c r="AD6358"/>
      <c r="CK6358" s="2"/>
    </row>
    <row r="6359" spans="1:89" ht="29" customHeight="1">
      <c r="A6359"/>
      <c r="AC6359"/>
      <c r="AD6359"/>
      <c r="CK6359" s="2"/>
    </row>
    <row r="6360" spans="1:89" ht="29" customHeight="1">
      <c r="A6360"/>
      <c r="AC6360"/>
      <c r="AD6360"/>
      <c r="CK6360" s="2"/>
    </row>
    <row r="6361" spans="1:89" ht="29" customHeight="1">
      <c r="A6361"/>
      <c r="AC6361"/>
      <c r="AD6361"/>
      <c r="CK6361" s="2"/>
    </row>
    <row r="6362" spans="1:89" ht="29" customHeight="1">
      <c r="A6362"/>
      <c r="AC6362"/>
      <c r="AD6362"/>
      <c r="CK6362" s="2"/>
    </row>
    <row r="6363" spans="1:89" ht="29" customHeight="1">
      <c r="A6363"/>
      <c r="AC6363"/>
      <c r="AD6363"/>
      <c r="CK6363" s="2"/>
    </row>
    <row r="6364" spans="1:89" ht="29" customHeight="1">
      <c r="A6364"/>
      <c r="AC6364"/>
      <c r="AD6364"/>
      <c r="CK6364" s="2"/>
    </row>
    <row r="6365" spans="1:89" ht="29" customHeight="1">
      <c r="A6365"/>
      <c r="AC6365"/>
      <c r="AD6365"/>
      <c r="CK6365" s="2"/>
    </row>
    <row r="6366" spans="1:89" ht="29" customHeight="1">
      <c r="A6366"/>
      <c r="AC6366"/>
      <c r="AD6366"/>
      <c r="CK6366" s="2"/>
    </row>
    <row r="6367" spans="1:89" ht="29" customHeight="1">
      <c r="A6367"/>
      <c r="AC6367"/>
      <c r="AD6367"/>
      <c r="CK6367" s="2"/>
    </row>
    <row r="6368" spans="1:89" ht="29" customHeight="1">
      <c r="A6368"/>
      <c r="AC6368"/>
      <c r="AD6368"/>
      <c r="CK6368" s="2"/>
    </row>
    <row r="6369" spans="1:89" ht="29" customHeight="1">
      <c r="A6369"/>
      <c r="AC6369"/>
      <c r="AD6369"/>
      <c r="CK6369" s="2"/>
    </row>
    <row r="6370" spans="1:89" ht="29" customHeight="1">
      <c r="A6370"/>
      <c r="AC6370"/>
      <c r="AD6370"/>
      <c r="CK6370" s="2"/>
    </row>
    <row r="6371" spans="1:89" ht="29" customHeight="1">
      <c r="A6371"/>
      <c r="AC6371"/>
      <c r="AD6371"/>
      <c r="CK6371" s="2"/>
    </row>
    <row r="6372" spans="1:89" ht="29" customHeight="1">
      <c r="A6372"/>
      <c r="AC6372"/>
      <c r="AD6372"/>
      <c r="CK6372" s="2"/>
    </row>
    <row r="6373" spans="1:89" ht="29" customHeight="1">
      <c r="A6373"/>
      <c r="AC6373"/>
      <c r="AD6373"/>
      <c r="CK6373" s="2"/>
    </row>
    <row r="6374" spans="1:89" ht="29" customHeight="1">
      <c r="A6374"/>
      <c r="AC6374"/>
      <c r="AD6374"/>
      <c r="CK6374" s="2"/>
    </row>
    <row r="6375" spans="1:89" ht="29" customHeight="1">
      <c r="A6375"/>
      <c r="AC6375"/>
      <c r="AD6375"/>
      <c r="CK6375" s="2"/>
    </row>
    <row r="6376" spans="1:89" ht="29" customHeight="1">
      <c r="A6376"/>
      <c r="AC6376"/>
      <c r="AD6376"/>
      <c r="CK6376" s="2"/>
    </row>
    <row r="6377" spans="1:89" ht="29" customHeight="1">
      <c r="A6377"/>
      <c r="AC6377"/>
      <c r="AD6377"/>
      <c r="CK6377" s="2"/>
    </row>
    <row r="6378" spans="1:89" ht="29" customHeight="1">
      <c r="A6378"/>
      <c r="AC6378"/>
      <c r="AD6378"/>
      <c r="CK6378" s="2"/>
    </row>
    <row r="6379" spans="1:89" ht="29" customHeight="1">
      <c r="A6379"/>
      <c r="AC6379"/>
      <c r="AD6379"/>
      <c r="CK6379" s="2"/>
    </row>
    <row r="6380" spans="1:89" ht="29" customHeight="1">
      <c r="A6380"/>
      <c r="AC6380"/>
      <c r="AD6380"/>
      <c r="CK6380" s="2"/>
    </row>
    <row r="6381" spans="1:89" ht="29" customHeight="1">
      <c r="A6381"/>
      <c r="AC6381"/>
      <c r="AD6381"/>
      <c r="CK6381" s="2"/>
    </row>
    <row r="6382" spans="1:89" ht="29" customHeight="1">
      <c r="A6382"/>
      <c r="AC6382"/>
      <c r="AD6382"/>
      <c r="CK6382" s="2"/>
    </row>
    <row r="6383" spans="1:89" ht="29" customHeight="1">
      <c r="A6383"/>
      <c r="AC6383"/>
      <c r="AD6383"/>
      <c r="CK6383" s="2"/>
    </row>
    <row r="6384" spans="1:89" ht="29" customHeight="1">
      <c r="A6384"/>
      <c r="AC6384"/>
      <c r="AD6384"/>
      <c r="CK6384" s="2"/>
    </row>
    <row r="6385" spans="1:89" ht="29" customHeight="1">
      <c r="A6385"/>
      <c r="AC6385"/>
      <c r="AD6385"/>
      <c r="CK6385" s="2"/>
    </row>
    <row r="6386" spans="1:89" ht="29" customHeight="1">
      <c r="A6386"/>
      <c r="AC6386"/>
      <c r="AD6386"/>
      <c r="CK6386" s="2"/>
    </row>
    <row r="6387" spans="1:89" ht="29" customHeight="1">
      <c r="A6387"/>
      <c r="AC6387"/>
      <c r="AD6387"/>
      <c r="CK6387" s="2"/>
    </row>
    <row r="6388" spans="1:89" ht="29" customHeight="1">
      <c r="A6388"/>
      <c r="AC6388"/>
      <c r="AD6388"/>
      <c r="CK6388" s="2"/>
    </row>
    <row r="6389" spans="1:89" ht="29" customHeight="1">
      <c r="A6389"/>
      <c r="AC6389"/>
      <c r="AD6389"/>
      <c r="CK6389" s="2"/>
    </row>
    <row r="6390" spans="1:89" ht="29" customHeight="1">
      <c r="A6390"/>
      <c r="AC6390"/>
      <c r="AD6390"/>
      <c r="CK6390" s="2"/>
    </row>
    <row r="6391" spans="1:89" ht="29" customHeight="1">
      <c r="A6391"/>
      <c r="AC6391"/>
      <c r="AD6391"/>
      <c r="CK6391" s="2"/>
    </row>
    <row r="6392" spans="1:89" ht="29" customHeight="1">
      <c r="A6392"/>
      <c r="AC6392"/>
      <c r="AD6392"/>
      <c r="CK6392" s="2"/>
    </row>
    <row r="6393" spans="1:89" ht="29" customHeight="1">
      <c r="A6393"/>
      <c r="AC6393"/>
      <c r="AD6393"/>
      <c r="CK6393" s="2"/>
    </row>
    <row r="6394" spans="1:89" ht="29" customHeight="1">
      <c r="A6394"/>
      <c r="AC6394"/>
      <c r="AD6394"/>
      <c r="CK6394" s="2"/>
    </row>
    <row r="6395" spans="1:89" ht="29" customHeight="1">
      <c r="A6395"/>
      <c r="AC6395"/>
      <c r="AD6395"/>
      <c r="CK6395" s="2"/>
    </row>
    <row r="6396" spans="1:89" ht="29" customHeight="1">
      <c r="A6396"/>
      <c r="AC6396"/>
      <c r="AD6396"/>
      <c r="CK6396" s="2"/>
    </row>
    <row r="6397" spans="1:89" ht="29" customHeight="1">
      <c r="A6397"/>
      <c r="AC6397"/>
      <c r="AD6397"/>
      <c r="CK6397" s="2"/>
    </row>
    <row r="6398" spans="1:89" ht="29" customHeight="1">
      <c r="A6398"/>
      <c r="AC6398"/>
      <c r="AD6398"/>
      <c r="CK6398" s="2"/>
    </row>
    <row r="6399" spans="1:89" ht="29" customHeight="1">
      <c r="A6399"/>
      <c r="AC6399"/>
      <c r="AD6399"/>
      <c r="CK6399" s="2"/>
    </row>
    <row r="6400" spans="1:89" ht="29" customHeight="1">
      <c r="A6400"/>
      <c r="AC6400"/>
      <c r="AD6400"/>
      <c r="CK6400" s="2"/>
    </row>
    <row r="6401" spans="1:89" ht="29" customHeight="1">
      <c r="A6401"/>
      <c r="AC6401"/>
      <c r="AD6401"/>
      <c r="CK6401" s="2"/>
    </row>
    <row r="6402" spans="1:89" ht="29" customHeight="1">
      <c r="A6402"/>
      <c r="AC6402"/>
      <c r="AD6402"/>
      <c r="CK6402" s="2"/>
    </row>
    <row r="6403" spans="1:89" ht="29" customHeight="1">
      <c r="A6403"/>
      <c r="AC6403"/>
      <c r="AD6403"/>
      <c r="CK6403" s="2"/>
    </row>
    <row r="6404" spans="1:89" ht="29" customHeight="1">
      <c r="A6404"/>
      <c r="AC6404"/>
      <c r="AD6404"/>
      <c r="CK6404" s="2"/>
    </row>
    <row r="6405" spans="1:89" ht="29" customHeight="1">
      <c r="A6405"/>
      <c r="AC6405"/>
      <c r="AD6405"/>
      <c r="CK6405" s="2"/>
    </row>
    <row r="6406" spans="1:89" ht="29" customHeight="1">
      <c r="A6406"/>
      <c r="AC6406"/>
      <c r="AD6406"/>
      <c r="CK6406" s="2"/>
    </row>
    <row r="6407" spans="1:89" ht="29" customHeight="1">
      <c r="A6407"/>
      <c r="AC6407"/>
      <c r="AD6407"/>
      <c r="CK6407" s="2"/>
    </row>
    <row r="6408" spans="1:89" ht="29" customHeight="1">
      <c r="A6408"/>
      <c r="AC6408"/>
      <c r="AD6408"/>
      <c r="CK6408" s="2"/>
    </row>
    <row r="6409" spans="1:89" ht="29" customHeight="1">
      <c r="A6409"/>
      <c r="AC6409"/>
      <c r="AD6409"/>
      <c r="CK6409" s="2"/>
    </row>
    <row r="6410" spans="1:89" ht="29" customHeight="1">
      <c r="A6410"/>
      <c r="AC6410"/>
      <c r="AD6410"/>
      <c r="CK6410" s="2"/>
    </row>
    <row r="6411" spans="1:89" ht="29" customHeight="1">
      <c r="A6411"/>
      <c r="AC6411"/>
      <c r="AD6411"/>
      <c r="CK6411" s="2"/>
    </row>
    <row r="6412" spans="1:89" ht="29" customHeight="1">
      <c r="A6412"/>
      <c r="AC6412"/>
      <c r="AD6412"/>
      <c r="CK6412" s="2"/>
    </row>
    <row r="6413" spans="1:89" ht="29" customHeight="1">
      <c r="A6413"/>
      <c r="AC6413"/>
      <c r="AD6413"/>
      <c r="CK6413" s="2"/>
    </row>
    <row r="6414" spans="1:89" ht="29" customHeight="1">
      <c r="A6414"/>
      <c r="AC6414"/>
      <c r="AD6414"/>
      <c r="CK6414" s="2"/>
    </row>
    <row r="6415" spans="1:89" ht="29" customHeight="1">
      <c r="A6415"/>
      <c r="AC6415"/>
      <c r="AD6415"/>
      <c r="CK6415" s="2"/>
    </row>
    <row r="6416" spans="1:89" ht="29" customHeight="1">
      <c r="A6416"/>
      <c r="AC6416"/>
      <c r="AD6416"/>
      <c r="CK6416" s="2"/>
    </row>
    <row r="6417" spans="1:89" ht="29" customHeight="1">
      <c r="A6417"/>
      <c r="AC6417"/>
      <c r="AD6417"/>
      <c r="CK6417" s="2"/>
    </row>
    <row r="6418" spans="1:89" ht="29" customHeight="1">
      <c r="A6418"/>
      <c r="AC6418"/>
      <c r="AD6418"/>
      <c r="CK6418" s="2"/>
    </row>
    <row r="6419" spans="1:89" ht="29" customHeight="1">
      <c r="A6419"/>
      <c r="AC6419"/>
      <c r="AD6419"/>
      <c r="CK6419" s="2"/>
    </row>
    <row r="6420" spans="1:89" ht="29" customHeight="1">
      <c r="A6420"/>
      <c r="AC6420"/>
      <c r="AD6420"/>
      <c r="CK6420" s="2"/>
    </row>
    <row r="6421" spans="1:89" ht="29" customHeight="1">
      <c r="A6421"/>
      <c r="AC6421"/>
      <c r="AD6421"/>
      <c r="CK6421" s="2"/>
    </row>
    <row r="6422" spans="1:89" ht="29" customHeight="1">
      <c r="A6422"/>
      <c r="AC6422"/>
      <c r="AD6422"/>
      <c r="CK6422" s="2"/>
    </row>
    <row r="6423" spans="1:89" ht="29" customHeight="1">
      <c r="A6423"/>
      <c r="AC6423"/>
      <c r="AD6423"/>
      <c r="CK6423" s="2"/>
    </row>
    <row r="6424" spans="1:89" ht="29" customHeight="1">
      <c r="A6424"/>
      <c r="AC6424"/>
      <c r="AD6424"/>
      <c r="CK6424" s="2"/>
    </row>
    <row r="6425" spans="1:89" ht="29" customHeight="1">
      <c r="A6425"/>
      <c r="AC6425"/>
      <c r="AD6425"/>
      <c r="CK6425" s="2"/>
    </row>
    <row r="6426" spans="1:89" ht="29" customHeight="1">
      <c r="A6426"/>
      <c r="AC6426"/>
      <c r="AD6426"/>
      <c r="CK6426" s="2"/>
    </row>
    <row r="6427" spans="1:89" ht="29" customHeight="1">
      <c r="A6427"/>
      <c r="AC6427"/>
      <c r="AD6427"/>
      <c r="CK6427" s="2"/>
    </row>
    <row r="6428" spans="1:89" ht="29" customHeight="1">
      <c r="A6428"/>
      <c r="AC6428"/>
      <c r="AD6428"/>
      <c r="CK6428" s="2"/>
    </row>
    <row r="6429" spans="1:89" ht="29" customHeight="1">
      <c r="A6429"/>
      <c r="AC6429"/>
      <c r="AD6429"/>
      <c r="CK6429" s="2"/>
    </row>
    <row r="6430" spans="1:89" ht="29" customHeight="1">
      <c r="A6430"/>
      <c r="AC6430"/>
      <c r="AD6430"/>
      <c r="CK6430" s="2"/>
    </row>
    <row r="6431" spans="1:89" ht="29" customHeight="1">
      <c r="A6431"/>
      <c r="AC6431"/>
      <c r="AD6431"/>
      <c r="CK6431" s="2"/>
    </row>
    <row r="6432" spans="1:89" ht="29" customHeight="1">
      <c r="A6432"/>
      <c r="AC6432"/>
      <c r="AD6432"/>
      <c r="CK6432" s="2"/>
    </row>
    <row r="6433" spans="1:89" ht="29" customHeight="1">
      <c r="A6433"/>
      <c r="AC6433"/>
      <c r="AD6433"/>
      <c r="CK6433" s="2"/>
    </row>
    <row r="6434" spans="1:89" ht="29" customHeight="1">
      <c r="A6434"/>
      <c r="AC6434"/>
      <c r="AD6434"/>
      <c r="CK6434" s="2"/>
    </row>
    <row r="6435" spans="1:89" ht="29" customHeight="1">
      <c r="A6435"/>
      <c r="AC6435"/>
      <c r="AD6435"/>
      <c r="CK6435" s="2"/>
    </row>
    <row r="6436" spans="1:89" ht="29" customHeight="1">
      <c r="A6436"/>
      <c r="AC6436"/>
      <c r="AD6436"/>
      <c r="CK6436" s="2"/>
    </row>
    <row r="6437" spans="1:89" ht="29" customHeight="1">
      <c r="A6437"/>
      <c r="AC6437"/>
      <c r="AD6437"/>
      <c r="CK6437" s="2"/>
    </row>
    <row r="6438" spans="1:89" ht="29" customHeight="1">
      <c r="A6438"/>
      <c r="AC6438"/>
      <c r="AD6438"/>
      <c r="CK6438" s="2"/>
    </row>
    <row r="6439" spans="1:89" ht="29" customHeight="1">
      <c r="A6439"/>
      <c r="AC6439"/>
      <c r="AD6439"/>
      <c r="CK6439" s="2"/>
    </row>
    <row r="6440" spans="1:89" ht="29" customHeight="1">
      <c r="A6440"/>
      <c r="AC6440"/>
      <c r="AD6440"/>
      <c r="CK6440" s="2"/>
    </row>
    <row r="6441" spans="1:89" ht="29" customHeight="1">
      <c r="A6441"/>
      <c r="AC6441"/>
      <c r="AD6441"/>
      <c r="CK6441" s="2"/>
    </row>
    <row r="6442" spans="1:89" ht="29" customHeight="1">
      <c r="A6442"/>
      <c r="AC6442"/>
      <c r="AD6442"/>
      <c r="CK6442" s="2"/>
    </row>
    <row r="6443" spans="1:89" ht="29" customHeight="1">
      <c r="A6443"/>
      <c r="AC6443"/>
      <c r="AD6443"/>
      <c r="CK6443" s="2"/>
    </row>
    <row r="6444" spans="1:89" ht="29" customHeight="1">
      <c r="A6444"/>
      <c r="AC6444"/>
      <c r="AD6444"/>
      <c r="CK6444" s="2"/>
    </row>
    <row r="6445" spans="1:89" ht="29" customHeight="1">
      <c r="A6445"/>
      <c r="AC6445"/>
      <c r="AD6445"/>
      <c r="CK6445" s="2"/>
    </row>
    <row r="6446" spans="1:89" ht="29" customHeight="1">
      <c r="A6446"/>
      <c r="AC6446"/>
      <c r="AD6446"/>
      <c r="CK6446" s="2"/>
    </row>
    <row r="6447" spans="1:89" ht="29" customHeight="1">
      <c r="A6447"/>
      <c r="AC6447"/>
      <c r="AD6447"/>
      <c r="CK6447" s="2"/>
    </row>
    <row r="6448" spans="1:89" ht="29" customHeight="1">
      <c r="A6448"/>
      <c r="AC6448"/>
      <c r="AD6448"/>
      <c r="CK6448" s="2"/>
    </row>
    <row r="6449" spans="1:89" ht="29" customHeight="1">
      <c r="A6449"/>
      <c r="AC6449"/>
      <c r="AD6449"/>
      <c r="CK6449" s="2"/>
    </row>
    <row r="6450" spans="1:89" ht="29" customHeight="1">
      <c r="A6450"/>
      <c r="AC6450"/>
      <c r="AD6450"/>
      <c r="CK6450" s="2"/>
    </row>
    <row r="6451" spans="1:89" ht="29" customHeight="1">
      <c r="A6451"/>
      <c r="AC6451"/>
      <c r="AD6451"/>
      <c r="CK6451" s="2"/>
    </row>
    <row r="6452" spans="1:89" ht="29" customHeight="1">
      <c r="A6452"/>
      <c r="AC6452"/>
      <c r="AD6452"/>
      <c r="CK6452" s="2"/>
    </row>
    <row r="6453" spans="1:89" ht="29" customHeight="1">
      <c r="A6453"/>
      <c r="AC6453"/>
      <c r="AD6453"/>
      <c r="CK6453" s="2"/>
    </row>
    <row r="6454" spans="1:89" ht="29" customHeight="1">
      <c r="A6454"/>
      <c r="AC6454"/>
      <c r="AD6454"/>
      <c r="CK6454" s="2"/>
    </row>
    <row r="6455" spans="1:89" ht="29" customHeight="1">
      <c r="A6455"/>
      <c r="AC6455"/>
      <c r="AD6455"/>
      <c r="CK6455" s="2"/>
    </row>
    <row r="6456" spans="1:89" ht="29" customHeight="1">
      <c r="A6456"/>
      <c r="AC6456"/>
      <c r="AD6456"/>
      <c r="CK6456" s="2"/>
    </row>
    <row r="6457" spans="1:89" ht="29" customHeight="1">
      <c r="A6457"/>
      <c r="AC6457"/>
      <c r="AD6457"/>
      <c r="CK6457" s="2"/>
    </row>
    <row r="6458" spans="1:89" ht="29" customHeight="1">
      <c r="A6458"/>
      <c r="AC6458"/>
      <c r="AD6458"/>
      <c r="CK6458" s="2"/>
    </row>
    <row r="6459" spans="1:89" ht="29" customHeight="1">
      <c r="A6459"/>
      <c r="AC6459"/>
      <c r="AD6459"/>
      <c r="CK6459" s="2"/>
    </row>
    <row r="6460" spans="1:89" ht="29" customHeight="1">
      <c r="A6460"/>
      <c r="AC6460"/>
      <c r="AD6460"/>
      <c r="CK6460" s="2"/>
    </row>
    <row r="6461" spans="1:89" ht="29" customHeight="1">
      <c r="A6461"/>
      <c r="AC6461"/>
      <c r="AD6461"/>
      <c r="CK6461" s="2"/>
    </row>
    <row r="6462" spans="1:89" ht="29" customHeight="1">
      <c r="A6462"/>
      <c r="AC6462"/>
      <c r="AD6462"/>
      <c r="CK6462" s="2"/>
    </row>
    <row r="6463" spans="1:89" ht="29" customHeight="1">
      <c r="A6463"/>
      <c r="AC6463"/>
      <c r="AD6463"/>
      <c r="CK6463" s="2"/>
    </row>
    <row r="6464" spans="1:89" ht="29" customHeight="1">
      <c r="A6464"/>
      <c r="AC6464"/>
      <c r="AD6464"/>
      <c r="CK6464" s="2"/>
    </row>
    <row r="6465" spans="1:89" ht="29" customHeight="1">
      <c r="A6465"/>
      <c r="AC6465"/>
      <c r="AD6465"/>
      <c r="CK6465" s="2"/>
    </row>
    <row r="6466" spans="1:89" ht="29" customHeight="1">
      <c r="A6466"/>
      <c r="AC6466"/>
      <c r="AD6466"/>
      <c r="CK6466" s="2"/>
    </row>
    <row r="6467" spans="1:89" ht="29" customHeight="1">
      <c r="A6467"/>
      <c r="AC6467"/>
      <c r="AD6467"/>
      <c r="CK6467" s="2"/>
    </row>
    <row r="6468" spans="1:89" ht="29" customHeight="1">
      <c r="A6468"/>
      <c r="AC6468"/>
      <c r="AD6468"/>
      <c r="CK6468" s="2"/>
    </row>
    <row r="6469" spans="1:89" ht="29" customHeight="1">
      <c r="A6469"/>
      <c r="AC6469"/>
      <c r="AD6469"/>
      <c r="CK6469" s="2"/>
    </row>
    <row r="6470" spans="1:89" ht="29" customHeight="1">
      <c r="A6470"/>
      <c r="AC6470"/>
      <c r="AD6470"/>
      <c r="CK6470" s="2"/>
    </row>
    <row r="6471" spans="1:89" ht="29" customHeight="1">
      <c r="A6471"/>
      <c r="AC6471"/>
      <c r="AD6471"/>
      <c r="CK6471" s="2"/>
    </row>
    <row r="6472" spans="1:89" ht="29" customHeight="1">
      <c r="A6472"/>
      <c r="AC6472"/>
      <c r="AD6472"/>
      <c r="CK6472" s="2"/>
    </row>
    <row r="6473" spans="1:89" ht="29" customHeight="1">
      <c r="A6473"/>
      <c r="AC6473"/>
      <c r="AD6473"/>
      <c r="CK6473" s="2"/>
    </row>
    <row r="6474" spans="1:89" ht="29" customHeight="1">
      <c r="A6474"/>
      <c r="AC6474"/>
      <c r="AD6474"/>
      <c r="CK6474" s="2"/>
    </row>
    <row r="6475" spans="1:89" ht="29" customHeight="1">
      <c r="A6475"/>
      <c r="AC6475"/>
      <c r="AD6475"/>
      <c r="CK6475" s="2"/>
    </row>
    <row r="6476" spans="1:89" ht="29" customHeight="1">
      <c r="A6476"/>
      <c r="AC6476"/>
      <c r="AD6476"/>
      <c r="CK6476" s="2"/>
    </row>
    <row r="6477" spans="1:89" ht="29" customHeight="1">
      <c r="A6477"/>
      <c r="AC6477"/>
      <c r="AD6477"/>
      <c r="CK6477" s="2"/>
    </row>
    <row r="6478" spans="1:89" ht="29" customHeight="1">
      <c r="A6478"/>
      <c r="AC6478"/>
      <c r="AD6478"/>
      <c r="CK6478" s="2"/>
    </row>
    <row r="6479" spans="1:89" ht="29" customHeight="1">
      <c r="A6479"/>
      <c r="AC6479"/>
      <c r="AD6479"/>
      <c r="CK6479" s="2"/>
    </row>
    <row r="6480" spans="1:89" ht="29" customHeight="1">
      <c r="A6480"/>
      <c r="AC6480"/>
      <c r="AD6480"/>
      <c r="CK6480" s="2"/>
    </row>
    <row r="6481" spans="1:89" ht="29" customHeight="1">
      <c r="A6481"/>
      <c r="AC6481"/>
      <c r="AD6481"/>
      <c r="CK6481" s="2"/>
    </row>
    <row r="6482" spans="1:89" ht="29" customHeight="1">
      <c r="A6482"/>
      <c r="AC6482"/>
      <c r="AD6482"/>
      <c r="CK6482" s="2"/>
    </row>
    <row r="6483" spans="1:89" ht="29" customHeight="1">
      <c r="A6483"/>
      <c r="AC6483"/>
      <c r="AD6483"/>
      <c r="CK6483" s="2"/>
    </row>
    <row r="6484" spans="1:89" ht="29" customHeight="1">
      <c r="A6484"/>
      <c r="AC6484"/>
      <c r="AD6484"/>
      <c r="CK6484" s="2"/>
    </row>
    <row r="6485" spans="1:89" ht="29" customHeight="1">
      <c r="A6485"/>
      <c r="AC6485"/>
      <c r="AD6485"/>
      <c r="CK6485" s="2"/>
    </row>
    <row r="6486" spans="1:89" ht="29" customHeight="1">
      <c r="A6486"/>
      <c r="AC6486"/>
      <c r="AD6486"/>
      <c r="CK6486" s="2"/>
    </row>
    <row r="6487" spans="1:89" ht="29" customHeight="1">
      <c r="A6487"/>
      <c r="AC6487"/>
      <c r="AD6487"/>
      <c r="CK6487" s="2"/>
    </row>
    <row r="6488" spans="1:89" ht="29" customHeight="1">
      <c r="A6488"/>
      <c r="AC6488"/>
      <c r="AD6488"/>
      <c r="CK6488" s="2"/>
    </row>
    <row r="6489" spans="1:89" ht="29" customHeight="1">
      <c r="A6489"/>
      <c r="AC6489"/>
      <c r="AD6489"/>
      <c r="CK6489" s="2"/>
    </row>
    <row r="6490" spans="1:89" ht="29" customHeight="1">
      <c r="A6490"/>
      <c r="AC6490"/>
      <c r="AD6490"/>
      <c r="CK6490" s="2"/>
    </row>
    <row r="6491" spans="1:89" ht="29" customHeight="1">
      <c r="A6491"/>
      <c r="AC6491"/>
      <c r="AD6491"/>
      <c r="CK6491" s="2"/>
    </row>
    <row r="6492" spans="1:89" ht="29" customHeight="1">
      <c r="A6492"/>
      <c r="AC6492"/>
      <c r="AD6492"/>
      <c r="CK6492" s="2"/>
    </row>
    <row r="6493" spans="1:89" ht="29" customHeight="1">
      <c r="A6493"/>
      <c r="AC6493"/>
      <c r="AD6493"/>
      <c r="CK6493" s="2"/>
    </row>
    <row r="6494" spans="1:89" ht="29" customHeight="1">
      <c r="A6494"/>
      <c r="AC6494"/>
      <c r="AD6494"/>
      <c r="CK6494" s="2"/>
    </row>
    <row r="6495" spans="1:89" ht="29" customHeight="1">
      <c r="A6495"/>
      <c r="AC6495"/>
      <c r="AD6495"/>
      <c r="CK6495" s="2"/>
    </row>
    <row r="6496" spans="1:89" ht="29" customHeight="1">
      <c r="A6496"/>
      <c r="AC6496"/>
      <c r="AD6496"/>
      <c r="CK6496" s="2"/>
    </row>
    <row r="6497" spans="1:89" ht="29" customHeight="1">
      <c r="A6497"/>
      <c r="AC6497"/>
      <c r="AD6497"/>
      <c r="CK6497" s="2"/>
    </row>
    <row r="6498" spans="1:89" ht="29" customHeight="1">
      <c r="A6498"/>
      <c r="AC6498"/>
      <c r="AD6498"/>
      <c r="CK6498" s="2"/>
    </row>
    <row r="6499" spans="1:89" ht="29" customHeight="1">
      <c r="A6499"/>
      <c r="AC6499"/>
      <c r="AD6499"/>
      <c r="CK6499" s="2"/>
    </row>
    <row r="6500" spans="1:89" ht="29" customHeight="1">
      <c r="A6500"/>
      <c r="AC6500"/>
      <c r="AD6500"/>
      <c r="CK6500" s="2"/>
    </row>
    <row r="6501" spans="1:89" ht="29" customHeight="1">
      <c r="A6501"/>
      <c r="AC6501"/>
      <c r="AD6501"/>
      <c r="CK6501" s="2"/>
    </row>
    <row r="6502" spans="1:89" ht="29" customHeight="1">
      <c r="A6502"/>
      <c r="AC6502"/>
      <c r="AD6502"/>
      <c r="CK6502" s="2"/>
    </row>
    <row r="6503" spans="1:89" ht="29" customHeight="1">
      <c r="A6503"/>
      <c r="AC6503"/>
      <c r="AD6503"/>
      <c r="CK6503" s="2"/>
    </row>
    <row r="6504" spans="1:89" ht="29" customHeight="1">
      <c r="A6504"/>
      <c r="AC6504"/>
      <c r="AD6504"/>
      <c r="CK6504" s="2"/>
    </row>
    <row r="6505" spans="1:89" ht="29" customHeight="1">
      <c r="A6505"/>
      <c r="AC6505"/>
      <c r="AD6505"/>
      <c r="CK6505" s="2"/>
    </row>
    <row r="6506" spans="1:89" ht="29" customHeight="1">
      <c r="A6506"/>
      <c r="AC6506"/>
      <c r="AD6506"/>
      <c r="CK6506" s="2"/>
    </row>
    <row r="6507" spans="1:89" ht="29" customHeight="1">
      <c r="A6507"/>
      <c r="AC6507"/>
      <c r="AD6507"/>
      <c r="CK6507" s="2"/>
    </row>
    <row r="6508" spans="1:89" ht="29" customHeight="1">
      <c r="A6508"/>
      <c r="AC6508"/>
      <c r="AD6508"/>
      <c r="CK6508" s="2"/>
    </row>
    <row r="6509" spans="1:89" ht="29" customHeight="1">
      <c r="A6509"/>
      <c r="AC6509"/>
      <c r="AD6509"/>
      <c r="CK6509" s="2"/>
    </row>
    <row r="6510" spans="1:89" ht="29" customHeight="1">
      <c r="A6510"/>
      <c r="AC6510"/>
      <c r="AD6510"/>
      <c r="CK6510" s="2"/>
    </row>
    <row r="6511" spans="1:89" ht="29" customHeight="1">
      <c r="A6511"/>
      <c r="AC6511"/>
      <c r="AD6511"/>
      <c r="CK6511" s="2"/>
    </row>
    <row r="6512" spans="1:89" ht="29" customHeight="1">
      <c r="A6512"/>
      <c r="AC6512"/>
      <c r="AD6512"/>
      <c r="CK6512" s="2"/>
    </row>
    <row r="6513" spans="1:89" ht="29" customHeight="1">
      <c r="A6513"/>
      <c r="AC6513"/>
      <c r="AD6513"/>
      <c r="CK6513" s="2"/>
    </row>
    <row r="6514" spans="1:89" ht="29" customHeight="1">
      <c r="A6514"/>
      <c r="AC6514"/>
      <c r="AD6514"/>
      <c r="CK6514" s="2"/>
    </row>
    <row r="6515" spans="1:89" ht="29" customHeight="1">
      <c r="A6515"/>
      <c r="AC6515"/>
      <c r="AD6515"/>
      <c r="CK6515" s="2"/>
    </row>
    <row r="6516" spans="1:89" ht="29" customHeight="1">
      <c r="A6516"/>
      <c r="AC6516"/>
      <c r="AD6516"/>
      <c r="CK6516" s="2"/>
    </row>
    <row r="6517" spans="1:89" ht="29" customHeight="1">
      <c r="A6517"/>
      <c r="AC6517"/>
      <c r="AD6517"/>
      <c r="CK6517" s="2"/>
    </row>
    <row r="6518" spans="1:89" ht="29" customHeight="1">
      <c r="A6518"/>
      <c r="AC6518"/>
      <c r="AD6518"/>
      <c r="CK6518" s="2"/>
    </row>
    <row r="6519" spans="1:89" ht="29" customHeight="1">
      <c r="A6519"/>
      <c r="AC6519"/>
      <c r="AD6519"/>
      <c r="CK6519" s="2"/>
    </row>
    <row r="6520" spans="1:89" ht="29" customHeight="1">
      <c r="A6520"/>
      <c r="AC6520"/>
      <c r="AD6520"/>
      <c r="CK6520" s="2"/>
    </row>
    <row r="6521" spans="1:89" ht="29" customHeight="1">
      <c r="A6521"/>
      <c r="AC6521"/>
      <c r="AD6521"/>
      <c r="CK6521" s="2"/>
    </row>
    <row r="6522" spans="1:89" ht="29" customHeight="1">
      <c r="A6522"/>
      <c r="AC6522"/>
      <c r="AD6522"/>
      <c r="CK6522" s="2"/>
    </row>
    <row r="6523" spans="1:89" ht="29" customHeight="1">
      <c r="A6523"/>
      <c r="AC6523"/>
      <c r="AD6523"/>
      <c r="CK6523" s="2"/>
    </row>
    <row r="6524" spans="1:89" ht="29" customHeight="1">
      <c r="A6524"/>
      <c r="AC6524"/>
      <c r="AD6524"/>
      <c r="CK6524" s="2"/>
    </row>
    <row r="6525" spans="1:89" ht="29" customHeight="1">
      <c r="A6525"/>
      <c r="AC6525"/>
      <c r="AD6525"/>
      <c r="CK6525" s="2"/>
    </row>
    <row r="6526" spans="1:89" ht="29" customHeight="1">
      <c r="A6526"/>
      <c r="AC6526"/>
      <c r="AD6526"/>
      <c r="CK6526" s="2"/>
    </row>
    <row r="6527" spans="1:89" ht="29" customHeight="1">
      <c r="A6527"/>
      <c r="AC6527"/>
      <c r="AD6527"/>
      <c r="CK6527" s="2"/>
    </row>
    <row r="6528" spans="1:89" ht="29" customHeight="1">
      <c r="A6528"/>
      <c r="AC6528"/>
      <c r="AD6528"/>
      <c r="CK6528" s="2"/>
    </row>
    <row r="6529" spans="1:89" ht="29" customHeight="1">
      <c r="A6529"/>
      <c r="AC6529"/>
      <c r="AD6529"/>
      <c r="CK6529" s="2"/>
    </row>
    <row r="6530" spans="1:89" ht="29" customHeight="1">
      <c r="A6530"/>
      <c r="AC6530"/>
      <c r="AD6530"/>
      <c r="CK6530" s="2"/>
    </row>
    <row r="6531" spans="1:89" ht="29" customHeight="1">
      <c r="A6531"/>
      <c r="AC6531"/>
      <c r="AD6531"/>
      <c r="CK6531" s="2"/>
    </row>
    <row r="6532" spans="1:89" ht="29" customHeight="1">
      <c r="A6532"/>
      <c r="AC6532"/>
      <c r="AD6532"/>
      <c r="CK6532" s="2"/>
    </row>
    <row r="6533" spans="1:89" ht="29" customHeight="1">
      <c r="A6533"/>
      <c r="AC6533"/>
      <c r="AD6533"/>
      <c r="CK6533" s="2"/>
    </row>
    <row r="6534" spans="1:89" ht="29" customHeight="1">
      <c r="A6534"/>
      <c r="AC6534"/>
      <c r="AD6534"/>
      <c r="CK6534" s="2"/>
    </row>
    <row r="6535" spans="1:89" ht="29" customHeight="1">
      <c r="A6535"/>
      <c r="AC6535"/>
      <c r="AD6535"/>
      <c r="CK6535" s="2"/>
    </row>
    <row r="6536" spans="1:89" ht="29" customHeight="1">
      <c r="A6536"/>
      <c r="AC6536"/>
      <c r="AD6536"/>
      <c r="CK6536" s="2"/>
    </row>
    <row r="6537" spans="1:89" ht="29" customHeight="1">
      <c r="A6537"/>
      <c r="AC6537"/>
      <c r="AD6537"/>
      <c r="CK6537" s="2"/>
    </row>
    <row r="6538" spans="1:89" ht="29" customHeight="1">
      <c r="A6538"/>
      <c r="AC6538"/>
      <c r="AD6538"/>
      <c r="CK6538" s="2"/>
    </row>
    <row r="6539" spans="1:89" ht="29" customHeight="1">
      <c r="A6539"/>
      <c r="AC6539"/>
      <c r="AD6539"/>
      <c r="CK6539" s="2"/>
    </row>
    <row r="6540" spans="1:89" ht="29" customHeight="1">
      <c r="A6540"/>
      <c r="AC6540"/>
      <c r="AD6540"/>
      <c r="CK6540" s="2"/>
    </row>
    <row r="6541" spans="1:89" ht="29" customHeight="1">
      <c r="A6541"/>
      <c r="AC6541"/>
      <c r="AD6541"/>
      <c r="CK6541" s="2"/>
    </row>
    <row r="6542" spans="1:89" ht="29" customHeight="1">
      <c r="A6542"/>
      <c r="AC6542"/>
      <c r="AD6542"/>
      <c r="CK6542" s="2"/>
    </row>
    <row r="6543" spans="1:89" ht="29" customHeight="1">
      <c r="A6543"/>
      <c r="AC6543"/>
      <c r="AD6543"/>
      <c r="CK6543" s="2"/>
    </row>
    <row r="6544" spans="1:89" ht="29" customHeight="1">
      <c r="A6544"/>
      <c r="AC6544"/>
      <c r="AD6544"/>
      <c r="CK6544" s="2"/>
    </row>
    <row r="6545" spans="1:89" ht="29" customHeight="1">
      <c r="A6545"/>
      <c r="AC6545"/>
      <c r="AD6545"/>
      <c r="CK6545" s="2"/>
    </row>
    <row r="6546" spans="1:89" ht="29" customHeight="1">
      <c r="A6546"/>
      <c r="AC6546"/>
      <c r="AD6546"/>
      <c r="CK6546" s="2"/>
    </row>
    <row r="6547" spans="1:89" ht="29" customHeight="1">
      <c r="A6547"/>
      <c r="AC6547"/>
      <c r="AD6547"/>
      <c r="CK6547" s="2"/>
    </row>
    <row r="6548" spans="1:89" ht="29" customHeight="1">
      <c r="A6548"/>
      <c r="AC6548"/>
      <c r="AD6548"/>
      <c r="CK6548" s="2"/>
    </row>
    <row r="6549" spans="1:89" ht="29" customHeight="1">
      <c r="A6549"/>
      <c r="AC6549"/>
      <c r="AD6549"/>
      <c r="CK6549" s="2"/>
    </row>
    <row r="6550" spans="1:89" ht="29" customHeight="1">
      <c r="A6550"/>
      <c r="AC6550"/>
      <c r="AD6550"/>
      <c r="CK6550" s="2"/>
    </row>
    <row r="6551" spans="1:89" ht="29" customHeight="1">
      <c r="A6551"/>
      <c r="AC6551"/>
      <c r="AD6551"/>
      <c r="CK6551" s="2"/>
    </row>
    <row r="6552" spans="1:89" ht="29" customHeight="1">
      <c r="A6552"/>
      <c r="AC6552"/>
      <c r="AD6552"/>
      <c r="CK6552" s="2"/>
    </row>
    <row r="6553" spans="1:89" ht="29" customHeight="1">
      <c r="A6553"/>
      <c r="AC6553"/>
      <c r="AD6553"/>
      <c r="CK6553" s="2"/>
    </row>
    <row r="6554" spans="1:89" ht="29" customHeight="1">
      <c r="A6554"/>
      <c r="AC6554"/>
      <c r="AD6554"/>
      <c r="CK6554" s="2"/>
    </row>
    <row r="6555" spans="1:89" ht="29" customHeight="1">
      <c r="A6555"/>
      <c r="AC6555"/>
      <c r="AD6555"/>
      <c r="CK6555" s="2"/>
    </row>
    <row r="6556" spans="1:89" ht="29" customHeight="1">
      <c r="A6556"/>
      <c r="AC6556"/>
      <c r="AD6556"/>
      <c r="CK6556" s="2"/>
    </row>
    <row r="6557" spans="1:89" ht="29" customHeight="1">
      <c r="A6557"/>
      <c r="AC6557"/>
      <c r="AD6557"/>
      <c r="CK6557" s="2"/>
    </row>
    <row r="6558" spans="1:89" ht="29" customHeight="1">
      <c r="A6558"/>
      <c r="AC6558"/>
      <c r="AD6558"/>
      <c r="CK6558" s="2"/>
    </row>
    <row r="6559" spans="1:89" ht="29" customHeight="1">
      <c r="A6559"/>
      <c r="AC6559"/>
      <c r="AD6559"/>
      <c r="CK6559" s="2"/>
    </row>
    <row r="6560" spans="1:89" ht="29" customHeight="1">
      <c r="A6560"/>
      <c r="AC6560"/>
      <c r="AD6560"/>
      <c r="CK6560" s="2"/>
    </row>
    <row r="6561" spans="1:89" ht="29" customHeight="1">
      <c r="A6561"/>
      <c r="AC6561"/>
      <c r="AD6561"/>
      <c r="CK6561" s="2"/>
    </row>
    <row r="6562" spans="1:89" ht="29" customHeight="1">
      <c r="A6562"/>
      <c r="AC6562"/>
      <c r="AD6562"/>
      <c r="CK6562" s="2"/>
    </row>
    <row r="6563" spans="1:89" ht="29" customHeight="1">
      <c r="A6563"/>
      <c r="AC6563"/>
      <c r="AD6563"/>
      <c r="CK6563" s="2"/>
    </row>
    <row r="6564" spans="1:89" ht="29" customHeight="1">
      <c r="A6564"/>
      <c r="AC6564"/>
      <c r="AD6564"/>
      <c r="CK6564" s="2"/>
    </row>
    <row r="6565" spans="1:89" ht="29" customHeight="1">
      <c r="A6565"/>
      <c r="AC6565"/>
      <c r="AD6565"/>
      <c r="CK6565" s="2"/>
    </row>
    <row r="6566" spans="1:89" ht="29" customHeight="1">
      <c r="A6566"/>
      <c r="AC6566"/>
      <c r="AD6566"/>
      <c r="CK6566" s="2"/>
    </row>
    <row r="6567" spans="1:89" ht="29" customHeight="1">
      <c r="A6567"/>
      <c r="AC6567"/>
      <c r="AD6567"/>
      <c r="CK6567" s="2"/>
    </row>
    <row r="6568" spans="1:89" ht="29" customHeight="1">
      <c r="A6568"/>
      <c r="AC6568"/>
      <c r="AD6568"/>
      <c r="CK6568" s="2"/>
    </row>
    <row r="6569" spans="1:89" ht="29" customHeight="1">
      <c r="A6569"/>
      <c r="AC6569"/>
      <c r="AD6569"/>
      <c r="CK6569" s="2"/>
    </row>
    <row r="6570" spans="1:89" ht="29" customHeight="1">
      <c r="A6570"/>
      <c r="AC6570"/>
      <c r="AD6570"/>
      <c r="CK6570" s="2"/>
    </row>
    <row r="6571" spans="1:89" ht="29" customHeight="1">
      <c r="A6571"/>
      <c r="AC6571"/>
      <c r="AD6571"/>
      <c r="CK6571" s="2"/>
    </row>
    <row r="6572" spans="1:89" ht="29" customHeight="1">
      <c r="A6572"/>
      <c r="AC6572"/>
      <c r="AD6572"/>
      <c r="CK6572" s="2"/>
    </row>
    <row r="6573" spans="1:89" ht="29" customHeight="1">
      <c r="A6573"/>
      <c r="AC6573"/>
      <c r="AD6573"/>
      <c r="CK6573" s="2"/>
    </row>
    <row r="6574" spans="1:89" ht="29" customHeight="1">
      <c r="A6574"/>
      <c r="AC6574"/>
      <c r="AD6574"/>
      <c r="CK6574" s="2"/>
    </row>
    <row r="6575" spans="1:89" ht="29" customHeight="1">
      <c r="A6575"/>
      <c r="AC6575"/>
      <c r="AD6575"/>
      <c r="CK6575" s="2"/>
    </row>
    <row r="6576" spans="1:89" ht="29" customHeight="1">
      <c r="A6576"/>
      <c r="AC6576"/>
      <c r="AD6576"/>
      <c r="CK6576" s="2"/>
    </row>
    <row r="6577" spans="1:89" ht="29" customHeight="1">
      <c r="A6577"/>
      <c r="AC6577"/>
      <c r="AD6577"/>
      <c r="CK6577" s="2"/>
    </row>
    <row r="6578" spans="1:89" ht="29" customHeight="1">
      <c r="A6578"/>
      <c r="AC6578"/>
      <c r="AD6578"/>
      <c r="CK6578" s="2"/>
    </row>
    <row r="6579" spans="1:89" ht="29" customHeight="1">
      <c r="A6579"/>
      <c r="AC6579"/>
      <c r="AD6579"/>
      <c r="CK6579" s="2"/>
    </row>
    <row r="6580" spans="1:89" ht="29" customHeight="1">
      <c r="A6580"/>
      <c r="AC6580"/>
      <c r="AD6580"/>
      <c r="CK6580" s="2"/>
    </row>
    <row r="6581" spans="1:89" ht="29" customHeight="1">
      <c r="A6581"/>
      <c r="AC6581"/>
      <c r="AD6581"/>
      <c r="CK6581" s="2"/>
    </row>
    <row r="6582" spans="1:89" ht="29" customHeight="1">
      <c r="A6582"/>
      <c r="AC6582"/>
      <c r="AD6582"/>
      <c r="CK6582" s="2"/>
    </row>
    <row r="6583" spans="1:89" ht="29" customHeight="1">
      <c r="A6583"/>
      <c r="AC6583"/>
      <c r="AD6583"/>
      <c r="CK6583" s="2"/>
    </row>
    <row r="6584" spans="1:89" ht="29" customHeight="1">
      <c r="A6584"/>
      <c r="AC6584"/>
      <c r="AD6584"/>
      <c r="CK6584" s="2"/>
    </row>
    <row r="6585" spans="1:89" ht="29" customHeight="1">
      <c r="A6585"/>
      <c r="AC6585"/>
      <c r="AD6585"/>
      <c r="CK6585" s="2"/>
    </row>
    <row r="6586" spans="1:89" ht="29" customHeight="1">
      <c r="A6586"/>
      <c r="AC6586"/>
      <c r="AD6586"/>
      <c r="CK6586" s="2"/>
    </row>
    <row r="6587" spans="1:89" ht="29" customHeight="1">
      <c r="A6587"/>
      <c r="AC6587"/>
      <c r="AD6587"/>
      <c r="CK6587" s="2"/>
    </row>
    <row r="6588" spans="1:89" ht="29" customHeight="1">
      <c r="A6588"/>
      <c r="AC6588"/>
      <c r="AD6588"/>
      <c r="CK6588" s="2"/>
    </row>
    <row r="6589" spans="1:89" ht="29" customHeight="1">
      <c r="A6589"/>
      <c r="AC6589"/>
      <c r="AD6589"/>
      <c r="CK6589" s="2"/>
    </row>
    <row r="6590" spans="1:89" ht="29" customHeight="1">
      <c r="A6590"/>
      <c r="AC6590"/>
      <c r="AD6590"/>
      <c r="CK6590" s="2"/>
    </row>
    <row r="6591" spans="1:89" ht="29" customHeight="1">
      <c r="A6591"/>
      <c r="AC6591"/>
      <c r="AD6591"/>
      <c r="CK6591" s="2"/>
    </row>
    <row r="6592" spans="1:89" ht="29" customHeight="1">
      <c r="A6592"/>
      <c r="AC6592"/>
      <c r="AD6592"/>
      <c r="CK6592" s="2"/>
    </row>
    <row r="6593" spans="1:89" ht="29" customHeight="1">
      <c r="A6593"/>
      <c r="AC6593"/>
      <c r="AD6593"/>
      <c r="CK6593" s="2"/>
    </row>
    <row r="6594" spans="1:89" ht="29" customHeight="1">
      <c r="A6594"/>
      <c r="AC6594"/>
      <c r="AD6594"/>
      <c r="CK6594" s="2"/>
    </row>
    <row r="6595" spans="1:89" ht="29" customHeight="1">
      <c r="A6595"/>
      <c r="AC6595"/>
      <c r="AD6595"/>
      <c r="CK6595" s="2"/>
    </row>
    <row r="6596" spans="1:89" ht="29" customHeight="1">
      <c r="A6596"/>
      <c r="AC6596"/>
      <c r="AD6596"/>
      <c r="CK6596" s="2"/>
    </row>
    <row r="6597" spans="1:89" ht="29" customHeight="1">
      <c r="A6597"/>
      <c r="AC6597"/>
      <c r="AD6597"/>
      <c r="CK6597" s="2"/>
    </row>
    <row r="6598" spans="1:89" ht="29" customHeight="1">
      <c r="A6598"/>
      <c r="AC6598"/>
      <c r="AD6598"/>
      <c r="CK6598" s="2"/>
    </row>
    <row r="6599" spans="1:89" ht="29" customHeight="1">
      <c r="A6599"/>
      <c r="AC6599"/>
      <c r="AD6599"/>
      <c r="CK6599" s="2"/>
    </row>
    <row r="6600" spans="1:89" ht="29" customHeight="1">
      <c r="A6600"/>
      <c r="AC6600"/>
      <c r="AD6600"/>
      <c r="CK6600" s="2"/>
    </row>
    <row r="6601" spans="1:89" ht="29" customHeight="1">
      <c r="A6601"/>
      <c r="AC6601"/>
      <c r="AD6601"/>
      <c r="CK6601" s="2"/>
    </row>
    <row r="6602" spans="1:89" ht="29" customHeight="1">
      <c r="A6602"/>
      <c r="AC6602"/>
      <c r="AD6602"/>
      <c r="CK6602" s="2"/>
    </row>
    <row r="6603" spans="1:89" ht="29" customHeight="1">
      <c r="A6603"/>
      <c r="AC6603"/>
      <c r="AD6603"/>
      <c r="CK6603" s="2"/>
    </row>
    <row r="6604" spans="1:89" ht="29" customHeight="1">
      <c r="A6604"/>
      <c r="AC6604"/>
      <c r="AD6604"/>
      <c r="CK6604" s="2"/>
    </row>
    <row r="6605" spans="1:89" ht="29" customHeight="1">
      <c r="A6605"/>
      <c r="AC6605"/>
      <c r="AD6605"/>
      <c r="CK6605" s="2"/>
    </row>
    <row r="6606" spans="1:89" ht="29" customHeight="1">
      <c r="A6606"/>
      <c r="AC6606"/>
      <c r="AD6606"/>
      <c r="CK6606" s="2"/>
    </row>
    <row r="6607" spans="1:89" ht="29" customHeight="1">
      <c r="A6607"/>
      <c r="AC6607"/>
      <c r="AD6607"/>
      <c r="CK6607" s="2"/>
    </row>
    <row r="6608" spans="1:89" ht="29" customHeight="1">
      <c r="A6608"/>
      <c r="AC6608"/>
      <c r="AD6608"/>
      <c r="CK6608" s="2"/>
    </row>
    <row r="6609" spans="1:89" ht="29" customHeight="1">
      <c r="A6609"/>
      <c r="AC6609"/>
      <c r="AD6609"/>
      <c r="CK6609" s="2"/>
    </row>
    <row r="6610" spans="1:89" ht="29" customHeight="1">
      <c r="A6610"/>
      <c r="AC6610"/>
      <c r="AD6610"/>
      <c r="CK6610" s="2"/>
    </row>
    <row r="6611" spans="1:89" ht="29" customHeight="1">
      <c r="A6611"/>
      <c r="AC6611"/>
      <c r="AD6611"/>
      <c r="CK6611" s="2"/>
    </row>
    <row r="6612" spans="1:89" ht="29" customHeight="1">
      <c r="A6612"/>
      <c r="AC6612"/>
      <c r="AD6612"/>
      <c r="CK6612" s="2"/>
    </row>
    <row r="6613" spans="1:89" ht="29" customHeight="1">
      <c r="A6613"/>
      <c r="AC6613"/>
      <c r="AD6613"/>
      <c r="CK6613" s="2"/>
    </row>
    <row r="6614" spans="1:89" ht="29" customHeight="1">
      <c r="A6614"/>
      <c r="AC6614"/>
      <c r="AD6614"/>
      <c r="CK6614" s="2"/>
    </row>
    <row r="6615" spans="1:89" ht="29" customHeight="1">
      <c r="A6615"/>
      <c r="AC6615"/>
      <c r="AD6615"/>
      <c r="CK6615" s="2"/>
    </row>
    <row r="6616" spans="1:89" ht="29" customHeight="1">
      <c r="A6616"/>
      <c r="AC6616"/>
      <c r="AD6616"/>
      <c r="CK6616" s="2"/>
    </row>
    <row r="6617" spans="1:89" ht="29" customHeight="1">
      <c r="A6617"/>
      <c r="AC6617"/>
      <c r="AD6617"/>
      <c r="CK6617" s="2"/>
    </row>
    <row r="6618" spans="1:89" ht="29" customHeight="1">
      <c r="A6618"/>
      <c r="AC6618"/>
      <c r="AD6618"/>
      <c r="CK6618" s="2"/>
    </row>
    <row r="6619" spans="1:89" ht="29" customHeight="1">
      <c r="A6619"/>
      <c r="AC6619"/>
      <c r="AD6619"/>
      <c r="CK6619" s="2"/>
    </row>
    <row r="6620" spans="1:89" ht="29" customHeight="1">
      <c r="A6620"/>
      <c r="AC6620"/>
      <c r="AD6620"/>
      <c r="CK6620" s="2"/>
    </row>
    <row r="6621" spans="1:89" ht="29" customHeight="1">
      <c r="A6621"/>
      <c r="AC6621"/>
      <c r="AD6621"/>
      <c r="CK6621" s="2"/>
    </row>
    <row r="6622" spans="1:89" ht="29" customHeight="1">
      <c r="A6622"/>
      <c r="AC6622"/>
      <c r="AD6622"/>
      <c r="CK6622" s="2"/>
    </row>
    <row r="6623" spans="1:89" ht="29" customHeight="1">
      <c r="A6623"/>
      <c r="AC6623"/>
      <c r="AD6623"/>
      <c r="CK6623" s="2"/>
    </row>
    <row r="6624" spans="1:89" ht="29" customHeight="1">
      <c r="A6624"/>
      <c r="AC6624"/>
      <c r="AD6624"/>
      <c r="CK6624" s="2"/>
    </row>
    <row r="6625" spans="1:89" ht="29" customHeight="1">
      <c r="A6625"/>
      <c r="AC6625"/>
      <c r="AD6625"/>
      <c r="CK6625" s="2"/>
    </row>
    <row r="6626" spans="1:89" ht="29" customHeight="1">
      <c r="A6626"/>
      <c r="AC6626"/>
      <c r="AD6626"/>
      <c r="CK6626" s="2"/>
    </row>
    <row r="6627" spans="1:89" ht="29" customHeight="1">
      <c r="A6627"/>
      <c r="AC6627"/>
      <c r="AD6627"/>
      <c r="CK6627" s="2"/>
    </row>
    <row r="6628" spans="1:89" ht="29" customHeight="1">
      <c r="A6628"/>
      <c r="AC6628"/>
      <c r="AD6628"/>
      <c r="CK6628" s="2"/>
    </row>
    <row r="6629" spans="1:89" ht="29" customHeight="1">
      <c r="A6629"/>
      <c r="AC6629"/>
      <c r="AD6629"/>
      <c r="CK6629" s="2"/>
    </row>
    <row r="6630" spans="1:89" ht="29" customHeight="1">
      <c r="A6630"/>
      <c r="AC6630"/>
      <c r="AD6630"/>
      <c r="CK6630" s="2"/>
    </row>
    <row r="6631" spans="1:89" ht="29" customHeight="1">
      <c r="A6631"/>
      <c r="AC6631"/>
      <c r="AD6631"/>
      <c r="CK6631" s="2"/>
    </row>
    <row r="6632" spans="1:89" ht="29" customHeight="1">
      <c r="A6632"/>
      <c r="AC6632"/>
      <c r="AD6632"/>
      <c r="CK6632" s="2"/>
    </row>
    <row r="6633" spans="1:89" ht="29" customHeight="1">
      <c r="A6633"/>
      <c r="AC6633"/>
      <c r="AD6633"/>
      <c r="CK6633" s="2"/>
    </row>
    <row r="6634" spans="1:89" ht="29" customHeight="1">
      <c r="A6634"/>
      <c r="AC6634"/>
      <c r="AD6634"/>
      <c r="CK6634" s="2"/>
    </row>
    <row r="6635" spans="1:89" ht="29" customHeight="1">
      <c r="A6635"/>
      <c r="AC6635"/>
      <c r="AD6635"/>
      <c r="CK6635" s="2"/>
    </row>
    <row r="6636" spans="1:89" ht="29" customHeight="1">
      <c r="A6636"/>
      <c r="AC6636"/>
      <c r="AD6636"/>
      <c r="CK6636" s="2"/>
    </row>
    <row r="6637" spans="1:89" ht="29" customHeight="1">
      <c r="A6637"/>
      <c r="AC6637"/>
      <c r="AD6637"/>
      <c r="CK6637" s="2"/>
    </row>
    <row r="6638" spans="1:89" ht="29" customHeight="1">
      <c r="A6638"/>
      <c r="AC6638"/>
      <c r="AD6638"/>
      <c r="CK6638" s="2"/>
    </row>
    <row r="6639" spans="1:89" ht="29" customHeight="1">
      <c r="A6639"/>
      <c r="AC6639"/>
      <c r="AD6639"/>
      <c r="CK6639" s="2"/>
    </row>
    <row r="6640" spans="1:89" ht="29" customHeight="1">
      <c r="A6640"/>
      <c r="AC6640"/>
      <c r="AD6640"/>
      <c r="CK6640" s="2"/>
    </row>
    <row r="6641" spans="1:89" ht="29" customHeight="1">
      <c r="A6641"/>
      <c r="AC6641"/>
      <c r="AD6641"/>
      <c r="CK6641" s="2"/>
    </row>
    <row r="6642" spans="1:89" ht="29" customHeight="1">
      <c r="A6642"/>
      <c r="AC6642"/>
      <c r="AD6642"/>
      <c r="CK6642" s="2"/>
    </row>
    <row r="6643" spans="1:89" ht="29" customHeight="1">
      <c r="A6643"/>
      <c r="AC6643"/>
      <c r="AD6643"/>
      <c r="CK6643" s="2"/>
    </row>
    <row r="6644" spans="1:89" ht="29" customHeight="1">
      <c r="A6644"/>
      <c r="AC6644"/>
      <c r="AD6644"/>
      <c r="CK6644" s="2"/>
    </row>
    <row r="6645" spans="1:89" ht="29" customHeight="1">
      <c r="A6645"/>
      <c r="AC6645"/>
      <c r="AD6645"/>
      <c r="CK6645" s="2"/>
    </row>
    <row r="6646" spans="1:89" ht="29" customHeight="1">
      <c r="A6646"/>
      <c r="AC6646"/>
      <c r="AD6646"/>
      <c r="CK6646" s="2"/>
    </row>
    <row r="6647" spans="1:89" ht="29" customHeight="1">
      <c r="A6647"/>
      <c r="AC6647"/>
      <c r="AD6647"/>
      <c r="CK6647" s="2"/>
    </row>
    <row r="6648" spans="1:89" ht="29" customHeight="1">
      <c r="A6648"/>
      <c r="AC6648"/>
      <c r="AD6648"/>
      <c r="CK6648" s="2"/>
    </row>
    <row r="6649" spans="1:89" ht="29" customHeight="1">
      <c r="A6649"/>
      <c r="AC6649"/>
      <c r="AD6649"/>
      <c r="CK6649" s="2"/>
    </row>
    <row r="6650" spans="1:89" ht="29" customHeight="1">
      <c r="A6650"/>
      <c r="AC6650"/>
      <c r="AD6650"/>
      <c r="CK6650" s="2"/>
    </row>
    <row r="6651" spans="1:89" ht="29" customHeight="1">
      <c r="A6651"/>
      <c r="AC6651"/>
      <c r="AD6651"/>
      <c r="CK6651" s="2"/>
    </row>
    <row r="6652" spans="1:89" ht="29" customHeight="1">
      <c r="A6652"/>
      <c r="AC6652"/>
      <c r="AD6652"/>
      <c r="CK6652" s="2"/>
    </row>
    <row r="6653" spans="1:89" ht="29" customHeight="1">
      <c r="A6653"/>
      <c r="AC6653"/>
      <c r="AD6653"/>
      <c r="CK6653" s="2"/>
    </row>
    <row r="6654" spans="1:89" ht="29" customHeight="1">
      <c r="A6654"/>
      <c r="AC6654"/>
      <c r="AD6654"/>
      <c r="CK6654" s="2"/>
    </row>
    <row r="6655" spans="1:89" ht="29" customHeight="1">
      <c r="A6655"/>
      <c r="AC6655"/>
      <c r="AD6655"/>
      <c r="CK6655" s="2"/>
    </row>
    <row r="6656" spans="1:89" ht="29" customHeight="1">
      <c r="A6656"/>
      <c r="AC6656"/>
      <c r="AD6656"/>
      <c r="CK6656" s="2"/>
    </row>
    <row r="6657" spans="1:89" ht="29" customHeight="1">
      <c r="A6657"/>
      <c r="AC6657"/>
      <c r="AD6657"/>
      <c r="CK6657" s="2"/>
    </row>
    <row r="6658" spans="1:89" ht="29" customHeight="1">
      <c r="A6658"/>
      <c r="AC6658"/>
      <c r="AD6658"/>
      <c r="CK6658" s="2"/>
    </row>
    <row r="6659" spans="1:89" ht="29" customHeight="1">
      <c r="A6659"/>
      <c r="AC6659"/>
      <c r="AD6659"/>
      <c r="CK6659" s="2"/>
    </row>
    <row r="6660" spans="1:89" ht="29" customHeight="1">
      <c r="A6660"/>
      <c r="AC6660"/>
      <c r="AD6660"/>
      <c r="CK6660" s="2"/>
    </row>
    <row r="6661" spans="1:89" ht="29" customHeight="1">
      <c r="A6661"/>
      <c r="AC6661"/>
      <c r="AD6661"/>
      <c r="CK6661" s="2"/>
    </row>
    <row r="6662" spans="1:89" ht="29" customHeight="1">
      <c r="A6662"/>
      <c r="AC6662"/>
      <c r="AD6662"/>
      <c r="CK6662" s="2"/>
    </row>
    <row r="6663" spans="1:89" ht="29" customHeight="1">
      <c r="A6663"/>
      <c r="AC6663"/>
      <c r="AD6663"/>
      <c r="CK6663" s="2"/>
    </row>
    <row r="6664" spans="1:89" ht="29" customHeight="1">
      <c r="A6664"/>
      <c r="AC6664"/>
      <c r="AD6664"/>
      <c r="CK6664" s="2"/>
    </row>
    <row r="6665" spans="1:89" ht="29" customHeight="1">
      <c r="A6665"/>
      <c r="AC6665"/>
      <c r="AD6665"/>
      <c r="CK6665" s="2"/>
    </row>
    <row r="6666" spans="1:89" ht="29" customHeight="1">
      <c r="A6666"/>
      <c r="AC6666"/>
      <c r="AD6666"/>
      <c r="CK6666" s="2"/>
    </row>
    <row r="6667" spans="1:89" ht="29" customHeight="1">
      <c r="A6667"/>
      <c r="AC6667"/>
      <c r="AD6667"/>
      <c r="CK6667" s="2"/>
    </row>
    <row r="6668" spans="1:89" ht="29" customHeight="1">
      <c r="A6668"/>
      <c r="AC6668"/>
      <c r="AD6668"/>
      <c r="CK6668" s="2"/>
    </row>
    <row r="6669" spans="1:89" ht="29" customHeight="1">
      <c r="A6669"/>
      <c r="AC6669"/>
      <c r="AD6669"/>
      <c r="CK6669" s="2"/>
    </row>
    <row r="6670" spans="1:89" ht="29" customHeight="1">
      <c r="A6670"/>
      <c r="AC6670"/>
      <c r="AD6670"/>
      <c r="CK6670" s="2"/>
    </row>
    <row r="6671" spans="1:89" ht="29" customHeight="1">
      <c r="A6671"/>
      <c r="AC6671"/>
      <c r="AD6671"/>
      <c r="CK6671" s="2"/>
    </row>
    <row r="6672" spans="1:89" ht="29" customHeight="1">
      <c r="A6672"/>
      <c r="AC6672"/>
      <c r="AD6672"/>
      <c r="CK6672" s="2"/>
    </row>
    <row r="6673" spans="1:89" ht="29" customHeight="1">
      <c r="A6673"/>
      <c r="AC6673"/>
      <c r="AD6673"/>
      <c r="CK6673" s="2"/>
    </row>
    <row r="6674" spans="1:89" ht="29" customHeight="1">
      <c r="A6674"/>
      <c r="AC6674"/>
      <c r="AD6674"/>
      <c r="CK6674" s="2"/>
    </row>
    <row r="6675" spans="1:89" ht="29" customHeight="1">
      <c r="A6675"/>
      <c r="AC6675"/>
      <c r="AD6675"/>
      <c r="CK6675" s="2"/>
    </row>
    <row r="6676" spans="1:89" ht="29" customHeight="1">
      <c r="A6676"/>
      <c r="AC6676"/>
      <c r="AD6676"/>
      <c r="CK6676" s="2"/>
    </row>
    <row r="6677" spans="1:89" ht="29" customHeight="1">
      <c r="A6677"/>
      <c r="AC6677"/>
      <c r="AD6677"/>
      <c r="CK6677" s="2"/>
    </row>
    <row r="6678" spans="1:89" ht="29" customHeight="1">
      <c r="A6678"/>
      <c r="AC6678"/>
      <c r="AD6678"/>
      <c r="CK6678" s="2"/>
    </row>
    <row r="6679" spans="1:89" ht="29" customHeight="1">
      <c r="A6679"/>
      <c r="AC6679"/>
      <c r="AD6679"/>
      <c r="CK6679" s="2"/>
    </row>
    <row r="6680" spans="1:89" ht="29" customHeight="1">
      <c r="A6680"/>
      <c r="AC6680"/>
      <c r="AD6680"/>
      <c r="CK6680" s="2"/>
    </row>
    <row r="6681" spans="1:89" ht="29" customHeight="1">
      <c r="A6681"/>
      <c r="AC6681"/>
      <c r="AD6681"/>
      <c r="CK6681" s="2"/>
    </row>
    <row r="6682" spans="1:89" ht="29" customHeight="1">
      <c r="A6682"/>
      <c r="AC6682"/>
      <c r="AD6682"/>
      <c r="CK6682" s="2"/>
    </row>
    <row r="6683" spans="1:89" ht="29" customHeight="1">
      <c r="A6683"/>
      <c r="AC6683"/>
      <c r="AD6683"/>
      <c r="CK6683" s="2"/>
    </row>
    <row r="6684" spans="1:89" ht="29" customHeight="1">
      <c r="A6684"/>
      <c r="AC6684"/>
      <c r="AD6684"/>
      <c r="CK6684" s="2"/>
    </row>
    <row r="6685" spans="1:89" ht="29" customHeight="1">
      <c r="A6685"/>
      <c r="AC6685"/>
      <c r="AD6685"/>
      <c r="CK6685" s="2"/>
    </row>
    <row r="6686" spans="1:89" ht="29" customHeight="1">
      <c r="A6686"/>
      <c r="AC6686"/>
      <c r="AD6686"/>
      <c r="CK6686" s="2"/>
    </row>
    <row r="6687" spans="1:89" ht="29" customHeight="1">
      <c r="A6687"/>
      <c r="AC6687"/>
      <c r="AD6687"/>
      <c r="CK6687" s="2"/>
    </row>
    <row r="6688" spans="1:89" ht="29" customHeight="1">
      <c r="A6688"/>
      <c r="AC6688"/>
      <c r="AD6688"/>
      <c r="CK6688" s="2"/>
    </row>
    <row r="6689" spans="1:89" ht="29" customHeight="1">
      <c r="A6689"/>
      <c r="AC6689"/>
      <c r="AD6689"/>
      <c r="CK6689" s="2"/>
    </row>
    <row r="6690" spans="1:89" ht="29" customHeight="1">
      <c r="A6690"/>
      <c r="AC6690"/>
      <c r="AD6690"/>
      <c r="CK6690" s="2"/>
    </row>
    <row r="6691" spans="1:89" ht="29" customHeight="1">
      <c r="A6691"/>
      <c r="AC6691"/>
      <c r="AD6691"/>
      <c r="CK6691" s="2"/>
    </row>
    <row r="6692" spans="1:89" ht="29" customHeight="1">
      <c r="A6692"/>
      <c r="AC6692"/>
      <c r="AD6692"/>
      <c r="CK6692" s="2"/>
    </row>
    <row r="6693" spans="1:89" ht="29" customHeight="1">
      <c r="A6693"/>
      <c r="AC6693"/>
      <c r="AD6693"/>
      <c r="CK6693" s="2"/>
    </row>
    <row r="6694" spans="1:89" ht="29" customHeight="1">
      <c r="A6694"/>
      <c r="AC6694"/>
      <c r="AD6694"/>
      <c r="CK6694" s="2"/>
    </row>
    <row r="6695" spans="1:89" ht="29" customHeight="1">
      <c r="A6695"/>
      <c r="AC6695"/>
      <c r="AD6695"/>
      <c r="CK6695" s="2"/>
    </row>
    <row r="6696" spans="1:89" ht="29" customHeight="1">
      <c r="A6696"/>
      <c r="AC6696"/>
      <c r="AD6696"/>
      <c r="CK6696" s="2"/>
    </row>
    <row r="6697" spans="1:89" ht="29" customHeight="1">
      <c r="A6697"/>
      <c r="AC6697"/>
      <c r="AD6697"/>
      <c r="CK6697" s="2"/>
    </row>
    <row r="6698" spans="1:89" ht="29" customHeight="1">
      <c r="A6698"/>
      <c r="AC6698"/>
      <c r="AD6698"/>
      <c r="CK6698" s="2"/>
    </row>
    <row r="6699" spans="1:89" ht="29" customHeight="1">
      <c r="A6699"/>
      <c r="AC6699"/>
      <c r="AD6699"/>
      <c r="CK6699" s="2"/>
    </row>
    <row r="6700" spans="1:89" ht="29" customHeight="1">
      <c r="A6700"/>
      <c r="AC6700"/>
      <c r="AD6700"/>
      <c r="CK6700" s="2"/>
    </row>
    <row r="6701" spans="1:89" ht="29" customHeight="1">
      <c r="A6701"/>
      <c r="AC6701"/>
      <c r="AD6701"/>
      <c r="CK6701" s="2"/>
    </row>
    <row r="6702" spans="1:89" ht="29" customHeight="1">
      <c r="A6702"/>
      <c r="AC6702"/>
      <c r="AD6702"/>
      <c r="CK6702" s="2"/>
    </row>
    <row r="6703" spans="1:89" ht="29" customHeight="1">
      <c r="A6703"/>
      <c r="AC6703"/>
      <c r="AD6703"/>
      <c r="CK6703" s="2"/>
    </row>
    <row r="6704" spans="1:89" ht="29" customHeight="1">
      <c r="A6704"/>
      <c r="AC6704"/>
      <c r="AD6704"/>
      <c r="CK6704" s="2"/>
    </row>
    <row r="6705" spans="1:89" ht="29" customHeight="1">
      <c r="A6705"/>
      <c r="AC6705"/>
      <c r="AD6705"/>
      <c r="CK6705" s="2"/>
    </row>
    <row r="6706" spans="1:89" ht="29" customHeight="1">
      <c r="A6706"/>
      <c r="AC6706"/>
      <c r="AD6706"/>
      <c r="CK6706" s="2"/>
    </row>
    <row r="6707" spans="1:89" ht="29" customHeight="1">
      <c r="A6707"/>
      <c r="AC6707"/>
      <c r="AD6707"/>
      <c r="CK6707" s="2"/>
    </row>
    <row r="6708" spans="1:89" ht="29" customHeight="1">
      <c r="A6708"/>
      <c r="AC6708"/>
      <c r="AD6708"/>
      <c r="CK6708" s="2"/>
    </row>
    <row r="6709" spans="1:89" ht="29" customHeight="1">
      <c r="A6709"/>
      <c r="AC6709"/>
      <c r="AD6709"/>
      <c r="CK6709" s="2"/>
    </row>
    <row r="6710" spans="1:89" ht="29" customHeight="1">
      <c r="A6710"/>
      <c r="AC6710"/>
      <c r="AD6710"/>
      <c r="CK6710" s="2"/>
    </row>
    <row r="6711" spans="1:89" ht="29" customHeight="1">
      <c r="A6711"/>
      <c r="AC6711"/>
      <c r="AD6711"/>
      <c r="CK6711" s="2"/>
    </row>
    <row r="6712" spans="1:89" ht="29" customHeight="1">
      <c r="A6712"/>
      <c r="AC6712"/>
      <c r="AD6712"/>
      <c r="CK6712" s="2"/>
    </row>
    <row r="6713" spans="1:89" ht="29" customHeight="1">
      <c r="A6713"/>
      <c r="AC6713"/>
      <c r="AD6713"/>
      <c r="CK6713" s="2"/>
    </row>
    <row r="6714" spans="1:89" ht="29" customHeight="1">
      <c r="A6714"/>
      <c r="AC6714"/>
      <c r="AD6714"/>
      <c r="CK6714" s="2"/>
    </row>
    <row r="6715" spans="1:89" ht="29" customHeight="1">
      <c r="A6715"/>
      <c r="AC6715"/>
      <c r="AD6715"/>
      <c r="CK6715" s="2"/>
    </row>
    <row r="6716" spans="1:89" ht="29" customHeight="1">
      <c r="A6716"/>
      <c r="AC6716"/>
      <c r="AD6716"/>
      <c r="CK6716" s="2"/>
    </row>
    <row r="6717" spans="1:89" ht="29" customHeight="1">
      <c r="A6717"/>
      <c r="AC6717"/>
      <c r="AD6717"/>
      <c r="CK6717" s="2"/>
    </row>
    <row r="6718" spans="1:89" ht="29" customHeight="1">
      <c r="A6718"/>
      <c r="AC6718"/>
      <c r="AD6718"/>
      <c r="CK6718" s="2"/>
    </row>
    <row r="6719" spans="1:89" ht="29" customHeight="1">
      <c r="A6719"/>
      <c r="AC6719"/>
      <c r="AD6719"/>
      <c r="CK6719" s="2"/>
    </row>
    <row r="6720" spans="1:89" ht="29" customHeight="1">
      <c r="A6720"/>
      <c r="AC6720"/>
      <c r="AD6720"/>
      <c r="CK6720" s="2"/>
    </row>
    <row r="6721" spans="1:89" ht="29" customHeight="1">
      <c r="A6721"/>
      <c r="AC6721"/>
      <c r="AD6721"/>
      <c r="CK6721" s="2"/>
    </row>
    <row r="6722" spans="1:89" ht="29" customHeight="1">
      <c r="A6722"/>
      <c r="AC6722"/>
      <c r="AD6722"/>
      <c r="CK6722" s="2"/>
    </row>
    <row r="6723" spans="1:89" ht="29" customHeight="1">
      <c r="A6723"/>
      <c r="AC6723"/>
      <c r="AD6723"/>
      <c r="CK6723" s="2"/>
    </row>
    <row r="6724" spans="1:89" ht="29" customHeight="1">
      <c r="A6724"/>
      <c r="AC6724"/>
      <c r="AD6724"/>
      <c r="CK6724" s="2"/>
    </row>
    <row r="6725" spans="1:89" ht="29" customHeight="1">
      <c r="A6725"/>
      <c r="AC6725"/>
      <c r="AD6725"/>
      <c r="CK6725" s="2"/>
    </row>
    <row r="6726" spans="1:89" ht="29" customHeight="1">
      <c r="A6726"/>
      <c r="AC6726"/>
      <c r="AD6726"/>
      <c r="CK6726" s="2"/>
    </row>
    <row r="6727" spans="1:89" ht="29" customHeight="1">
      <c r="A6727"/>
      <c r="AC6727"/>
      <c r="AD6727"/>
      <c r="CK6727" s="2"/>
    </row>
    <row r="6728" spans="1:89" ht="29" customHeight="1">
      <c r="A6728"/>
      <c r="AC6728"/>
      <c r="AD6728"/>
      <c r="CK6728" s="2"/>
    </row>
    <row r="6729" spans="1:89" ht="29" customHeight="1">
      <c r="A6729"/>
      <c r="AC6729"/>
      <c r="AD6729"/>
      <c r="CK6729" s="2"/>
    </row>
    <row r="6730" spans="1:89" ht="29" customHeight="1">
      <c r="A6730"/>
      <c r="AC6730"/>
      <c r="AD6730"/>
      <c r="CK6730" s="2"/>
    </row>
    <row r="6731" spans="1:89" ht="29" customHeight="1">
      <c r="A6731"/>
      <c r="AC6731"/>
      <c r="AD6731"/>
      <c r="CK6731" s="2"/>
    </row>
    <row r="6732" spans="1:89" ht="29" customHeight="1">
      <c r="A6732"/>
      <c r="AC6732"/>
      <c r="AD6732"/>
      <c r="CK6732" s="2"/>
    </row>
    <row r="6733" spans="1:89" ht="29" customHeight="1">
      <c r="A6733"/>
      <c r="AC6733"/>
      <c r="AD6733"/>
      <c r="CK6733" s="2"/>
    </row>
    <row r="6734" spans="1:89" ht="29" customHeight="1">
      <c r="A6734"/>
      <c r="AC6734"/>
      <c r="AD6734"/>
      <c r="CK6734" s="2"/>
    </row>
    <row r="6735" spans="1:89" ht="29" customHeight="1">
      <c r="A6735"/>
      <c r="AC6735"/>
      <c r="AD6735"/>
      <c r="CK6735" s="2"/>
    </row>
    <row r="6736" spans="1:89" ht="29" customHeight="1">
      <c r="A6736"/>
      <c r="AC6736"/>
      <c r="AD6736"/>
      <c r="CK6736" s="2"/>
    </row>
    <row r="6737" spans="1:89" ht="29" customHeight="1">
      <c r="A6737"/>
      <c r="AC6737"/>
      <c r="AD6737"/>
      <c r="CK6737" s="2"/>
    </row>
    <row r="6738" spans="1:89" ht="29" customHeight="1">
      <c r="A6738"/>
      <c r="AC6738"/>
      <c r="AD6738"/>
      <c r="CK6738" s="2"/>
    </row>
    <row r="6739" spans="1:89" ht="29" customHeight="1">
      <c r="A6739"/>
      <c r="AC6739"/>
      <c r="AD6739"/>
      <c r="CK6739" s="2"/>
    </row>
    <row r="6740" spans="1:89" ht="29" customHeight="1">
      <c r="A6740"/>
      <c r="AC6740"/>
      <c r="AD6740"/>
      <c r="CK6740" s="2"/>
    </row>
    <row r="6741" spans="1:89" ht="29" customHeight="1">
      <c r="A6741"/>
      <c r="AC6741"/>
      <c r="AD6741"/>
      <c r="CK6741" s="2"/>
    </row>
    <row r="6742" spans="1:89" ht="29" customHeight="1">
      <c r="A6742"/>
      <c r="AC6742"/>
      <c r="AD6742"/>
      <c r="CK6742" s="2"/>
    </row>
    <row r="6743" spans="1:89" ht="29" customHeight="1">
      <c r="A6743"/>
      <c r="AC6743"/>
      <c r="AD6743"/>
      <c r="CK6743" s="2"/>
    </row>
    <row r="6744" spans="1:89" ht="29" customHeight="1">
      <c r="A6744"/>
      <c r="AC6744"/>
      <c r="AD6744"/>
      <c r="CK6744" s="2"/>
    </row>
    <row r="6745" spans="1:89" ht="29" customHeight="1">
      <c r="A6745"/>
      <c r="AC6745"/>
      <c r="AD6745"/>
      <c r="CK6745" s="2"/>
    </row>
    <row r="6746" spans="1:89" ht="29" customHeight="1">
      <c r="A6746"/>
      <c r="AC6746"/>
      <c r="AD6746"/>
      <c r="CK6746" s="2"/>
    </row>
    <row r="6747" spans="1:89" ht="29" customHeight="1">
      <c r="A6747"/>
      <c r="AC6747"/>
      <c r="AD6747"/>
      <c r="CK6747" s="2"/>
    </row>
    <row r="6748" spans="1:89" ht="29" customHeight="1">
      <c r="A6748"/>
      <c r="AC6748"/>
      <c r="AD6748"/>
      <c r="CK6748" s="2"/>
    </row>
    <row r="6749" spans="1:89" ht="29" customHeight="1">
      <c r="A6749"/>
      <c r="AC6749"/>
      <c r="AD6749"/>
      <c r="CK6749" s="2"/>
    </row>
    <row r="6750" spans="1:89" ht="29" customHeight="1">
      <c r="A6750"/>
      <c r="AC6750"/>
      <c r="AD6750"/>
      <c r="CK6750" s="2"/>
    </row>
    <row r="6751" spans="1:89" ht="29" customHeight="1">
      <c r="A6751"/>
      <c r="AC6751"/>
      <c r="AD6751"/>
      <c r="CK6751" s="2"/>
    </row>
    <row r="6752" spans="1:89" ht="29" customHeight="1">
      <c r="A6752"/>
      <c r="AC6752"/>
      <c r="AD6752"/>
      <c r="CK6752" s="2"/>
    </row>
    <row r="6753" spans="1:89" ht="29" customHeight="1">
      <c r="A6753"/>
      <c r="AC6753"/>
      <c r="AD6753"/>
      <c r="CK6753" s="2"/>
    </row>
    <row r="6754" spans="1:89" ht="29" customHeight="1">
      <c r="A6754"/>
      <c r="AC6754"/>
      <c r="AD6754"/>
      <c r="CK6754" s="2"/>
    </row>
    <row r="6755" spans="1:89" ht="29" customHeight="1">
      <c r="A6755"/>
      <c r="AC6755"/>
      <c r="AD6755"/>
      <c r="CK6755" s="2"/>
    </row>
    <row r="6756" spans="1:89" ht="29" customHeight="1">
      <c r="A6756"/>
      <c r="AC6756"/>
      <c r="AD6756"/>
      <c r="CK6756" s="2"/>
    </row>
    <row r="6757" spans="1:89" ht="29" customHeight="1">
      <c r="A6757"/>
      <c r="AC6757"/>
      <c r="AD6757"/>
      <c r="CK6757" s="2"/>
    </row>
    <row r="6758" spans="1:89" ht="29" customHeight="1">
      <c r="A6758"/>
      <c r="AC6758"/>
      <c r="AD6758"/>
      <c r="CK6758" s="2"/>
    </row>
    <row r="6759" spans="1:89" ht="29" customHeight="1">
      <c r="A6759"/>
      <c r="AC6759"/>
      <c r="AD6759"/>
      <c r="CK6759" s="2"/>
    </row>
    <row r="6760" spans="1:89" ht="29" customHeight="1">
      <c r="A6760"/>
      <c r="AC6760"/>
      <c r="AD6760"/>
      <c r="CK6760" s="2"/>
    </row>
    <row r="6761" spans="1:89" ht="29" customHeight="1">
      <c r="A6761"/>
      <c r="AC6761"/>
      <c r="AD6761"/>
      <c r="CK6761" s="2"/>
    </row>
    <row r="6762" spans="1:89" ht="29" customHeight="1">
      <c r="A6762"/>
      <c r="AC6762"/>
      <c r="AD6762"/>
      <c r="CK6762" s="2"/>
    </row>
    <row r="6763" spans="1:89" ht="29" customHeight="1">
      <c r="A6763"/>
      <c r="AC6763"/>
      <c r="AD6763"/>
      <c r="CK6763" s="2"/>
    </row>
    <row r="6764" spans="1:89" ht="29" customHeight="1">
      <c r="A6764"/>
      <c r="AC6764"/>
      <c r="AD6764"/>
      <c r="CK6764" s="2"/>
    </row>
    <row r="6765" spans="1:89" ht="29" customHeight="1">
      <c r="A6765"/>
      <c r="AC6765"/>
      <c r="AD6765"/>
      <c r="CK6765" s="2"/>
    </row>
    <row r="6766" spans="1:89" ht="29" customHeight="1">
      <c r="A6766"/>
      <c r="AC6766"/>
      <c r="AD6766"/>
      <c r="CK6766" s="2"/>
    </row>
    <row r="6767" spans="1:89" ht="29" customHeight="1">
      <c r="A6767"/>
      <c r="AC6767"/>
      <c r="AD6767"/>
      <c r="CK6767" s="2"/>
    </row>
    <row r="6768" spans="1:89" ht="29" customHeight="1">
      <c r="A6768"/>
      <c r="AC6768"/>
      <c r="AD6768"/>
      <c r="CK6768" s="2"/>
    </row>
    <row r="6769" spans="1:89" ht="29" customHeight="1">
      <c r="A6769"/>
      <c r="AC6769"/>
      <c r="AD6769"/>
      <c r="CK6769" s="2"/>
    </row>
    <row r="6770" spans="1:89" ht="29" customHeight="1">
      <c r="A6770"/>
      <c r="AC6770"/>
      <c r="AD6770"/>
      <c r="CK6770" s="2"/>
    </row>
    <row r="6771" spans="1:89" ht="29" customHeight="1">
      <c r="A6771"/>
      <c r="AC6771"/>
      <c r="AD6771"/>
      <c r="CK6771" s="2"/>
    </row>
    <row r="6772" spans="1:89" ht="29" customHeight="1">
      <c r="A6772"/>
      <c r="AC6772"/>
      <c r="AD6772"/>
      <c r="CK6772" s="2"/>
    </row>
    <row r="6773" spans="1:89" ht="29" customHeight="1">
      <c r="A6773"/>
      <c r="AC6773"/>
      <c r="AD6773"/>
      <c r="CK6773" s="2"/>
    </row>
    <row r="6774" spans="1:89" ht="29" customHeight="1">
      <c r="A6774"/>
      <c r="AC6774"/>
      <c r="AD6774"/>
      <c r="CK6774" s="2"/>
    </row>
    <row r="6775" spans="1:89" ht="29" customHeight="1">
      <c r="A6775"/>
      <c r="AC6775"/>
      <c r="AD6775"/>
      <c r="CK6775" s="2"/>
    </row>
    <row r="6776" spans="1:89" ht="29" customHeight="1">
      <c r="A6776"/>
      <c r="AC6776"/>
      <c r="AD6776"/>
      <c r="CK6776" s="2"/>
    </row>
    <row r="6777" spans="1:89" ht="29" customHeight="1">
      <c r="A6777"/>
      <c r="AC6777"/>
      <c r="AD6777"/>
      <c r="CK6777" s="2"/>
    </row>
    <row r="6778" spans="1:89" ht="29" customHeight="1">
      <c r="A6778"/>
      <c r="AC6778"/>
      <c r="AD6778"/>
      <c r="CK6778" s="2"/>
    </row>
    <row r="6779" spans="1:89" ht="29" customHeight="1">
      <c r="A6779"/>
      <c r="AC6779"/>
      <c r="AD6779"/>
      <c r="CK6779" s="2"/>
    </row>
    <row r="6780" spans="1:89" ht="29" customHeight="1">
      <c r="A6780"/>
      <c r="AC6780"/>
      <c r="AD6780"/>
      <c r="CK6780" s="2"/>
    </row>
    <row r="6781" spans="1:89" ht="29" customHeight="1">
      <c r="A6781"/>
      <c r="AC6781"/>
      <c r="AD6781"/>
      <c r="CK6781" s="2"/>
    </row>
    <row r="6782" spans="1:89" ht="29" customHeight="1">
      <c r="A6782"/>
      <c r="AC6782"/>
      <c r="AD6782"/>
      <c r="CK6782" s="2"/>
    </row>
    <row r="6783" spans="1:89" ht="29" customHeight="1">
      <c r="A6783"/>
      <c r="AC6783"/>
      <c r="AD6783"/>
      <c r="CK6783" s="2"/>
    </row>
    <row r="6784" spans="1:89" ht="29" customHeight="1">
      <c r="A6784"/>
      <c r="AC6784"/>
      <c r="AD6784"/>
      <c r="CK6784" s="2"/>
    </row>
    <row r="6785" spans="1:89" ht="29" customHeight="1">
      <c r="A6785"/>
      <c r="AC6785"/>
      <c r="AD6785"/>
      <c r="CK6785" s="2"/>
    </row>
    <row r="6786" spans="1:89" ht="29" customHeight="1">
      <c r="A6786"/>
      <c r="AC6786"/>
      <c r="AD6786"/>
      <c r="CK6786" s="2"/>
    </row>
    <row r="6787" spans="1:89" ht="29" customHeight="1">
      <c r="A6787"/>
      <c r="AC6787"/>
      <c r="AD6787"/>
      <c r="CK6787" s="2"/>
    </row>
    <row r="6788" spans="1:89" ht="29" customHeight="1">
      <c r="A6788"/>
      <c r="AC6788"/>
      <c r="AD6788"/>
      <c r="CK6788" s="2"/>
    </row>
    <row r="6789" spans="1:89" ht="29" customHeight="1">
      <c r="A6789"/>
      <c r="AC6789"/>
      <c r="AD6789"/>
      <c r="CK6789" s="2"/>
    </row>
    <row r="6790" spans="1:89" ht="29" customHeight="1">
      <c r="A6790"/>
      <c r="AC6790"/>
      <c r="AD6790"/>
      <c r="CK6790" s="2"/>
    </row>
    <row r="6791" spans="1:89" ht="29" customHeight="1">
      <c r="A6791"/>
      <c r="AC6791"/>
      <c r="AD6791"/>
      <c r="CK6791" s="2"/>
    </row>
    <row r="6792" spans="1:89" ht="29" customHeight="1">
      <c r="A6792"/>
      <c r="AC6792"/>
      <c r="AD6792"/>
      <c r="CK6792" s="2"/>
    </row>
    <row r="6793" spans="1:89" ht="29" customHeight="1">
      <c r="A6793"/>
      <c r="AC6793"/>
      <c r="AD6793"/>
      <c r="CK6793" s="2"/>
    </row>
    <row r="6794" spans="1:89" ht="29" customHeight="1">
      <c r="A6794"/>
      <c r="AC6794"/>
      <c r="AD6794"/>
      <c r="CK6794" s="2"/>
    </row>
    <row r="6795" spans="1:89" ht="29" customHeight="1">
      <c r="A6795"/>
      <c r="AC6795"/>
      <c r="AD6795"/>
      <c r="CK6795" s="2"/>
    </row>
    <row r="6796" spans="1:89" ht="29" customHeight="1">
      <c r="A6796"/>
      <c r="AC6796"/>
      <c r="AD6796"/>
      <c r="CK6796" s="2"/>
    </row>
    <row r="6797" spans="1:89" ht="29" customHeight="1">
      <c r="A6797"/>
      <c r="AC6797"/>
      <c r="AD6797"/>
      <c r="CK6797" s="2"/>
    </row>
    <row r="6798" spans="1:89" ht="29" customHeight="1">
      <c r="A6798"/>
      <c r="AC6798"/>
      <c r="AD6798"/>
      <c r="CK6798" s="2"/>
    </row>
    <row r="6799" spans="1:89" ht="29" customHeight="1">
      <c r="A6799"/>
      <c r="AC6799"/>
      <c r="AD6799"/>
      <c r="CK6799" s="2"/>
    </row>
    <row r="6800" spans="1:89" ht="29" customHeight="1">
      <c r="A6800"/>
      <c r="AC6800"/>
      <c r="AD6800"/>
      <c r="CK6800" s="2"/>
    </row>
    <row r="6801" spans="1:89" ht="29" customHeight="1">
      <c r="A6801"/>
      <c r="AC6801"/>
      <c r="AD6801"/>
      <c r="CK6801" s="2"/>
    </row>
    <row r="6802" spans="1:89" ht="29" customHeight="1">
      <c r="A6802"/>
      <c r="AC6802"/>
      <c r="AD6802"/>
      <c r="CK6802" s="2"/>
    </row>
    <row r="6803" spans="1:89" ht="29" customHeight="1">
      <c r="A6803"/>
      <c r="AC6803"/>
      <c r="AD6803"/>
      <c r="CK6803" s="2"/>
    </row>
    <row r="6804" spans="1:89" ht="29" customHeight="1">
      <c r="A6804"/>
      <c r="AC6804"/>
      <c r="AD6804"/>
      <c r="CK6804" s="2"/>
    </row>
    <row r="6805" spans="1:89" ht="29" customHeight="1">
      <c r="A6805"/>
      <c r="AC6805"/>
      <c r="AD6805"/>
      <c r="CK6805" s="2"/>
    </row>
    <row r="6806" spans="1:89" ht="29" customHeight="1">
      <c r="A6806"/>
      <c r="AC6806"/>
      <c r="AD6806"/>
      <c r="CK6806" s="2"/>
    </row>
    <row r="6807" spans="1:89" ht="29" customHeight="1">
      <c r="A6807"/>
      <c r="AC6807"/>
      <c r="AD6807"/>
      <c r="CK6807" s="2"/>
    </row>
    <row r="6808" spans="1:89" ht="29" customHeight="1">
      <c r="A6808"/>
      <c r="AC6808"/>
      <c r="AD6808"/>
      <c r="CK6808" s="2"/>
    </row>
    <row r="6809" spans="1:89" ht="29" customHeight="1">
      <c r="A6809"/>
      <c r="AC6809"/>
      <c r="AD6809"/>
      <c r="CK6809" s="2"/>
    </row>
    <row r="6810" spans="1:89" ht="29" customHeight="1">
      <c r="A6810"/>
      <c r="AC6810"/>
      <c r="AD6810"/>
      <c r="CK6810" s="2"/>
    </row>
    <row r="6811" spans="1:89" ht="29" customHeight="1">
      <c r="A6811"/>
      <c r="AC6811"/>
      <c r="AD6811"/>
      <c r="CK6811" s="2"/>
    </row>
    <row r="6812" spans="1:89" ht="29" customHeight="1">
      <c r="A6812"/>
      <c r="AC6812"/>
      <c r="AD6812"/>
      <c r="CK6812" s="2"/>
    </row>
    <row r="6813" spans="1:89" ht="29" customHeight="1">
      <c r="A6813"/>
      <c r="AC6813"/>
      <c r="AD6813"/>
      <c r="CK6813" s="2"/>
    </row>
    <row r="6814" spans="1:89" ht="29" customHeight="1">
      <c r="A6814"/>
      <c r="AC6814"/>
      <c r="AD6814"/>
      <c r="CK6814" s="2"/>
    </row>
    <row r="6815" spans="1:89" ht="29" customHeight="1">
      <c r="A6815"/>
      <c r="AC6815"/>
      <c r="AD6815"/>
      <c r="CK6815" s="2"/>
    </row>
    <row r="6816" spans="1:89" ht="29" customHeight="1">
      <c r="A6816"/>
      <c r="AC6816"/>
      <c r="AD6816"/>
      <c r="CK6816" s="2"/>
    </row>
    <row r="6817" spans="1:89" ht="29" customHeight="1">
      <c r="A6817"/>
      <c r="AC6817"/>
      <c r="AD6817"/>
      <c r="CK6817" s="2"/>
    </row>
    <row r="6818" spans="1:89" ht="29" customHeight="1">
      <c r="A6818"/>
      <c r="AC6818"/>
      <c r="AD6818"/>
      <c r="CK6818" s="2"/>
    </row>
    <row r="6819" spans="1:89" ht="29" customHeight="1">
      <c r="A6819"/>
      <c r="AC6819"/>
      <c r="AD6819"/>
      <c r="CK6819" s="2"/>
    </row>
    <row r="6820" spans="1:89" ht="29" customHeight="1">
      <c r="A6820"/>
      <c r="AC6820"/>
      <c r="AD6820"/>
      <c r="CK6820" s="2"/>
    </row>
    <row r="6821" spans="1:89" ht="29" customHeight="1">
      <c r="A6821"/>
      <c r="AC6821"/>
      <c r="AD6821"/>
      <c r="CK6821" s="2"/>
    </row>
    <row r="6822" spans="1:89" ht="29" customHeight="1">
      <c r="A6822"/>
      <c r="AC6822"/>
      <c r="AD6822"/>
      <c r="CK6822" s="2"/>
    </row>
    <row r="6823" spans="1:89" ht="29" customHeight="1">
      <c r="A6823"/>
      <c r="AC6823"/>
      <c r="AD6823"/>
      <c r="CK6823" s="2"/>
    </row>
    <row r="6824" spans="1:89" ht="29" customHeight="1">
      <c r="A6824"/>
      <c r="AC6824"/>
      <c r="AD6824"/>
      <c r="CK6824" s="2"/>
    </row>
    <row r="6825" spans="1:89" ht="29" customHeight="1">
      <c r="A6825"/>
      <c r="AC6825"/>
      <c r="AD6825"/>
      <c r="CK6825" s="2"/>
    </row>
    <row r="6826" spans="1:89" ht="29" customHeight="1">
      <c r="A6826"/>
      <c r="AC6826"/>
      <c r="AD6826"/>
      <c r="CK6826" s="2"/>
    </row>
    <row r="6827" spans="1:89" ht="29" customHeight="1">
      <c r="A6827"/>
      <c r="AC6827"/>
      <c r="AD6827"/>
      <c r="CK6827" s="2"/>
    </row>
    <row r="6828" spans="1:89" ht="29" customHeight="1">
      <c r="A6828"/>
      <c r="AC6828"/>
      <c r="AD6828"/>
      <c r="CK6828" s="2"/>
    </row>
    <row r="6829" spans="1:89" ht="29" customHeight="1">
      <c r="A6829"/>
      <c r="AC6829"/>
      <c r="AD6829"/>
      <c r="CK6829" s="2"/>
    </row>
    <row r="6830" spans="1:89" ht="29" customHeight="1">
      <c r="A6830"/>
      <c r="AC6830"/>
      <c r="AD6830"/>
      <c r="CK6830" s="2"/>
    </row>
    <row r="6831" spans="1:89" ht="29" customHeight="1">
      <c r="A6831"/>
      <c r="AC6831"/>
      <c r="AD6831"/>
      <c r="CK6831" s="2"/>
    </row>
    <row r="6832" spans="1:89" ht="29" customHeight="1">
      <c r="A6832"/>
      <c r="AC6832"/>
      <c r="AD6832"/>
      <c r="CK6832" s="2"/>
    </row>
    <row r="6833" spans="1:89" ht="29" customHeight="1">
      <c r="A6833"/>
      <c r="AC6833"/>
      <c r="AD6833"/>
      <c r="CK6833" s="2"/>
    </row>
    <row r="6834" spans="1:89" ht="29" customHeight="1">
      <c r="A6834"/>
      <c r="AC6834"/>
      <c r="AD6834"/>
      <c r="CK6834" s="2"/>
    </row>
    <row r="6835" spans="1:89" ht="29" customHeight="1">
      <c r="A6835"/>
      <c r="AC6835"/>
      <c r="AD6835"/>
      <c r="CK6835" s="2"/>
    </row>
    <row r="6836" spans="1:89" ht="29" customHeight="1">
      <c r="A6836"/>
      <c r="AC6836"/>
      <c r="AD6836"/>
      <c r="CK6836" s="2"/>
    </row>
    <row r="6837" spans="1:89" ht="29" customHeight="1">
      <c r="A6837"/>
      <c r="AC6837"/>
      <c r="AD6837"/>
      <c r="CK6837" s="2"/>
    </row>
    <row r="6838" spans="1:89" ht="29" customHeight="1">
      <c r="A6838"/>
      <c r="AC6838"/>
      <c r="AD6838"/>
      <c r="CK6838" s="2"/>
    </row>
    <row r="6839" spans="1:89" ht="29" customHeight="1">
      <c r="A6839"/>
      <c r="AC6839"/>
      <c r="AD6839"/>
      <c r="CK6839" s="2"/>
    </row>
    <row r="6840" spans="1:89" ht="29" customHeight="1">
      <c r="A6840"/>
      <c r="AC6840"/>
      <c r="AD6840"/>
      <c r="CK6840" s="2"/>
    </row>
    <row r="6841" spans="1:89" ht="29" customHeight="1">
      <c r="A6841"/>
      <c r="AC6841"/>
      <c r="AD6841"/>
      <c r="CK6841" s="2"/>
    </row>
    <row r="6842" spans="1:89" ht="29" customHeight="1">
      <c r="A6842"/>
      <c r="AC6842"/>
      <c r="AD6842"/>
      <c r="CK6842" s="2"/>
    </row>
    <row r="6843" spans="1:89" ht="29" customHeight="1">
      <c r="A6843"/>
      <c r="AC6843"/>
      <c r="AD6843"/>
      <c r="CK6843" s="2"/>
    </row>
    <row r="6844" spans="1:89" ht="29" customHeight="1">
      <c r="A6844"/>
      <c r="AC6844"/>
      <c r="AD6844"/>
      <c r="CK6844" s="2"/>
    </row>
    <row r="6845" spans="1:89" ht="29" customHeight="1">
      <c r="A6845"/>
      <c r="AC6845"/>
      <c r="AD6845"/>
      <c r="CK6845" s="2"/>
    </row>
    <row r="6846" spans="1:89" ht="29" customHeight="1">
      <c r="A6846"/>
      <c r="AC6846"/>
      <c r="AD6846"/>
      <c r="CK6846" s="2"/>
    </row>
    <row r="6847" spans="1:89" ht="29" customHeight="1">
      <c r="A6847"/>
      <c r="AC6847"/>
      <c r="AD6847"/>
      <c r="CK6847" s="2"/>
    </row>
    <row r="6848" spans="1:89" ht="29" customHeight="1">
      <c r="A6848"/>
      <c r="AC6848"/>
      <c r="AD6848"/>
      <c r="CK6848" s="2"/>
    </row>
    <row r="6849" spans="1:89" ht="29" customHeight="1">
      <c r="A6849"/>
      <c r="AC6849"/>
      <c r="AD6849"/>
      <c r="CK6849" s="2"/>
    </row>
    <row r="6850" spans="1:89" ht="29" customHeight="1">
      <c r="A6850"/>
      <c r="AC6850"/>
      <c r="AD6850"/>
      <c r="CK6850" s="2"/>
    </row>
    <row r="6851" spans="1:89" ht="29" customHeight="1">
      <c r="A6851"/>
      <c r="AC6851"/>
      <c r="AD6851"/>
      <c r="CK6851" s="2"/>
    </row>
    <row r="6852" spans="1:89" ht="29" customHeight="1">
      <c r="A6852"/>
      <c r="AC6852"/>
      <c r="AD6852"/>
      <c r="CK6852" s="2"/>
    </row>
    <row r="6853" spans="1:89" ht="29" customHeight="1">
      <c r="A6853"/>
      <c r="AC6853"/>
      <c r="AD6853"/>
      <c r="CK6853" s="2"/>
    </row>
    <row r="6854" spans="1:89" ht="29" customHeight="1">
      <c r="A6854"/>
      <c r="AC6854"/>
      <c r="AD6854"/>
      <c r="CK6854" s="2"/>
    </row>
    <row r="6855" spans="1:89" ht="29" customHeight="1">
      <c r="A6855"/>
      <c r="AC6855"/>
      <c r="AD6855"/>
      <c r="CK6855" s="2"/>
    </row>
    <row r="6856" spans="1:89" ht="29" customHeight="1">
      <c r="A6856"/>
      <c r="AC6856"/>
      <c r="AD6856"/>
      <c r="CK6856" s="2"/>
    </row>
    <row r="6857" spans="1:89" ht="29" customHeight="1">
      <c r="A6857"/>
      <c r="AC6857"/>
      <c r="AD6857"/>
      <c r="CK6857" s="2"/>
    </row>
    <row r="6858" spans="1:89" ht="29" customHeight="1">
      <c r="A6858"/>
      <c r="AC6858"/>
      <c r="AD6858"/>
      <c r="CK6858" s="2"/>
    </row>
    <row r="6859" spans="1:89" ht="29" customHeight="1">
      <c r="A6859"/>
      <c r="AC6859"/>
      <c r="AD6859"/>
      <c r="CK6859" s="2"/>
    </row>
    <row r="6860" spans="1:89" ht="29" customHeight="1">
      <c r="A6860"/>
      <c r="AC6860"/>
      <c r="AD6860"/>
      <c r="CK6860" s="2"/>
    </row>
    <row r="6861" spans="1:89" ht="29" customHeight="1">
      <c r="A6861"/>
      <c r="AC6861"/>
      <c r="AD6861"/>
      <c r="CK6861" s="2"/>
    </row>
    <row r="6862" spans="1:89" ht="29" customHeight="1">
      <c r="A6862"/>
      <c r="AC6862"/>
      <c r="AD6862"/>
      <c r="CK6862" s="2"/>
    </row>
    <row r="6863" spans="1:89" ht="29" customHeight="1">
      <c r="A6863"/>
      <c r="AC6863"/>
      <c r="AD6863"/>
      <c r="CK6863" s="2"/>
    </row>
    <row r="6864" spans="1:89" ht="29" customHeight="1">
      <c r="A6864"/>
      <c r="AC6864"/>
      <c r="AD6864"/>
      <c r="CK6864" s="2"/>
    </row>
    <row r="6865" spans="1:89" ht="29" customHeight="1">
      <c r="A6865"/>
      <c r="AC6865"/>
      <c r="AD6865"/>
      <c r="CK6865" s="2"/>
    </row>
    <row r="6866" spans="1:89" ht="29" customHeight="1">
      <c r="A6866"/>
      <c r="AC6866"/>
      <c r="AD6866"/>
      <c r="CK6866" s="2"/>
    </row>
    <row r="6867" spans="1:89" ht="29" customHeight="1">
      <c r="A6867"/>
      <c r="AC6867"/>
      <c r="AD6867"/>
      <c r="CK6867" s="2"/>
    </row>
    <row r="6868" spans="1:89" ht="29" customHeight="1">
      <c r="A6868"/>
      <c r="AC6868"/>
      <c r="AD6868"/>
      <c r="CK6868" s="2"/>
    </row>
    <row r="6869" spans="1:89" ht="29" customHeight="1">
      <c r="A6869"/>
      <c r="AC6869"/>
      <c r="AD6869"/>
      <c r="CK6869" s="2"/>
    </row>
    <row r="6870" spans="1:89" ht="29" customHeight="1">
      <c r="A6870"/>
      <c r="AC6870"/>
      <c r="AD6870"/>
      <c r="CK6870" s="2"/>
    </row>
    <row r="6871" spans="1:89" ht="29" customHeight="1">
      <c r="A6871"/>
      <c r="AC6871"/>
      <c r="AD6871"/>
      <c r="CK6871" s="2"/>
    </row>
    <row r="6872" spans="1:89" ht="29" customHeight="1">
      <c r="A6872"/>
      <c r="AC6872"/>
      <c r="AD6872"/>
      <c r="CK6872" s="2"/>
    </row>
    <row r="6873" spans="1:89" ht="29" customHeight="1">
      <c r="A6873"/>
      <c r="AC6873"/>
      <c r="AD6873"/>
      <c r="CK6873" s="2"/>
    </row>
    <row r="6874" spans="1:89" ht="29" customHeight="1">
      <c r="A6874"/>
      <c r="AC6874"/>
      <c r="AD6874"/>
      <c r="CK6874" s="2"/>
    </row>
    <row r="6875" spans="1:89" ht="29" customHeight="1">
      <c r="A6875"/>
      <c r="AC6875"/>
      <c r="AD6875"/>
      <c r="CK6875" s="2"/>
    </row>
    <row r="6876" spans="1:89" ht="29" customHeight="1">
      <c r="A6876"/>
      <c r="AC6876"/>
      <c r="AD6876"/>
      <c r="CK6876" s="2"/>
    </row>
    <row r="6877" spans="1:89" ht="29" customHeight="1">
      <c r="A6877"/>
      <c r="AC6877"/>
      <c r="AD6877"/>
      <c r="CK6877" s="2"/>
    </row>
    <row r="6878" spans="1:89" ht="29" customHeight="1">
      <c r="A6878"/>
      <c r="AC6878"/>
      <c r="AD6878"/>
      <c r="CK6878" s="2"/>
    </row>
    <row r="6879" spans="1:89" ht="29" customHeight="1">
      <c r="A6879"/>
      <c r="AC6879"/>
      <c r="AD6879"/>
      <c r="CK6879" s="2"/>
    </row>
    <row r="6880" spans="1:89" ht="29" customHeight="1">
      <c r="A6880"/>
      <c r="AC6880"/>
      <c r="AD6880"/>
      <c r="CK6880" s="2"/>
    </row>
    <row r="6881" spans="1:89" ht="29" customHeight="1">
      <c r="A6881"/>
      <c r="AC6881"/>
      <c r="AD6881"/>
      <c r="CK6881" s="2"/>
    </row>
    <row r="6882" spans="1:89" ht="29" customHeight="1">
      <c r="A6882"/>
      <c r="AC6882"/>
      <c r="AD6882"/>
      <c r="CK6882" s="2"/>
    </row>
    <row r="6883" spans="1:89" ht="29" customHeight="1">
      <c r="A6883"/>
      <c r="AC6883"/>
      <c r="AD6883"/>
      <c r="CK6883" s="2"/>
    </row>
    <row r="6884" spans="1:89" ht="29" customHeight="1">
      <c r="A6884"/>
      <c r="AC6884"/>
      <c r="AD6884"/>
      <c r="CK6884" s="2"/>
    </row>
    <row r="6885" spans="1:89" ht="29" customHeight="1">
      <c r="A6885"/>
      <c r="AC6885"/>
      <c r="AD6885"/>
      <c r="CK6885" s="2"/>
    </row>
    <row r="6886" spans="1:89" ht="29" customHeight="1">
      <c r="A6886"/>
      <c r="AC6886"/>
      <c r="AD6886"/>
      <c r="CK6886" s="2"/>
    </row>
    <row r="6887" spans="1:89" ht="29" customHeight="1">
      <c r="A6887"/>
      <c r="AC6887"/>
      <c r="AD6887"/>
      <c r="CK6887" s="2"/>
    </row>
    <row r="6888" spans="1:89" ht="29" customHeight="1">
      <c r="A6888"/>
      <c r="AC6888"/>
      <c r="AD6888"/>
      <c r="CK6888" s="2"/>
    </row>
    <row r="6889" spans="1:89" ht="29" customHeight="1">
      <c r="A6889"/>
      <c r="AC6889"/>
      <c r="AD6889"/>
      <c r="CK6889" s="2"/>
    </row>
    <row r="6890" spans="1:89" ht="29" customHeight="1">
      <c r="A6890"/>
      <c r="AC6890"/>
      <c r="AD6890"/>
      <c r="CK6890" s="2"/>
    </row>
    <row r="6891" spans="1:89" ht="29" customHeight="1">
      <c r="A6891"/>
      <c r="AC6891"/>
      <c r="AD6891"/>
      <c r="CK6891" s="2"/>
    </row>
    <row r="6892" spans="1:89" ht="29" customHeight="1">
      <c r="A6892"/>
      <c r="AC6892"/>
      <c r="AD6892"/>
      <c r="CK6892" s="2"/>
    </row>
    <row r="6893" spans="1:89" ht="29" customHeight="1">
      <c r="A6893"/>
      <c r="AC6893"/>
      <c r="AD6893"/>
      <c r="CK6893" s="2"/>
    </row>
    <row r="6894" spans="1:89" ht="29" customHeight="1">
      <c r="A6894"/>
      <c r="AC6894"/>
      <c r="AD6894"/>
      <c r="CK6894" s="2"/>
    </row>
    <row r="6895" spans="1:89" ht="29" customHeight="1">
      <c r="A6895"/>
      <c r="AC6895"/>
      <c r="AD6895"/>
      <c r="CK6895" s="2"/>
    </row>
    <row r="6896" spans="1:89" ht="29" customHeight="1">
      <c r="A6896"/>
      <c r="AC6896"/>
      <c r="AD6896"/>
      <c r="CK6896" s="2"/>
    </row>
    <row r="6897" spans="1:89" ht="29" customHeight="1">
      <c r="A6897"/>
      <c r="AC6897"/>
      <c r="AD6897"/>
      <c r="CK6897" s="2"/>
    </row>
    <row r="6898" spans="1:89" ht="29" customHeight="1">
      <c r="A6898"/>
      <c r="AC6898"/>
      <c r="AD6898"/>
      <c r="CK6898" s="2"/>
    </row>
    <row r="6899" spans="1:89" ht="29" customHeight="1">
      <c r="A6899"/>
      <c r="AC6899"/>
      <c r="AD6899"/>
      <c r="CK6899" s="2"/>
    </row>
    <row r="6900" spans="1:89" ht="29" customHeight="1">
      <c r="A6900"/>
      <c r="AC6900"/>
      <c r="AD6900"/>
      <c r="CK6900" s="2"/>
    </row>
    <row r="6901" spans="1:89" ht="29" customHeight="1">
      <c r="A6901"/>
      <c r="AC6901"/>
      <c r="AD6901"/>
      <c r="CK6901" s="2"/>
    </row>
    <row r="6902" spans="1:89" ht="29" customHeight="1">
      <c r="A6902"/>
      <c r="AC6902"/>
      <c r="AD6902"/>
      <c r="CK6902" s="2"/>
    </row>
    <row r="6903" spans="1:89" ht="29" customHeight="1">
      <c r="A6903"/>
      <c r="AC6903"/>
      <c r="AD6903"/>
      <c r="CK6903" s="2"/>
    </row>
    <row r="6904" spans="1:89" ht="29" customHeight="1">
      <c r="A6904"/>
      <c r="AC6904"/>
      <c r="AD6904"/>
      <c r="CK6904" s="2"/>
    </row>
    <row r="6905" spans="1:89" ht="29" customHeight="1">
      <c r="A6905"/>
      <c r="AC6905"/>
      <c r="AD6905"/>
      <c r="CK6905" s="2"/>
    </row>
    <row r="6906" spans="1:89" ht="29" customHeight="1">
      <c r="A6906"/>
      <c r="AC6906"/>
      <c r="AD6906"/>
      <c r="CK6906" s="2"/>
    </row>
    <row r="6907" spans="1:89" ht="29" customHeight="1">
      <c r="A6907"/>
      <c r="AC6907"/>
      <c r="AD6907"/>
      <c r="CK6907" s="2"/>
    </row>
    <row r="6908" spans="1:89" ht="29" customHeight="1">
      <c r="A6908"/>
      <c r="AC6908"/>
      <c r="AD6908"/>
      <c r="CK6908" s="2"/>
    </row>
    <row r="6909" spans="1:89" ht="29" customHeight="1">
      <c r="A6909"/>
      <c r="AC6909"/>
      <c r="AD6909"/>
      <c r="CK6909" s="2"/>
    </row>
    <row r="6910" spans="1:89" ht="29" customHeight="1">
      <c r="A6910"/>
      <c r="AC6910"/>
      <c r="AD6910"/>
      <c r="CK6910" s="2"/>
    </row>
    <row r="6911" spans="1:89" ht="29" customHeight="1">
      <c r="A6911"/>
      <c r="AC6911"/>
      <c r="AD6911"/>
      <c r="CK6911" s="2"/>
    </row>
    <row r="6912" spans="1:89" ht="29" customHeight="1">
      <c r="A6912"/>
      <c r="AC6912"/>
      <c r="AD6912"/>
      <c r="CK6912" s="2"/>
    </row>
    <row r="6913" spans="1:89" ht="29" customHeight="1">
      <c r="A6913"/>
      <c r="AC6913"/>
      <c r="AD6913"/>
      <c r="CK6913" s="2"/>
    </row>
    <row r="6914" spans="1:89" ht="29" customHeight="1">
      <c r="A6914"/>
      <c r="AC6914"/>
      <c r="AD6914"/>
      <c r="CK6914" s="2"/>
    </row>
    <row r="6915" spans="1:89" ht="29" customHeight="1">
      <c r="A6915"/>
      <c r="AC6915"/>
      <c r="AD6915"/>
      <c r="CK6915" s="2"/>
    </row>
    <row r="6916" spans="1:89" ht="29" customHeight="1">
      <c r="A6916"/>
      <c r="AC6916"/>
      <c r="AD6916"/>
      <c r="CK6916" s="2"/>
    </row>
    <row r="6917" spans="1:89" ht="29" customHeight="1">
      <c r="A6917"/>
      <c r="AC6917"/>
      <c r="AD6917"/>
      <c r="CK6917" s="2"/>
    </row>
    <row r="6918" spans="1:89" ht="29" customHeight="1">
      <c r="A6918"/>
      <c r="AC6918"/>
      <c r="AD6918"/>
      <c r="CK6918" s="2"/>
    </row>
    <row r="6919" spans="1:89" ht="29" customHeight="1">
      <c r="A6919"/>
      <c r="AC6919"/>
      <c r="AD6919"/>
      <c r="CK6919" s="2"/>
    </row>
    <row r="6920" spans="1:89" ht="29" customHeight="1">
      <c r="A6920"/>
      <c r="AC6920"/>
      <c r="AD6920"/>
      <c r="CK6920" s="2"/>
    </row>
    <row r="6921" spans="1:89" ht="29" customHeight="1">
      <c r="A6921"/>
      <c r="AC6921"/>
      <c r="AD6921"/>
      <c r="CK6921" s="2"/>
    </row>
    <row r="6922" spans="1:89" ht="29" customHeight="1">
      <c r="A6922"/>
      <c r="AC6922"/>
      <c r="AD6922"/>
      <c r="CK6922" s="2"/>
    </row>
    <row r="6923" spans="1:89" ht="29" customHeight="1">
      <c r="A6923"/>
      <c r="AC6923"/>
      <c r="AD6923"/>
      <c r="CK6923" s="2"/>
    </row>
    <row r="6924" spans="1:89" ht="29" customHeight="1">
      <c r="A6924"/>
      <c r="AC6924"/>
      <c r="AD6924"/>
      <c r="CK6924" s="2"/>
    </row>
    <row r="6925" spans="1:89" ht="29" customHeight="1">
      <c r="A6925"/>
      <c r="AC6925"/>
      <c r="AD6925"/>
      <c r="CK6925" s="2"/>
    </row>
    <row r="6926" spans="1:89" ht="29" customHeight="1">
      <c r="A6926"/>
      <c r="AC6926"/>
      <c r="AD6926"/>
      <c r="CK6926" s="2"/>
    </row>
    <row r="6927" spans="1:89" ht="29" customHeight="1">
      <c r="A6927"/>
      <c r="AC6927"/>
      <c r="AD6927"/>
      <c r="CK6927" s="2"/>
    </row>
    <row r="6928" spans="1:89" ht="29" customHeight="1">
      <c r="A6928"/>
      <c r="AC6928"/>
      <c r="AD6928"/>
      <c r="CK6928" s="2"/>
    </row>
    <row r="6929" spans="1:89" ht="29" customHeight="1">
      <c r="A6929"/>
      <c r="AC6929"/>
      <c r="AD6929"/>
      <c r="CK6929" s="2"/>
    </row>
    <row r="6930" spans="1:89" ht="29" customHeight="1">
      <c r="A6930"/>
      <c r="AC6930"/>
      <c r="AD6930"/>
      <c r="CK6930" s="2"/>
    </row>
    <row r="6931" spans="1:89" ht="29" customHeight="1">
      <c r="A6931"/>
      <c r="AC6931"/>
      <c r="AD6931"/>
      <c r="CK6931" s="2"/>
    </row>
    <row r="6932" spans="1:89" ht="29" customHeight="1">
      <c r="A6932"/>
      <c r="AC6932"/>
      <c r="AD6932"/>
      <c r="CK6932" s="2"/>
    </row>
    <row r="6933" spans="1:89" ht="29" customHeight="1">
      <c r="A6933"/>
      <c r="AC6933"/>
      <c r="AD6933"/>
      <c r="CK6933" s="2"/>
    </row>
    <row r="6934" spans="1:89" ht="29" customHeight="1">
      <c r="A6934"/>
      <c r="AC6934"/>
      <c r="AD6934"/>
      <c r="CK6934" s="2"/>
    </row>
    <row r="6935" spans="1:89" ht="29" customHeight="1">
      <c r="A6935"/>
      <c r="AC6935"/>
      <c r="AD6935"/>
      <c r="CK6935" s="2"/>
    </row>
    <row r="6936" spans="1:89" ht="29" customHeight="1">
      <c r="A6936"/>
      <c r="AC6936"/>
      <c r="AD6936"/>
      <c r="CK6936" s="2"/>
    </row>
    <row r="6937" spans="1:89" ht="29" customHeight="1">
      <c r="A6937"/>
      <c r="AC6937"/>
      <c r="AD6937"/>
      <c r="CK6937" s="2"/>
    </row>
    <row r="6938" spans="1:89" ht="29" customHeight="1">
      <c r="A6938"/>
      <c r="AC6938"/>
      <c r="AD6938"/>
      <c r="CK6938" s="2"/>
    </row>
    <row r="6939" spans="1:89" ht="29" customHeight="1">
      <c r="A6939"/>
      <c r="AC6939"/>
      <c r="AD6939"/>
      <c r="CK6939" s="2"/>
    </row>
    <row r="6940" spans="1:89" ht="29" customHeight="1">
      <c r="A6940"/>
      <c r="AC6940"/>
      <c r="AD6940"/>
      <c r="CK6940" s="2"/>
    </row>
    <row r="6941" spans="1:89" ht="29" customHeight="1">
      <c r="A6941"/>
      <c r="AC6941"/>
      <c r="AD6941"/>
      <c r="CK6941" s="2"/>
    </row>
    <row r="6942" spans="1:89" ht="29" customHeight="1">
      <c r="A6942"/>
      <c r="AC6942"/>
      <c r="AD6942"/>
      <c r="CK6942" s="2"/>
    </row>
    <row r="6943" spans="1:89" ht="29" customHeight="1">
      <c r="A6943"/>
      <c r="AC6943"/>
      <c r="AD6943"/>
      <c r="CK6943" s="2"/>
    </row>
    <row r="6944" spans="1:89" ht="29" customHeight="1">
      <c r="A6944"/>
      <c r="AC6944"/>
      <c r="AD6944"/>
      <c r="CK6944" s="2"/>
    </row>
    <row r="6945" spans="1:89" ht="29" customHeight="1">
      <c r="A6945"/>
      <c r="AC6945"/>
      <c r="AD6945"/>
      <c r="CK6945" s="2"/>
    </row>
    <row r="6946" spans="1:89" ht="29" customHeight="1">
      <c r="A6946"/>
      <c r="AC6946"/>
      <c r="AD6946"/>
      <c r="CK6946" s="2"/>
    </row>
    <row r="6947" spans="1:89" ht="29" customHeight="1">
      <c r="A6947"/>
      <c r="AC6947"/>
      <c r="AD6947"/>
      <c r="CK6947" s="2"/>
    </row>
    <row r="6948" spans="1:89" ht="29" customHeight="1">
      <c r="A6948"/>
      <c r="AC6948"/>
      <c r="AD6948"/>
      <c r="CK6948" s="2"/>
    </row>
    <row r="6949" spans="1:89" ht="29" customHeight="1">
      <c r="A6949"/>
      <c r="AC6949"/>
      <c r="AD6949"/>
      <c r="CK6949" s="2"/>
    </row>
    <row r="6950" spans="1:89" ht="29" customHeight="1">
      <c r="A6950"/>
      <c r="AC6950"/>
      <c r="AD6950"/>
      <c r="CK6950" s="2"/>
    </row>
    <row r="6951" spans="1:89" ht="29" customHeight="1">
      <c r="A6951"/>
      <c r="AC6951"/>
      <c r="AD6951"/>
      <c r="CK6951" s="2"/>
    </row>
    <row r="6952" spans="1:89" ht="29" customHeight="1">
      <c r="A6952"/>
      <c r="AC6952"/>
      <c r="AD6952"/>
      <c r="CK6952" s="2"/>
    </row>
    <row r="6953" spans="1:89" ht="29" customHeight="1">
      <c r="A6953"/>
      <c r="AC6953"/>
      <c r="AD6953"/>
      <c r="CK6953" s="2"/>
    </row>
    <row r="6954" spans="1:89" ht="29" customHeight="1">
      <c r="A6954"/>
      <c r="AC6954"/>
      <c r="AD6954"/>
      <c r="CK6954" s="2"/>
    </row>
    <row r="6955" spans="1:89" ht="29" customHeight="1">
      <c r="A6955"/>
      <c r="AC6955"/>
      <c r="AD6955"/>
      <c r="CK6955" s="2"/>
    </row>
    <row r="6956" spans="1:89" ht="29" customHeight="1">
      <c r="A6956"/>
      <c r="AC6956"/>
      <c r="AD6956"/>
      <c r="CK6956" s="2"/>
    </row>
    <row r="6957" spans="1:89" ht="29" customHeight="1">
      <c r="A6957"/>
      <c r="AC6957"/>
      <c r="AD6957"/>
      <c r="CK6957" s="2"/>
    </row>
    <row r="6958" spans="1:89" ht="29" customHeight="1">
      <c r="A6958"/>
      <c r="AC6958"/>
      <c r="AD6958"/>
      <c r="CK6958" s="2"/>
    </row>
    <row r="6959" spans="1:89" ht="29" customHeight="1">
      <c r="A6959"/>
      <c r="AC6959"/>
      <c r="AD6959"/>
      <c r="CK6959" s="2"/>
    </row>
    <row r="6960" spans="1:89" ht="29" customHeight="1">
      <c r="A6960"/>
      <c r="AC6960"/>
      <c r="AD6960"/>
      <c r="CK6960" s="2"/>
    </row>
    <row r="6961" spans="1:89" ht="29" customHeight="1">
      <c r="A6961"/>
      <c r="AC6961"/>
      <c r="AD6961"/>
      <c r="CK6961" s="2"/>
    </row>
    <row r="6962" spans="1:89" ht="29" customHeight="1">
      <c r="A6962"/>
      <c r="AC6962"/>
      <c r="AD6962"/>
      <c r="CK6962" s="2"/>
    </row>
    <row r="6963" spans="1:89" ht="29" customHeight="1">
      <c r="A6963"/>
      <c r="AC6963"/>
      <c r="AD6963"/>
      <c r="CK6963" s="2"/>
    </row>
    <row r="6964" spans="1:89" ht="29" customHeight="1">
      <c r="A6964"/>
      <c r="AC6964"/>
      <c r="AD6964"/>
      <c r="CK6964" s="2"/>
    </row>
    <row r="6965" spans="1:89" ht="29" customHeight="1">
      <c r="A6965"/>
      <c r="AC6965"/>
      <c r="AD6965"/>
      <c r="CK6965" s="2"/>
    </row>
    <row r="6966" spans="1:89" ht="29" customHeight="1">
      <c r="A6966"/>
      <c r="AC6966"/>
      <c r="AD6966"/>
      <c r="CK6966" s="2"/>
    </row>
    <row r="6967" spans="1:89" ht="29" customHeight="1">
      <c r="A6967"/>
      <c r="AC6967"/>
      <c r="AD6967"/>
      <c r="CK6967" s="2"/>
    </row>
    <row r="6968" spans="1:89" ht="29" customHeight="1">
      <c r="A6968"/>
      <c r="AC6968"/>
      <c r="AD6968"/>
      <c r="CK6968" s="2"/>
    </row>
    <row r="6969" spans="1:89" ht="29" customHeight="1">
      <c r="A6969"/>
      <c r="AC6969"/>
      <c r="AD6969"/>
      <c r="CK6969" s="2"/>
    </row>
    <row r="6970" spans="1:89" ht="29" customHeight="1">
      <c r="A6970"/>
      <c r="AC6970"/>
      <c r="AD6970"/>
      <c r="CK6970" s="2"/>
    </row>
    <row r="6971" spans="1:89" ht="29" customHeight="1">
      <c r="A6971"/>
      <c r="AC6971"/>
      <c r="AD6971"/>
      <c r="CK6971" s="2"/>
    </row>
    <row r="6972" spans="1:89" ht="29" customHeight="1">
      <c r="A6972"/>
      <c r="AC6972"/>
      <c r="AD6972"/>
      <c r="CK6972" s="2"/>
    </row>
    <row r="6973" spans="1:89" ht="29" customHeight="1">
      <c r="A6973"/>
      <c r="AC6973"/>
      <c r="AD6973"/>
      <c r="CK6973" s="2"/>
    </row>
    <row r="6974" spans="1:89" ht="29" customHeight="1">
      <c r="A6974"/>
      <c r="AC6974"/>
      <c r="AD6974"/>
      <c r="CK6974" s="2"/>
    </row>
    <row r="6975" spans="1:89" ht="29" customHeight="1">
      <c r="A6975"/>
      <c r="AC6975"/>
      <c r="AD6975"/>
      <c r="CK6975" s="2"/>
    </row>
    <row r="6976" spans="1:89" ht="29" customHeight="1">
      <c r="A6976"/>
      <c r="AC6976"/>
      <c r="AD6976"/>
      <c r="CK6976" s="2"/>
    </row>
    <row r="6977" spans="1:89" ht="29" customHeight="1">
      <c r="A6977"/>
      <c r="AC6977"/>
      <c r="AD6977"/>
      <c r="CK6977" s="2"/>
    </row>
    <row r="6978" spans="1:89" ht="29" customHeight="1">
      <c r="A6978"/>
      <c r="AC6978"/>
      <c r="AD6978"/>
      <c r="CK6978" s="2"/>
    </row>
    <row r="6979" spans="1:89" ht="29" customHeight="1">
      <c r="A6979"/>
      <c r="AC6979"/>
      <c r="AD6979"/>
      <c r="CK6979" s="2"/>
    </row>
    <row r="6980" spans="1:89" ht="29" customHeight="1">
      <c r="A6980"/>
      <c r="AC6980"/>
      <c r="AD6980"/>
      <c r="CK6980" s="2"/>
    </row>
    <row r="6981" spans="1:89" ht="29" customHeight="1">
      <c r="A6981"/>
      <c r="AC6981"/>
      <c r="AD6981"/>
      <c r="CK6981" s="2"/>
    </row>
    <row r="6982" spans="1:89" ht="29" customHeight="1">
      <c r="A6982"/>
      <c r="AC6982"/>
      <c r="AD6982"/>
      <c r="CK6982" s="2"/>
    </row>
    <row r="6983" spans="1:89" ht="29" customHeight="1">
      <c r="A6983"/>
      <c r="AC6983"/>
      <c r="AD6983"/>
      <c r="CK6983" s="2"/>
    </row>
    <row r="6984" spans="1:89" ht="29" customHeight="1">
      <c r="A6984"/>
      <c r="AC6984"/>
      <c r="AD6984"/>
      <c r="CK6984" s="2"/>
    </row>
    <row r="6985" spans="1:89" ht="29" customHeight="1">
      <c r="A6985"/>
      <c r="AC6985"/>
      <c r="AD6985"/>
      <c r="CK6985" s="2"/>
    </row>
    <row r="6986" spans="1:89" ht="29" customHeight="1">
      <c r="A6986"/>
      <c r="AC6986"/>
      <c r="AD6986"/>
      <c r="CK6986" s="2"/>
    </row>
    <row r="6987" spans="1:89" ht="29" customHeight="1">
      <c r="A6987"/>
      <c r="AC6987"/>
      <c r="AD6987"/>
      <c r="CK6987" s="2"/>
    </row>
    <row r="6988" spans="1:89" ht="29" customHeight="1">
      <c r="A6988"/>
      <c r="AC6988"/>
      <c r="AD6988"/>
      <c r="CK6988" s="2"/>
    </row>
    <row r="6989" spans="1:89" ht="29" customHeight="1">
      <c r="A6989"/>
      <c r="AC6989"/>
      <c r="AD6989"/>
      <c r="CK6989" s="2"/>
    </row>
    <row r="6990" spans="1:89" ht="29" customHeight="1">
      <c r="A6990"/>
      <c r="AC6990"/>
      <c r="AD6990"/>
      <c r="CK6990" s="2"/>
    </row>
    <row r="6991" spans="1:89" ht="29" customHeight="1">
      <c r="A6991"/>
      <c r="AC6991"/>
      <c r="AD6991"/>
      <c r="CK6991" s="2"/>
    </row>
    <row r="6992" spans="1:89" ht="29" customHeight="1">
      <c r="A6992"/>
      <c r="AC6992"/>
      <c r="AD6992"/>
      <c r="CK6992" s="2"/>
    </row>
    <row r="6993" spans="1:89" ht="29" customHeight="1">
      <c r="A6993"/>
      <c r="AC6993"/>
      <c r="AD6993"/>
      <c r="CK6993" s="2"/>
    </row>
    <row r="6994" spans="1:89" ht="29" customHeight="1">
      <c r="A6994"/>
      <c r="AC6994"/>
      <c r="AD6994"/>
      <c r="CK6994" s="2"/>
    </row>
    <row r="6995" spans="1:89" ht="29" customHeight="1">
      <c r="A6995"/>
      <c r="AC6995"/>
      <c r="AD6995"/>
      <c r="CK6995" s="2"/>
    </row>
    <row r="6996" spans="1:89" ht="29" customHeight="1">
      <c r="A6996"/>
      <c r="AC6996"/>
      <c r="AD6996"/>
      <c r="CK6996" s="2"/>
    </row>
    <row r="6997" spans="1:89" ht="29" customHeight="1">
      <c r="A6997"/>
      <c r="AC6997"/>
      <c r="AD6997"/>
      <c r="CK6997" s="2"/>
    </row>
    <row r="6998" spans="1:89" ht="29" customHeight="1">
      <c r="A6998"/>
      <c r="AC6998"/>
      <c r="AD6998"/>
      <c r="CK6998" s="2"/>
    </row>
    <row r="6999" spans="1:89" ht="29" customHeight="1">
      <c r="A6999"/>
      <c r="AC6999"/>
      <c r="AD6999"/>
      <c r="CK6999" s="2"/>
    </row>
    <row r="7000" spans="1:89" ht="29" customHeight="1">
      <c r="A7000"/>
      <c r="AC7000"/>
      <c r="AD7000"/>
      <c r="CK7000" s="2"/>
    </row>
    <row r="7001" spans="1:89" ht="29" customHeight="1">
      <c r="A7001"/>
      <c r="AC7001"/>
      <c r="AD7001"/>
      <c r="CK7001" s="2"/>
    </row>
    <row r="7002" spans="1:89" ht="29" customHeight="1">
      <c r="A7002"/>
      <c r="AC7002"/>
      <c r="AD7002"/>
      <c r="CK7002" s="2"/>
    </row>
    <row r="7003" spans="1:89" ht="29" customHeight="1">
      <c r="A7003"/>
      <c r="AC7003"/>
      <c r="AD7003"/>
      <c r="CK7003" s="2"/>
    </row>
    <row r="7004" spans="1:89" ht="29" customHeight="1">
      <c r="A7004"/>
      <c r="AC7004"/>
      <c r="AD7004"/>
      <c r="CK7004" s="2"/>
    </row>
    <row r="7005" spans="1:89" ht="29" customHeight="1">
      <c r="A7005"/>
      <c r="AC7005"/>
      <c r="AD7005"/>
      <c r="CK7005" s="2"/>
    </row>
    <row r="7006" spans="1:89" ht="29" customHeight="1">
      <c r="A7006"/>
      <c r="AC7006"/>
      <c r="AD7006"/>
      <c r="CK7006" s="2"/>
    </row>
    <row r="7007" spans="1:89" ht="29" customHeight="1">
      <c r="A7007"/>
      <c r="AC7007"/>
      <c r="AD7007"/>
      <c r="CK7007" s="2"/>
    </row>
    <row r="7008" spans="1:89" ht="29" customHeight="1">
      <c r="A7008"/>
      <c r="AC7008"/>
      <c r="AD7008"/>
      <c r="CK7008" s="2"/>
    </row>
    <row r="7009" spans="1:89" ht="29" customHeight="1">
      <c r="A7009"/>
      <c r="AC7009"/>
      <c r="AD7009"/>
      <c r="CK7009" s="2"/>
    </row>
    <row r="7010" spans="1:89" ht="29" customHeight="1">
      <c r="A7010"/>
      <c r="AC7010"/>
      <c r="AD7010"/>
      <c r="CK7010" s="2"/>
    </row>
    <row r="7011" spans="1:89" ht="29" customHeight="1">
      <c r="A7011"/>
      <c r="AC7011"/>
      <c r="AD7011"/>
      <c r="CK7011" s="2"/>
    </row>
    <row r="7012" spans="1:89" ht="29" customHeight="1">
      <c r="A7012"/>
      <c r="AC7012"/>
      <c r="AD7012"/>
      <c r="CK7012" s="2"/>
    </row>
    <row r="7013" spans="1:89" ht="29" customHeight="1">
      <c r="A7013"/>
      <c r="AC7013"/>
      <c r="AD7013"/>
      <c r="CK7013" s="2"/>
    </row>
    <row r="7014" spans="1:89" ht="29" customHeight="1">
      <c r="A7014"/>
      <c r="AC7014"/>
      <c r="AD7014"/>
      <c r="CK7014" s="2"/>
    </row>
    <row r="7015" spans="1:89" ht="29" customHeight="1">
      <c r="A7015"/>
      <c r="AC7015"/>
      <c r="AD7015"/>
      <c r="CK7015" s="2"/>
    </row>
    <row r="7016" spans="1:89" ht="29" customHeight="1">
      <c r="A7016"/>
      <c r="AC7016"/>
      <c r="AD7016"/>
      <c r="CK7016" s="2"/>
    </row>
    <row r="7017" spans="1:89" ht="29" customHeight="1">
      <c r="A7017"/>
      <c r="AC7017"/>
      <c r="AD7017"/>
      <c r="CK7017" s="2"/>
    </row>
    <row r="7018" spans="1:89" ht="29" customHeight="1">
      <c r="A7018"/>
      <c r="AC7018"/>
      <c r="AD7018"/>
      <c r="CK7018" s="2"/>
    </row>
    <row r="7019" spans="1:89" ht="29" customHeight="1">
      <c r="A7019"/>
      <c r="AC7019"/>
      <c r="AD7019"/>
      <c r="CK7019" s="2"/>
    </row>
    <row r="7020" spans="1:89" ht="29" customHeight="1">
      <c r="A7020"/>
      <c r="AC7020"/>
      <c r="AD7020"/>
      <c r="CK7020" s="2"/>
    </row>
    <row r="7021" spans="1:89" ht="29" customHeight="1">
      <c r="A7021"/>
      <c r="AC7021"/>
      <c r="AD7021"/>
      <c r="CK7021" s="2"/>
    </row>
    <row r="7022" spans="1:89" ht="29" customHeight="1">
      <c r="A7022"/>
      <c r="AC7022"/>
      <c r="AD7022"/>
      <c r="CK7022" s="2"/>
    </row>
    <row r="7023" spans="1:89" ht="29" customHeight="1">
      <c r="A7023"/>
      <c r="AC7023"/>
      <c r="AD7023"/>
      <c r="CK7023" s="2"/>
    </row>
    <row r="7024" spans="1:89" ht="29" customHeight="1">
      <c r="A7024"/>
      <c r="AC7024"/>
      <c r="AD7024"/>
      <c r="CK7024" s="2"/>
    </row>
    <row r="7025" spans="1:89" ht="29" customHeight="1">
      <c r="A7025"/>
      <c r="AC7025"/>
      <c r="AD7025"/>
      <c r="CK7025" s="2"/>
    </row>
    <row r="7026" spans="1:89" ht="29" customHeight="1">
      <c r="A7026"/>
      <c r="AC7026"/>
      <c r="AD7026"/>
      <c r="CK7026" s="2"/>
    </row>
    <row r="7027" spans="1:89" ht="29" customHeight="1">
      <c r="A7027"/>
      <c r="AC7027"/>
      <c r="AD7027"/>
      <c r="CK7027" s="2"/>
    </row>
    <row r="7028" spans="1:89" ht="29" customHeight="1">
      <c r="A7028"/>
      <c r="AC7028"/>
      <c r="AD7028"/>
      <c r="CK7028" s="2"/>
    </row>
    <row r="7029" spans="1:89" ht="29" customHeight="1">
      <c r="A7029"/>
      <c r="AC7029"/>
      <c r="AD7029"/>
      <c r="CK7029" s="2"/>
    </row>
    <row r="7030" spans="1:89" ht="29" customHeight="1">
      <c r="A7030"/>
      <c r="AC7030"/>
      <c r="AD7030"/>
      <c r="CK7030" s="2"/>
    </row>
    <row r="7031" spans="1:89" ht="29" customHeight="1">
      <c r="A7031"/>
      <c r="AC7031"/>
      <c r="AD7031"/>
      <c r="CK7031" s="2"/>
    </row>
    <row r="7032" spans="1:89" ht="29" customHeight="1">
      <c r="A7032"/>
      <c r="AC7032"/>
      <c r="AD7032"/>
      <c r="CK7032" s="2"/>
    </row>
    <row r="7033" spans="1:89" ht="29" customHeight="1">
      <c r="A7033"/>
      <c r="AC7033"/>
      <c r="AD7033"/>
      <c r="CK7033" s="2"/>
    </row>
    <row r="7034" spans="1:89" ht="29" customHeight="1">
      <c r="A7034"/>
      <c r="AC7034"/>
      <c r="AD7034"/>
      <c r="CK7034" s="2"/>
    </row>
    <row r="7035" spans="1:89" ht="29" customHeight="1">
      <c r="A7035"/>
      <c r="AC7035"/>
      <c r="AD7035"/>
      <c r="CK7035" s="2"/>
    </row>
    <row r="7036" spans="1:89" ht="29" customHeight="1">
      <c r="A7036"/>
      <c r="AC7036"/>
      <c r="AD7036"/>
      <c r="CK7036" s="2"/>
    </row>
    <row r="7037" spans="1:89" ht="29" customHeight="1">
      <c r="A7037"/>
      <c r="AC7037"/>
      <c r="AD7037"/>
      <c r="CK7037" s="2"/>
    </row>
    <row r="7038" spans="1:89" ht="29" customHeight="1">
      <c r="A7038"/>
      <c r="AC7038"/>
      <c r="AD7038"/>
      <c r="CK7038" s="2"/>
    </row>
    <row r="7039" spans="1:89" ht="29" customHeight="1">
      <c r="A7039"/>
      <c r="AC7039"/>
      <c r="AD7039"/>
      <c r="CK7039" s="2"/>
    </row>
    <row r="7040" spans="1:89" ht="29" customHeight="1">
      <c r="A7040"/>
      <c r="AC7040"/>
      <c r="AD7040"/>
      <c r="CK7040" s="2"/>
    </row>
    <row r="7041" spans="1:89" ht="29" customHeight="1">
      <c r="A7041"/>
      <c r="AC7041"/>
      <c r="AD7041"/>
      <c r="CK7041" s="2"/>
    </row>
    <row r="7042" spans="1:89" ht="29" customHeight="1">
      <c r="A7042"/>
      <c r="AC7042"/>
      <c r="AD7042"/>
      <c r="CK7042" s="2"/>
    </row>
    <row r="7043" spans="1:89" ht="29" customHeight="1">
      <c r="A7043"/>
      <c r="AC7043"/>
      <c r="AD7043"/>
      <c r="CK7043" s="2"/>
    </row>
    <row r="7044" spans="1:89" ht="29" customHeight="1">
      <c r="A7044"/>
      <c r="AC7044"/>
      <c r="AD7044"/>
      <c r="CK7044" s="2"/>
    </row>
    <row r="7045" spans="1:89" ht="29" customHeight="1">
      <c r="A7045"/>
      <c r="AC7045"/>
      <c r="AD7045"/>
      <c r="CK7045" s="2"/>
    </row>
    <row r="7046" spans="1:89" ht="29" customHeight="1">
      <c r="A7046"/>
      <c r="AC7046"/>
      <c r="AD7046"/>
      <c r="CK7046" s="2"/>
    </row>
    <row r="7047" spans="1:89" ht="29" customHeight="1">
      <c r="A7047"/>
      <c r="AC7047"/>
      <c r="AD7047"/>
      <c r="CK7047" s="2"/>
    </row>
    <row r="7048" spans="1:89" ht="29" customHeight="1">
      <c r="A7048"/>
      <c r="AC7048"/>
      <c r="AD7048"/>
      <c r="CK7048" s="2"/>
    </row>
    <row r="7049" spans="1:89" ht="29" customHeight="1">
      <c r="A7049"/>
      <c r="AC7049"/>
      <c r="AD7049"/>
      <c r="CK7049" s="2"/>
    </row>
    <row r="7050" spans="1:89" ht="29" customHeight="1">
      <c r="A7050"/>
      <c r="AC7050"/>
      <c r="AD7050"/>
      <c r="CK7050" s="2"/>
    </row>
    <row r="7051" spans="1:89" ht="29" customHeight="1">
      <c r="A7051"/>
      <c r="AC7051"/>
      <c r="AD7051"/>
      <c r="CK7051" s="2"/>
    </row>
    <row r="7052" spans="1:89" ht="29" customHeight="1">
      <c r="A7052"/>
      <c r="AC7052"/>
      <c r="AD7052"/>
      <c r="CK7052" s="2"/>
    </row>
    <row r="7053" spans="1:89" ht="29" customHeight="1">
      <c r="A7053"/>
      <c r="AC7053"/>
      <c r="AD7053"/>
      <c r="CK7053" s="2"/>
    </row>
    <row r="7054" spans="1:89" ht="29" customHeight="1">
      <c r="A7054"/>
      <c r="AC7054"/>
      <c r="AD7054"/>
      <c r="CK7054" s="2"/>
    </row>
    <row r="7055" spans="1:89" ht="29" customHeight="1">
      <c r="A7055"/>
      <c r="AC7055"/>
      <c r="AD7055"/>
      <c r="CK7055" s="2"/>
    </row>
    <row r="7056" spans="1:89" ht="29" customHeight="1">
      <c r="A7056"/>
      <c r="AC7056"/>
      <c r="AD7056"/>
      <c r="CK7056" s="2"/>
    </row>
    <row r="7057" spans="1:89" ht="29" customHeight="1">
      <c r="A7057"/>
      <c r="AC7057"/>
      <c r="AD7057"/>
      <c r="CK7057" s="2"/>
    </row>
    <row r="7058" spans="1:89" ht="29" customHeight="1">
      <c r="A7058"/>
      <c r="AC7058"/>
      <c r="AD7058"/>
      <c r="CK7058" s="2"/>
    </row>
    <row r="7059" spans="1:89" ht="29" customHeight="1">
      <c r="A7059"/>
      <c r="AC7059"/>
      <c r="AD7059"/>
      <c r="CK7059" s="2"/>
    </row>
    <row r="7060" spans="1:89" ht="29" customHeight="1">
      <c r="A7060"/>
      <c r="AC7060"/>
      <c r="AD7060"/>
      <c r="CK7060" s="2"/>
    </row>
    <row r="7061" spans="1:89" ht="29" customHeight="1">
      <c r="A7061"/>
      <c r="AC7061"/>
      <c r="AD7061"/>
      <c r="CK7061" s="2"/>
    </row>
    <row r="7062" spans="1:89" ht="29" customHeight="1">
      <c r="A7062"/>
      <c r="AC7062"/>
      <c r="AD7062"/>
      <c r="CK7062" s="2"/>
    </row>
    <row r="7063" spans="1:89" ht="29" customHeight="1">
      <c r="A7063"/>
      <c r="AC7063"/>
      <c r="AD7063"/>
      <c r="CK7063" s="2"/>
    </row>
    <row r="7064" spans="1:89" ht="29" customHeight="1">
      <c r="A7064"/>
      <c r="AC7064"/>
      <c r="AD7064"/>
      <c r="CK7064" s="2"/>
    </row>
    <row r="7065" spans="1:89" ht="29" customHeight="1">
      <c r="A7065"/>
      <c r="AC7065"/>
      <c r="AD7065"/>
      <c r="CK7065" s="2"/>
    </row>
    <row r="7066" spans="1:89" ht="29" customHeight="1">
      <c r="A7066"/>
      <c r="AC7066"/>
      <c r="AD7066"/>
      <c r="CK7066" s="2"/>
    </row>
    <row r="7067" spans="1:89" ht="29" customHeight="1">
      <c r="A7067"/>
      <c r="AC7067"/>
      <c r="AD7067"/>
      <c r="CK7067" s="2"/>
    </row>
    <row r="7068" spans="1:89" ht="29" customHeight="1">
      <c r="A7068"/>
      <c r="AC7068"/>
      <c r="AD7068"/>
      <c r="CK7068" s="2"/>
    </row>
    <row r="7069" spans="1:89" ht="29" customHeight="1">
      <c r="A7069"/>
      <c r="AC7069"/>
      <c r="AD7069"/>
      <c r="CK7069" s="2"/>
    </row>
    <row r="7070" spans="1:89" ht="29" customHeight="1">
      <c r="A7070"/>
      <c r="AC7070"/>
      <c r="AD7070"/>
      <c r="CK7070" s="2"/>
    </row>
    <row r="7071" spans="1:89" ht="29" customHeight="1">
      <c r="A7071"/>
      <c r="AC7071"/>
      <c r="AD7071"/>
      <c r="CK7071" s="2"/>
    </row>
    <row r="7072" spans="1:89" ht="29" customHeight="1">
      <c r="A7072"/>
      <c r="AC7072"/>
      <c r="AD7072"/>
      <c r="CK7072" s="2"/>
    </row>
    <row r="7073" spans="1:89" ht="29" customHeight="1">
      <c r="A7073"/>
      <c r="AC7073"/>
      <c r="AD7073"/>
      <c r="CK7073" s="2"/>
    </row>
    <row r="7074" spans="1:89" ht="29" customHeight="1">
      <c r="A7074"/>
      <c r="AC7074"/>
      <c r="AD7074"/>
      <c r="CK7074" s="2"/>
    </row>
    <row r="7075" spans="1:89" ht="29" customHeight="1">
      <c r="A7075"/>
      <c r="AC7075"/>
      <c r="AD7075"/>
      <c r="CK7075" s="2"/>
    </row>
    <row r="7076" spans="1:89" ht="29" customHeight="1">
      <c r="A7076"/>
      <c r="AC7076"/>
      <c r="AD7076"/>
      <c r="CK7076" s="2"/>
    </row>
    <row r="7077" spans="1:89" ht="29" customHeight="1">
      <c r="A7077"/>
      <c r="AC7077"/>
      <c r="AD7077"/>
      <c r="CK7077" s="2"/>
    </row>
    <row r="7078" spans="1:89" ht="29" customHeight="1">
      <c r="A7078"/>
      <c r="AC7078"/>
      <c r="AD7078"/>
      <c r="CK7078" s="2"/>
    </row>
    <row r="7079" spans="1:89" ht="29" customHeight="1">
      <c r="A7079"/>
      <c r="AC7079"/>
      <c r="AD7079"/>
      <c r="CK7079" s="2"/>
    </row>
    <row r="7080" spans="1:89" ht="29" customHeight="1">
      <c r="A7080"/>
      <c r="AC7080"/>
      <c r="AD7080"/>
      <c r="CK7080" s="2"/>
    </row>
    <row r="7081" spans="1:89" ht="29" customHeight="1">
      <c r="A7081"/>
      <c r="AC7081"/>
      <c r="AD7081"/>
      <c r="CK7081" s="2"/>
    </row>
    <row r="7082" spans="1:89" ht="29" customHeight="1">
      <c r="A7082"/>
      <c r="AC7082"/>
      <c r="AD7082"/>
      <c r="CK7082" s="2"/>
    </row>
    <row r="7083" spans="1:89" ht="29" customHeight="1">
      <c r="A7083"/>
      <c r="AC7083"/>
      <c r="AD7083"/>
      <c r="CK7083" s="2"/>
    </row>
    <row r="7084" spans="1:89" ht="29" customHeight="1">
      <c r="A7084"/>
      <c r="AC7084"/>
      <c r="AD7084"/>
      <c r="CK7084" s="2"/>
    </row>
    <row r="7085" spans="1:89" ht="29" customHeight="1">
      <c r="A7085"/>
      <c r="AC7085"/>
      <c r="AD7085"/>
      <c r="CK7085" s="2"/>
    </row>
    <row r="7086" spans="1:89" ht="29" customHeight="1">
      <c r="A7086"/>
      <c r="AC7086"/>
      <c r="AD7086"/>
      <c r="CK7086" s="2"/>
    </row>
    <row r="7087" spans="1:89" ht="29" customHeight="1">
      <c r="A7087"/>
      <c r="AC7087"/>
      <c r="AD7087"/>
      <c r="CK7087" s="2"/>
    </row>
    <row r="7088" spans="1:89" ht="29" customHeight="1">
      <c r="A7088"/>
      <c r="AC7088"/>
      <c r="AD7088"/>
      <c r="CK7088" s="2"/>
    </row>
    <row r="7089" spans="1:89" ht="29" customHeight="1">
      <c r="A7089"/>
      <c r="AC7089"/>
      <c r="AD7089"/>
      <c r="CK7089" s="2"/>
    </row>
    <row r="7090" spans="1:89" ht="29" customHeight="1">
      <c r="A7090"/>
      <c r="AC7090"/>
      <c r="AD7090"/>
      <c r="CK7090" s="2"/>
    </row>
    <row r="7091" spans="1:89" ht="29" customHeight="1">
      <c r="A7091"/>
      <c r="AC7091"/>
      <c r="AD7091"/>
      <c r="CK7091" s="2"/>
    </row>
    <row r="7092" spans="1:89" ht="29" customHeight="1">
      <c r="A7092"/>
      <c r="AC7092"/>
      <c r="AD7092"/>
      <c r="CK7092" s="2"/>
    </row>
    <row r="7093" spans="1:89" ht="29" customHeight="1">
      <c r="A7093"/>
      <c r="AC7093"/>
      <c r="AD7093"/>
      <c r="CK7093" s="2"/>
    </row>
    <row r="7094" spans="1:89" ht="29" customHeight="1">
      <c r="A7094"/>
      <c r="AC7094"/>
      <c r="AD7094"/>
      <c r="CK7094" s="2"/>
    </row>
    <row r="7095" spans="1:89" ht="29" customHeight="1">
      <c r="A7095"/>
      <c r="AC7095"/>
      <c r="AD7095"/>
      <c r="CK7095" s="2"/>
    </row>
    <row r="7096" spans="1:89" ht="29" customHeight="1">
      <c r="A7096"/>
      <c r="AC7096"/>
      <c r="AD7096"/>
      <c r="CK7096" s="2"/>
    </row>
    <row r="7097" spans="1:89" ht="29" customHeight="1">
      <c r="A7097"/>
      <c r="AC7097"/>
      <c r="AD7097"/>
      <c r="CK7097" s="2"/>
    </row>
    <row r="7098" spans="1:89" ht="29" customHeight="1">
      <c r="A7098"/>
      <c r="AC7098"/>
      <c r="AD7098"/>
      <c r="CK7098" s="2"/>
    </row>
    <row r="7099" spans="1:89" ht="29" customHeight="1">
      <c r="A7099"/>
      <c r="AC7099"/>
      <c r="AD7099"/>
      <c r="CK7099" s="2"/>
    </row>
    <row r="7100" spans="1:89" ht="29" customHeight="1">
      <c r="A7100"/>
      <c r="AC7100"/>
      <c r="AD7100"/>
      <c r="CK7100" s="2"/>
    </row>
    <row r="7101" spans="1:89" ht="29" customHeight="1">
      <c r="A7101"/>
      <c r="AC7101"/>
      <c r="AD7101"/>
      <c r="CK7101" s="2"/>
    </row>
    <row r="7102" spans="1:89" ht="29" customHeight="1">
      <c r="A7102"/>
      <c r="AC7102"/>
      <c r="AD7102"/>
      <c r="CK7102" s="2"/>
    </row>
    <row r="7103" spans="1:89" ht="29" customHeight="1">
      <c r="A7103"/>
      <c r="AC7103"/>
      <c r="AD7103"/>
      <c r="CK7103" s="2"/>
    </row>
    <row r="7104" spans="1:89" ht="29" customHeight="1">
      <c r="A7104"/>
      <c r="AC7104"/>
      <c r="AD7104"/>
      <c r="CK7104" s="2"/>
    </row>
    <row r="7105" spans="1:89" ht="29" customHeight="1">
      <c r="A7105"/>
      <c r="AC7105"/>
      <c r="AD7105"/>
      <c r="CK7105" s="2"/>
    </row>
    <row r="7106" spans="1:89" ht="29" customHeight="1">
      <c r="A7106"/>
      <c r="AC7106"/>
      <c r="AD7106"/>
      <c r="CK7106" s="2"/>
    </row>
    <row r="7107" spans="1:89" ht="29" customHeight="1">
      <c r="A7107"/>
      <c r="AC7107"/>
      <c r="AD7107"/>
      <c r="CK7107" s="2"/>
    </row>
    <row r="7108" spans="1:89" ht="29" customHeight="1">
      <c r="A7108"/>
      <c r="AC7108"/>
      <c r="AD7108"/>
      <c r="CK7108" s="2"/>
    </row>
    <row r="7109" spans="1:89" ht="29" customHeight="1">
      <c r="A7109"/>
      <c r="AC7109"/>
      <c r="AD7109"/>
      <c r="CK7109" s="2"/>
    </row>
    <row r="7110" spans="1:89" ht="29" customHeight="1">
      <c r="A7110"/>
      <c r="AC7110"/>
      <c r="AD7110"/>
      <c r="CK7110" s="2"/>
    </row>
    <row r="7111" spans="1:89" ht="29" customHeight="1">
      <c r="A7111"/>
      <c r="AC7111"/>
      <c r="AD7111"/>
      <c r="CK7111" s="2"/>
    </row>
    <row r="7112" spans="1:89" ht="29" customHeight="1">
      <c r="A7112"/>
      <c r="AC7112"/>
      <c r="AD7112"/>
      <c r="CK7112" s="2"/>
    </row>
    <row r="7113" spans="1:89" ht="29" customHeight="1">
      <c r="A7113"/>
      <c r="AC7113"/>
      <c r="AD7113"/>
      <c r="CK7113" s="2"/>
    </row>
    <row r="7114" spans="1:89" ht="29" customHeight="1">
      <c r="A7114"/>
      <c r="AC7114"/>
      <c r="AD7114"/>
      <c r="CK7114" s="2"/>
    </row>
    <row r="7115" spans="1:89" ht="29" customHeight="1">
      <c r="A7115"/>
      <c r="AC7115"/>
      <c r="AD7115"/>
      <c r="CK7115" s="2"/>
    </row>
    <row r="7116" spans="1:89" ht="29" customHeight="1">
      <c r="A7116"/>
      <c r="AC7116"/>
      <c r="AD7116"/>
      <c r="CK7116" s="2"/>
    </row>
    <row r="7117" spans="1:89" ht="29" customHeight="1">
      <c r="A7117"/>
      <c r="AC7117"/>
      <c r="AD7117"/>
      <c r="CK7117" s="2"/>
    </row>
    <row r="7118" spans="1:89" ht="29" customHeight="1">
      <c r="A7118"/>
      <c r="AC7118"/>
      <c r="AD7118"/>
      <c r="CK7118" s="2"/>
    </row>
    <row r="7119" spans="1:89" ht="29" customHeight="1">
      <c r="A7119"/>
      <c r="AC7119"/>
      <c r="AD7119"/>
      <c r="CK7119" s="2"/>
    </row>
    <row r="7120" spans="1:89" ht="29" customHeight="1">
      <c r="A7120"/>
      <c r="AC7120"/>
      <c r="AD7120"/>
      <c r="CK7120" s="2"/>
    </row>
    <row r="7121" spans="1:89" ht="29" customHeight="1">
      <c r="A7121"/>
      <c r="AC7121"/>
      <c r="AD7121"/>
      <c r="CK7121" s="2"/>
    </row>
    <row r="7122" spans="1:89" ht="29" customHeight="1">
      <c r="A7122"/>
      <c r="AC7122"/>
      <c r="AD7122"/>
      <c r="CK7122" s="2"/>
    </row>
    <row r="7123" spans="1:89" ht="29" customHeight="1">
      <c r="A7123"/>
      <c r="AC7123"/>
      <c r="AD7123"/>
      <c r="CK7123" s="2"/>
    </row>
    <row r="7124" spans="1:89" ht="29" customHeight="1">
      <c r="A7124"/>
      <c r="AC7124"/>
      <c r="AD7124"/>
      <c r="CK7124" s="2"/>
    </row>
    <row r="7125" spans="1:89" ht="29" customHeight="1">
      <c r="A7125"/>
      <c r="AC7125"/>
      <c r="AD7125"/>
      <c r="CK7125" s="2"/>
    </row>
    <row r="7126" spans="1:89" ht="29" customHeight="1">
      <c r="A7126"/>
      <c r="AC7126"/>
      <c r="AD7126"/>
      <c r="CK7126" s="2"/>
    </row>
    <row r="7127" spans="1:89" ht="29" customHeight="1">
      <c r="A7127"/>
      <c r="AC7127"/>
      <c r="AD7127"/>
      <c r="CK7127" s="2"/>
    </row>
    <row r="7128" spans="1:89" ht="29" customHeight="1">
      <c r="A7128"/>
      <c r="AC7128"/>
      <c r="AD7128"/>
      <c r="CK7128" s="2"/>
    </row>
    <row r="7129" spans="1:89" ht="29" customHeight="1">
      <c r="A7129"/>
      <c r="AC7129"/>
      <c r="AD7129"/>
      <c r="CK7129" s="2"/>
    </row>
    <row r="7130" spans="1:89" ht="29" customHeight="1">
      <c r="A7130"/>
      <c r="AC7130"/>
      <c r="AD7130"/>
      <c r="CK7130" s="2"/>
    </row>
    <row r="7131" spans="1:89" ht="29" customHeight="1">
      <c r="A7131"/>
      <c r="AC7131"/>
      <c r="AD7131"/>
      <c r="CK7131" s="2"/>
    </row>
    <row r="7132" spans="1:89" ht="29" customHeight="1">
      <c r="A7132"/>
      <c r="AC7132"/>
      <c r="AD7132"/>
      <c r="CK7132" s="2"/>
    </row>
    <row r="7133" spans="1:89" ht="29" customHeight="1">
      <c r="A7133"/>
      <c r="AC7133"/>
      <c r="AD7133"/>
      <c r="CK7133" s="2"/>
    </row>
    <row r="7134" spans="1:89" ht="29" customHeight="1">
      <c r="A7134"/>
      <c r="AC7134"/>
      <c r="AD7134"/>
      <c r="CK7134" s="2"/>
    </row>
    <row r="7135" spans="1:89" ht="29" customHeight="1">
      <c r="A7135"/>
      <c r="AC7135"/>
      <c r="AD7135"/>
      <c r="CK7135" s="2"/>
    </row>
    <row r="7136" spans="1:89" ht="29" customHeight="1">
      <c r="A7136"/>
      <c r="AC7136"/>
      <c r="AD7136"/>
      <c r="CK7136" s="2"/>
    </row>
    <row r="7137" spans="1:89" ht="29" customHeight="1">
      <c r="A7137"/>
      <c r="AC7137"/>
      <c r="AD7137"/>
      <c r="CK7137" s="2"/>
    </row>
    <row r="7138" spans="1:89" ht="29" customHeight="1">
      <c r="A7138"/>
      <c r="AC7138"/>
      <c r="AD7138"/>
      <c r="CK7138" s="2"/>
    </row>
    <row r="7139" spans="1:89" ht="29" customHeight="1">
      <c r="A7139"/>
      <c r="AC7139"/>
      <c r="AD7139"/>
      <c r="CK7139" s="2"/>
    </row>
    <row r="7140" spans="1:89" ht="29" customHeight="1">
      <c r="A7140"/>
      <c r="AC7140"/>
      <c r="AD7140"/>
      <c r="CK7140" s="2"/>
    </row>
    <row r="7141" spans="1:89" ht="29" customHeight="1">
      <c r="A7141"/>
      <c r="AC7141"/>
      <c r="AD7141"/>
      <c r="CK7141" s="2"/>
    </row>
    <row r="7142" spans="1:89" ht="29" customHeight="1">
      <c r="A7142"/>
      <c r="AC7142"/>
      <c r="AD7142"/>
      <c r="CK7142" s="2"/>
    </row>
    <row r="7143" spans="1:89" ht="29" customHeight="1">
      <c r="A7143"/>
      <c r="AC7143"/>
      <c r="AD7143"/>
      <c r="CK7143" s="2"/>
    </row>
    <row r="7144" spans="1:89" ht="29" customHeight="1">
      <c r="A7144"/>
      <c r="AC7144"/>
      <c r="AD7144"/>
      <c r="CK7144" s="2"/>
    </row>
    <row r="7145" spans="1:89" ht="29" customHeight="1">
      <c r="A7145"/>
      <c r="AC7145"/>
      <c r="AD7145"/>
      <c r="CK7145" s="2"/>
    </row>
    <row r="7146" spans="1:89" ht="29" customHeight="1">
      <c r="A7146"/>
      <c r="AC7146"/>
      <c r="AD7146"/>
      <c r="CK7146" s="2"/>
    </row>
    <row r="7147" spans="1:89" ht="29" customHeight="1">
      <c r="A7147"/>
      <c r="AC7147"/>
      <c r="AD7147"/>
      <c r="CK7147" s="2"/>
    </row>
    <row r="7148" spans="1:89" ht="29" customHeight="1">
      <c r="A7148"/>
      <c r="AC7148"/>
      <c r="AD7148"/>
      <c r="CK7148" s="2"/>
    </row>
    <row r="7149" spans="1:89" ht="29" customHeight="1">
      <c r="A7149"/>
      <c r="AC7149"/>
      <c r="AD7149"/>
      <c r="CK7149" s="2"/>
    </row>
    <row r="7150" spans="1:89" ht="29" customHeight="1">
      <c r="A7150"/>
      <c r="AC7150"/>
      <c r="AD7150"/>
      <c r="CK7150" s="2"/>
    </row>
    <row r="7151" spans="1:89" ht="29" customHeight="1">
      <c r="A7151"/>
      <c r="AC7151"/>
      <c r="AD7151"/>
      <c r="CK7151" s="2"/>
    </row>
    <row r="7152" spans="1:89" ht="29" customHeight="1">
      <c r="A7152"/>
      <c r="AC7152"/>
      <c r="AD7152"/>
      <c r="CK7152" s="2"/>
    </row>
    <row r="7153" spans="1:89" ht="29" customHeight="1">
      <c r="A7153"/>
      <c r="AC7153"/>
      <c r="AD7153"/>
      <c r="CK7153" s="2"/>
    </row>
    <row r="7154" spans="1:89" ht="29" customHeight="1">
      <c r="A7154"/>
      <c r="AC7154"/>
      <c r="AD7154"/>
      <c r="CK7154" s="2"/>
    </row>
    <row r="7155" spans="1:89" ht="29" customHeight="1">
      <c r="A7155"/>
      <c r="AC7155"/>
      <c r="AD7155"/>
      <c r="CK7155" s="2"/>
    </row>
    <row r="7156" spans="1:89" ht="29" customHeight="1">
      <c r="A7156"/>
      <c r="AC7156"/>
      <c r="AD7156"/>
      <c r="CK7156" s="2"/>
    </row>
    <row r="7157" spans="1:89" ht="29" customHeight="1">
      <c r="A7157"/>
      <c r="AC7157"/>
      <c r="AD7157"/>
      <c r="CK7157" s="2"/>
    </row>
    <row r="7158" spans="1:89" ht="29" customHeight="1">
      <c r="A7158"/>
      <c r="AC7158"/>
      <c r="AD7158"/>
      <c r="CK7158" s="2"/>
    </row>
    <row r="7159" spans="1:89" ht="29" customHeight="1">
      <c r="A7159"/>
      <c r="AC7159"/>
      <c r="AD7159"/>
      <c r="CK7159" s="2"/>
    </row>
    <row r="7160" spans="1:89" ht="29" customHeight="1">
      <c r="A7160"/>
      <c r="AC7160"/>
      <c r="AD7160"/>
      <c r="CK7160" s="2"/>
    </row>
    <row r="7161" spans="1:89" ht="29" customHeight="1">
      <c r="A7161"/>
      <c r="AC7161"/>
      <c r="AD7161"/>
      <c r="CK7161" s="2"/>
    </row>
    <row r="7162" spans="1:89" ht="29" customHeight="1">
      <c r="A7162"/>
      <c r="AC7162"/>
      <c r="AD7162"/>
      <c r="CK7162" s="2"/>
    </row>
    <row r="7163" spans="1:89" ht="29" customHeight="1">
      <c r="A7163"/>
      <c r="AC7163"/>
      <c r="AD7163"/>
      <c r="CK7163" s="2"/>
    </row>
    <row r="7164" spans="1:89" ht="29" customHeight="1">
      <c r="A7164"/>
      <c r="AC7164"/>
      <c r="AD7164"/>
      <c r="CK7164" s="2"/>
    </row>
    <row r="7165" spans="1:89" ht="29" customHeight="1">
      <c r="A7165"/>
      <c r="AC7165"/>
      <c r="AD7165"/>
      <c r="CK7165" s="2"/>
    </row>
    <row r="7166" spans="1:89" ht="29" customHeight="1">
      <c r="A7166"/>
      <c r="AC7166"/>
      <c r="AD7166"/>
      <c r="CK7166" s="2"/>
    </row>
    <row r="7167" spans="1:89" ht="29" customHeight="1">
      <c r="A7167"/>
      <c r="AC7167"/>
      <c r="AD7167"/>
      <c r="CK7167" s="2"/>
    </row>
    <row r="7168" spans="1:89" ht="29" customHeight="1">
      <c r="A7168"/>
      <c r="AC7168"/>
      <c r="AD7168"/>
      <c r="CK7168" s="2"/>
    </row>
    <row r="7169" spans="1:89" ht="29" customHeight="1">
      <c r="A7169"/>
      <c r="AC7169"/>
      <c r="AD7169"/>
      <c r="CK7169" s="2"/>
    </row>
    <row r="7170" spans="1:89" ht="29" customHeight="1">
      <c r="A7170"/>
      <c r="AC7170"/>
      <c r="AD7170"/>
      <c r="CK7170" s="2"/>
    </row>
    <row r="7171" spans="1:89" ht="29" customHeight="1">
      <c r="A7171"/>
      <c r="AC7171"/>
      <c r="AD7171"/>
      <c r="CK7171" s="2"/>
    </row>
    <row r="7172" spans="1:89" ht="29" customHeight="1">
      <c r="A7172"/>
      <c r="AC7172"/>
      <c r="AD7172"/>
      <c r="CK7172" s="2"/>
    </row>
    <row r="7173" spans="1:89" ht="29" customHeight="1">
      <c r="A7173"/>
      <c r="AC7173"/>
      <c r="AD7173"/>
      <c r="CK7173" s="2"/>
    </row>
    <row r="7174" spans="1:89" ht="29" customHeight="1">
      <c r="A7174"/>
      <c r="AC7174"/>
      <c r="AD7174"/>
      <c r="CK7174" s="2"/>
    </row>
    <row r="7175" spans="1:89" ht="29" customHeight="1">
      <c r="A7175"/>
      <c r="AC7175"/>
      <c r="AD7175"/>
      <c r="CK7175" s="2"/>
    </row>
    <row r="7176" spans="1:89" ht="29" customHeight="1">
      <c r="A7176"/>
      <c r="AC7176"/>
      <c r="AD7176"/>
      <c r="CK7176" s="2"/>
    </row>
    <row r="7177" spans="1:89" ht="29" customHeight="1">
      <c r="A7177"/>
      <c r="AC7177"/>
      <c r="AD7177"/>
      <c r="CK7177" s="2"/>
    </row>
    <row r="7178" spans="1:89" ht="29" customHeight="1">
      <c r="A7178"/>
      <c r="AC7178"/>
      <c r="AD7178"/>
      <c r="CK7178" s="2"/>
    </row>
    <row r="7179" spans="1:89" ht="29" customHeight="1">
      <c r="A7179"/>
      <c r="AC7179"/>
      <c r="AD7179"/>
      <c r="CK7179" s="2"/>
    </row>
    <row r="7180" spans="1:89" ht="29" customHeight="1">
      <c r="A7180"/>
      <c r="AC7180"/>
      <c r="AD7180"/>
      <c r="CK7180" s="2"/>
    </row>
    <row r="7181" spans="1:89" ht="29" customHeight="1">
      <c r="A7181"/>
      <c r="AC7181"/>
      <c r="AD7181"/>
      <c r="CK7181" s="2"/>
    </row>
    <row r="7182" spans="1:89" ht="29" customHeight="1">
      <c r="A7182"/>
      <c r="AC7182"/>
      <c r="AD7182"/>
      <c r="CK7182" s="2"/>
    </row>
    <row r="7183" spans="1:89" ht="29" customHeight="1">
      <c r="A7183"/>
      <c r="AC7183"/>
      <c r="AD7183"/>
      <c r="CK7183" s="2"/>
    </row>
    <row r="7184" spans="1:89" ht="29" customHeight="1">
      <c r="A7184"/>
      <c r="AC7184"/>
      <c r="AD7184"/>
      <c r="CK7184" s="2"/>
    </row>
    <row r="7185" spans="1:89" ht="29" customHeight="1">
      <c r="A7185"/>
      <c r="AC7185"/>
      <c r="AD7185"/>
      <c r="CK7185" s="2"/>
    </row>
    <row r="7186" spans="1:89" ht="29" customHeight="1">
      <c r="A7186"/>
      <c r="AC7186"/>
      <c r="AD7186"/>
      <c r="CK7186" s="2"/>
    </row>
    <row r="7187" spans="1:89" ht="29" customHeight="1">
      <c r="A7187"/>
      <c r="AC7187"/>
      <c r="AD7187"/>
      <c r="CK7187" s="2"/>
    </row>
    <row r="7188" spans="1:89" ht="29" customHeight="1">
      <c r="A7188"/>
      <c r="AC7188"/>
      <c r="AD7188"/>
      <c r="CK7188" s="2"/>
    </row>
    <row r="7189" spans="1:89" ht="29" customHeight="1">
      <c r="A7189"/>
      <c r="AC7189"/>
      <c r="AD7189"/>
      <c r="CK7189" s="2"/>
    </row>
    <row r="7190" spans="1:89" ht="29" customHeight="1">
      <c r="A7190"/>
      <c r="AC7190"/>
      <c r="AD7190"/>
      <c r="CK7190" s="2"/>
    </row>
    <row r="7191" spans="1:89" ht="29" customHeight="1">
      <c r="A7191"/>
      <c r="AC7191"/>
      <c r="AD7191"/>
      <c r="CK7191" s="2"/>
    </row>
    <row r="7192" spans="1:89" ht="29" customHeight="1">
      <c r="A7192"/>
      <c r="AC7192"/>
      <c r="AD7192"/>
      <c r="CK7192" s="2"/>
    </row>
    <row r="7193" spans="1:89" ht="29" customHeight="1">
      <c r="A7193"/>
      <c r="AC7193"/>
      <c r="AD7193"/>
      <c r="CK7193" s="2"/>
    </row>
    <row r="7194" spans="1:89" ht="29" customHeight="1">
      <c r="A7194"/>
      <c r="AC7194"/>
      <c r="AD7194"/>
      <c r="CK7194" s="2"/>
    </row>
    <row r="7195" spans="1:89" ht="29" customHeight="1">
      <c r="A7195"/>
      <c r="AC7195"/>
      <c r="AD7195"/>
      <c r="CK7195" s="2"/>
    </row>
    <row r="7196" spans="1:89" ht="29" customHeight="1">
      <c r="A7196"/>
      <c r="AC7196"/>
      <c r="AD7196"/>
      <c r="CK7196" s="2"/>
    </row>
    <row r="7197" spans="1:89" ht="29" customHeight="1">
      <c r="A7197"/>
      <c r="AC7197"/>
      <c r="AD7197"/>
      <c r="CK7197" s="2"/>
    </row>
    <row r="7198" spans="1:89" ht="29" customHeight="1">
      <c r="A7198"/>
      <c r="AC7198"/>
      <c r="AD7198"/>
      <c r="CK7198" s="2"/>
    </row>
    <row r="7199" spans="1:89" ht="29" customHeight="1">
      <c r="A7199"/>
      <c r="AC7199"/>
      <c r="AD7199"/>
      <c r="CK7199" s="2"/>
    </row>
    <row r="7200" spans="1:89" ht="29" customHeight="1">
      <c r="A7200"/>
      <c r="AC7200"/>
      <c r="AD7200"/>
      <c r="CK7200" s="2"/>
    </row>
    <row r="7201" spans="1:89" ht="29" customHeight="1">
      <c r="A7201"/>
      <c r="AC7201"/>
      <c r="AD7201"/>
      <c r="CK7201" s="2"/>
    </row>
    <row r="7202" spans="1:89" ht="29" customHeight="1">
      <c r="A7202"/>
      <c r="AC7202"/>
      <c r="AD7202"/>
      <c r="CK7202" s="2"/>
    </row>
    <row r="7203" spans="1:89" ht="29" customHeight="1">
      <c r="A7203"/>
      <c r="AC7203"/>
      <c r="AD7203"/>
      <c r="CK7203" s="2"/>
    </row>
    <row r="7204" spans="1:89" ht="29" customHeight="1">
      <c r="A7204"/>
      <c r="AC7204"/>
      <c r="AD7204"/>
      <c r="CK7204" s="2"/>
    </row>
    <row r="7205" spans="1:89" ht="29" customHeight="1">
      <c r="A7205"/>
      <c r="AC7205"/>
      <c r="AD7205"/>
      <c r="CK7205" s="2"/>
    </row>
    <row r="7206" spans="1:89" ht="29" customHeight="1">
      <c r="A7206"/>
      <c r="AC7206"/>
      <c r="AD7206"/>
      <c r="CK7206" s="2"/>
    </row>
    <row r="7207" spans="1:89" ht="29" customHeight="1">
      <c r="A7207"/>
      <c r="AC7207"/>
      <c r="AD7207"/>
      <c r="CK7207" s="2"/>
    </row>
    <row r="7208" spans="1:89" ht="29" customHeight="1">
      <c r="A7208"/>
      <c r="AC7208"/>
      <c r="AD7208"/>
      <c r="CK7208" s="2"/>
    </row>
    <row r="7209" spans="1:89" ht="29" customHeight="1">
      <c r="A7209"/>
      <c r="AC7209"/>
      <c r="AD7209"/>
      <c r="CK7209" s="2"/>
    </row>
    <row r="7210" spans="1:89" ht="29" customHeight="1">
      <c r="A7210"/>
      <c r="AC7210"/>
      <c r="AD7210"/>
      <c r="CK7210" s="2"/>
    </row>
    <row r="7211" spans="1:89" ht="29" customHeight="1">
      <c r="A7211"/>
      <c r="AC7211"/>
      <c r="AD7211"/>
      <c r="CK7211" s="2"/>
    </row>
    <row r="7212" spans="1:89" ht="29" customHeight="1">
      <c r="A7212"/>
      <c r="AC7212"/>
      <c r="AD7212"/>
      <c r="CK7212" s="2"/>
    </row>
    <row r="7213" spans="1:89" ht="29" customHeight="1">
      <c r="A7213"/>
      <c r="AC7213"/>
      <c r="AD7213"/>
      <c r="CK7213" s="2"/>
    </row>
    <row r="7214" spans="1:89" ht="29" customHeight="1">
      <c r="A7214"/>
      <c r="AC7214"/>
      <c r="AD7214"/>
      <c r="CK7214" s="2"/>
    </row>
    <row r="7215" spans="1:89" ht="29" customHeight="1">
      <c r="A7215"/>
      <c r="AC7215"/>
      <c r="AD7215"/>
      <c r="CK7215" s="2"/>
    </row>
    <row r="7216" spans="1:89" ht="29" customHeight="1">
      <c r="A7216"/>
      <c r="AC7216"/>
      <c r="AD7216"/>
      <c r="CK7216" s="2"/>
    </row>
    <row r="7217" spans="1:89" ht="29" customHeight="1">
      <c r="A7217"/>
      <c r="AC7217"/>
      <c r="AD7217"/>
      <c r="CK7217" s="2"/>
    </row>
    <row r="7218" spans="1:89" ht="29" customHeight="1">
      <c r="A7218"/>
      <c r="AC7218"/>
      <c r="AD7218"/>
      <c r="CK7218" s="2"/>
    </row>
    <row r="7219" spans="1:89" ht="29" customHeight="1">
      <c r="A7219"/>
      <c r="AC7219"/>
      <c r="AD7219"/>
      <c r="CK7219" s="2"/>
    </row>
    <row r="7220" spans="1:89" ht="29" customHeight="1">
      <c r="A7220"/>
      <c r="AC7220"/>
      <c r="AD7220"/>
      <c r="CK7220" s="2"/>
    </row>
    <row r="7221" spans="1:89" ht="29" customHeight="1">
      <c r="A7221"/>
      <c r="AC7221"/>
      <c r="AD7221"/>
      <c r="CK7221" s="2"/>
    </row>
    <row r="7222" spans="1:89" ht="29" customHeight="1">
      <c r="A7222"/>
      <c r="AC7222"/>
      <c r="AD7222"/>
      <c r="CK7222" s="2"/>
    </row>
    <row r="7223" spans="1:89" ht="29" customHeight="1">
      <c r="A7223"/>
      <c r="AC7223"/>
      <c r="AD7223"/>
      <c r="CK7223" s="2"/>
    </row>
    <row r="7224" spans="1:89" ht="29" customHeight="1">
      <c r="A7224"/>
      <c r="AC7224"/>
      <c r="AD7224"/>
      <c r="CK7224" s="2"/>
    </row>
    <row r="7225" spans="1:89" ht="29" customHeight="1">
      <c r="A7225"/>
      <c r="AC7225"/>
      <c r="AD7225"/>
      <c r="CK7225" s="2"/>
    </row>
    <row r="7226" spans="1:89" ht="29" customHeight="1">
      <c r="A7226"/>
      <c r="AC7226"/>
      <c r="AD7226"/>
      <c r="CK7226" s="2"/>
    </row>
    <row r="7227" spans="1:89" ht="29" customHeight="1">
      <c r="A7227"/>
      <c r="AC7227"/>
      <c r="AD7227"/>
      <c r="CK7227" s="2"/>
    </row>
    <row r="7228" spans="1:89" ht="29" customHeight="1">
      <c r="A7228"/>
      <c r="AC7228"/>
      <c r="AD7228"/>
      <c r="CK7228" s="2"/>
    </row>
    <row r="7229" spans="1:89" ht="29" customHeight="1">
      <c r="A7229"/>
      <c r="AC7229"/>
      <c r="AD7229"/>
      <c r="CK7229" s="2"/>
    </row>
    <row r="7230" spans="1:89" ht="29" customHeight="1">
      <c r="A7230"/>
      <c r="AC7230"/>
      <c r="AD7230"/>
      <c r="CK7230" s="2"/>
    </row>
    <row r="7231" spans="1:89" ht="29" customHeight="1">
      <c r="A7231"/>
      <c r="AC7231"/>
      <c r="AD7231"/>
      <c r="CK7231" s="2"/>
    </row>
    <row r="7232" spans="1:89" ht="29" customHeight="1">
      <c r="A7232"/>
      <c r="AC7232"/>
      <c r="AD7232"/>
      <c r="CK7232" s="2"/>
    </row>
    <row r="7233" spans="1:89" ht="29" customHeight="1">
      <c r="A7233"/>
      <c r="AC7233"/>
      <c r="AD7233"/>
      <c r="CK7233" s="2"/>
    </row>
    <row r="7234" spans="1:89" ht="29" customHeight="1">
      <c r="A7234"/>
      <c r="AC7234"/>
      <c r="AD7234"/>
      <c r="CK7234" s="2"/>
    </row>
    <row r="7235" spans="1:89" ht="29" customHeight="1">
      <c r="A7235"/>
      <c r="AC7235"/>
      <c r="AD7235"/>
      <c r="CK7235" s="2"/>
    </row>
    <row r="7236" spans="1:89" ht="29" customHeight="1">
      <c r="A7236"/>
      <c r="AC7236"/>
      <c r="AD7236"/>
      <c r="CK7236" s="2"/>
    </row>
    <row r="7237" spans="1:89" ht="29" customHeight="1">
      <c r="A7237"/>
      <c r="AC7237"/>
      <c r="AD7237"/>
      <c r="CK7237" s="2"/>
    </row>
    <row r="7238" spans="1:89" ht="29" customHeight="1">
      <c r="A7238"/>
      <c r="AC7238"/>
      <c r="AD7238"/>
      <c r="CK7238" s="2"/>
    </row>
    <row r="7239" spans="1:89" ht="29" customHeight="1">
      <c r="A7239"/>
      <c r="AC7239"/>
      <c r="AD7239"/>
      <c r="CK7239" s="2"/>
    </row>
    <row r="7240" spans="1:89" ht="29" customHeight="1">
      <c r="A7240"/>
      <c r="AC7240"/>
      <c r="AD7240"/>
      <c r="CK7240" s="2"/>
    </row>
    <row r="7241" spans="1:89" ht="29" customHeight="1">
      <c r="A7241"/>
      <c r="AC7241"/>
      <c r="AD7241"/>
      <c r="CK7241" s="2"/>
    </row>
    <row r="7242" spans="1:89" ht="29" customHeight="1">
      <c r="A7242"/>
      <c r="AC7242"/>
      <c r="AD7242"/>
      <c r="CK7242" s="2"/>
    </row>
    <row r="7243" spans="1:89" ht="29" customHeight="1">
      <c r="A7243"/>
      <c r="AC7243"/>
      <c r="AD7243"/>
      <c r="CK7243" s="2"/>
    </row>
    <row r="7244" spans="1:89" ht="29" customHeight="1">
      <c r="A7244"/>
      <c r="AC7244"/>
      <c r="AD7244"/>
      <c r="CK7244" s="2"/>
    </row>
    <row r="7245" spans="1:89" ht="29" customHeight="1">
      <c r="A7245"/>
      <c r="AC7245"/>
      <c r="AD7245"/>
      <c r="CK7245" s="2"/>
    </row>
    <row r="7246" spans="1:89" ht="29" customHeight="1">
      <c r="A7246"/>
      <c r="AC7246"/>
      <c r="AD7246"/>
      <c r="CK7246" s="2"/>
    </row>
    <row r="7247" spans="1:89" ht="29" customHeight="1">
      <c r="A7247"/>
      <c r="AC7247"/>
      <c r="AD7247"/>
      <c r="CK7247" s="2"/>
    </row>
    <row r="7248" spans="1:89" ht="29" customHeight="1">
      <c r="A7248"/>
      <c r="AC7248"/>
      <c r="AD7248"/>
      <c r="CK7248" s="2"/>
    </row>
    <row r="7249" spans="1:89" ht="29" customHeight="1">
      <c r="A7249"/>
      <c r="AC7249"/>
      <c r="AD7249"/>
      <c r="CK7249" s="2"/>
    </row>
    <row r="7250" spans="1:89" ht="29" customHeight="1">
      <c r="A7250"/>
      <c r="AC7250"/>
      <c r="AD7250"/>
      <c r="CK7250" s="2"/>
    </row>
    <row r="7251" spans="1:89" ht="29" customHeight="1">
      <c r="A7251"/>
      <c r="AC7251"/>
      <c r="AD7251"/>
      <c r="CK7251" s="2"/>
    </row>
    <row r="7252" spans="1:89" ht="29" customHeight="1">
      <c r="A7252"/>
      <c r="AC7252"/>
      <c r="AD7252"/>
      <c r="CK7252" s="2"/>
    </row>
    <row r="7253" spans="1:89" ht="29" customHeight="1">
      <c r="A7253"/>
      <c r="AC7253"/>
      <c r="AD7253"/>
      <c r="CK7253" s="2"/>
    </row>
    <row r="7254" spans="1:89" ht="29" customHeight="1">
      <c r="A7254"/>
      <c r="AC7254"/>
      <c r="AD7254"/>
      <c r="CK7254" s="2"/>
    </row>
    <row r="7255" spans="1:89" ht="29" customHeight="1">
      <c r="A7255"/>
      <c r="AC7255"/>
      <c r="AD7255"/>
      <c r="CK7255" s="2"/>
    </row>
    <row r="7256" spans="1:89" ht="29" customHeight="1">
      <c r="A7256"/>
      <c r="AC7256"/>
      <c r="AD7256"/>
      <c r="CK7256" s="2"/>
    </row>
    <row r="7257" spans="1:89" ht="29" customHeight="1">
      <c r="A7257"/>
      <c r="AC7257"/>
      <c r="AD7257"/>
      <c r="CK7257" s="2"/>
    </row>
    <row r="7258" spans="1:89" ht="29" customHeight="1">
      <c r="A7258"/>
      <c r="AC7258"/>
      <c r="AD7258"/>
      <c r="CK7258" s="2"/>
    </row>
    <row r="7259" spans="1:89" ht="29" customHeight="1">
      <c r="A7259"/>
      <c r="AC7259"/>
      <c r="AD7259"/>
      <c r="CK7259" s="2"/>
    </row>
    <row r="7260" spans="1:89" ht="29" customHeight="1">
      <c r="A7260"/>
      <c r="AC7260"/>
      <c r="AD7260"/>
      <c r="CK7260" s="2"/>
    </row>
    <row r="7261" spans="1:89" ht="29" customHeight="1">
      <c r="A7261"/>
      <c r="AC7261"/>
      <c r="AD7261"/>
      <c r="CK7261" s="2"/>
    </row>
    <row r="7262" spans="1:89" ht="29" customHeight="1">
      <c r="A7262"/>
      <c r="AC7262"/>
      <c r="AD7262"/>
      <c r="CK7262" s="2"/>
    </row>
    <row r="7263" spans="1:89" ht="29" customHeight="1">
      <c r="A7263"/>
      <c r="AC7263"/>
      <c r="AD7263"/>
      <c r="CK7263" s="2"/>
    </row>
    <row r="7264" spans="1:89" ht="29" customHeight="1">
      <c r="A7264"/>
      <c r="AC7264"/>
      <c r="AD7264"/>
      <c r="CK7264" s="2"/>
    </row>
    <row r="7265" spans="1:89" ht="29" customHeight="1">
      <c r="A7265"/>
      <c r="AC7265"/>
      <c r="AD7265"/>
      <c r="CK7265" s="2"/>
    </row>
    <row r="7266" spans="1:89" ht="29" customHeight="1">
      <c r="A7266"/>
      <c r="AC7266"/>
      <c r="AD7266"/>
      <c r="CK7266" s="2"/>
    </row>
    <row r="7267" spans="1:89" ht="29" customHeight="1">
      <c r="A7267"/>
      <c r="AC7267"/>
      <c r="AD7267"/>
      <c r="CK7267" s="2"/>
    </row>
    <row r="7268" spans="1:89" ht="29" customHeight="1">
      <c r="A7268"/>
      <c r="AC7268"/>
      <c r="AD7268"/>
      <c r="CK7268" s="2"/>
    </row>
    <row r="7269" spans="1:89" ht="29" customHeight="1">
      <c r="A7269"/>
      <c r="AC7269"/>
      <c r="AD7269"/>
      <c r="CK7269" s="2"/>
    </row>
    <row r="7270" spans="1:89" ht="29" customHeight="1">
      <c r="A7270"/>
      <c r="AC7270"/>
      <c r="AD7270"/>
      <c r="CK7270" s="2"/>
    </row>
    <row r="7271" spans="1:89" ht="29" customHeight="1">
      <c r="A7271"/>
      <c r="AC7271"/>
      <c r="AD7271"/>
      <c r="CK7271" s="2"/>
    </row>
    <row r="7272" spans="1:89" ht="29" customHeight="1">
      <c r="A7272"/>
      <c r="AC7272"/>
      <c r="AD7272"/>
      <c r="CK7272" s="2"/>
    </row>
    <row r="7273" spans="1:89" ht="29" customHeight="1">
      <c r="A7273"/>
      <c r="AC7273"/>
      <c r="AD7273"/>
      <c r="CK7273" s="2"/>
    </row>
    <row r="7274" spans="1:89" ht="29" customHeight="1">
      <c r="A7274"/>
      <c r="AC7274"/>
      <c r="AD7274"/>
      <c r="CK7274" s="2"/>
    </row>
    <row r="7275" spans="1:89" ht="29" customHeight="1">
      <c r="A7275"/>
      <c r="AC7275"/>
      <c r="AD7275"/>
      <c r="CK7275" s="2"/>
    </row>
    <row r="7276" spans="1:89" ht="29" customHeight="1">
      <c r="A7276"/>
      <c r="AC7276"/>
      <c r="AD7276"/>
      <c r="CK7276" s="2"/>
    </row>
    <row r="7277" spans="1:89" ht="29" customHeight="1">
      <c r="A7277"/>
      <c r="AC7277"/>
      <c r="AD7277"/>
      <c r="CK7277" s="2"/>
    </row>
    <row r="7278" spans="1:89" ht="29" customHeight="1">
      <c r="A7278"/>
      <c r="AC7278"/>
      <c r="AD7278"/>
      <c r="CK7278" s="2"/>
    </row>
    <row r="7279" spans="1:89" ht="29" customHeight="1">
      <c r="A7279"/>
      <c r="AC7279"/>
      <c r="AD7279"/>
      <c r="CK7279" s="2"/>
    </row>
    <row r="7280" spans="1:89" ht="29" customHeight="1">
      <c r="A7280"/>
      <c r="AC7280"/>
      <c r="AD7280"/>
      <c r="CK7280" s="2"/>
    </row>
    <row r="7281" spans="1:89" ht="29" customHeight="1">
      <c r="A7281"/>
      <c r="AC7281"/>
      <c r="AD7281"/>
      <c r="CK7281" s="2"/>
    </row>
    <row r="7282" spans="1:89" ht="29" customHeight="1">
      <c r="A7282"/>
      <c r="AC7282"/>
      <c r="AD7282"/>
      <c r="CK7282" s="2"/>
    </row>
    <row r="7283" spans="1:89" ht="29" customHeight="1">
      <c r="A7283"/>
      <c r="AC7283"/>
      <c r="AD7283"/>
      <c r="CK7283" s="2"/>
    </row>
    <row r="7284" spans="1:89" ht="29" customHeight="1">
      <c r="A7284"/>
      <c r="AC7284"/>
      <c r="AD7284"/>
      <c r="CK7284" s="2"/>
    </row>
    <row r="7285" spans="1:89" ht="29" customHeight="1">
      <c r="A7285"/>
      <c r="AC7285"/>
      <c r="AD7285"/>
      <c r="CK7285" s="2"/>
    </row>
    <row r="7286" spans="1:89" ht="29" customHeight="1">
      <c r="A7286"/>
      <c r="AC7286"/>
      <c r="AD7286"/>
      <c r="CK7286" s="2"/>
    </row>
    <row r="7287" spans="1:89" ht="29" customHeight="1">
      <c r="A7287"/>
      <c r="AC7287"/>
      <c r="AD7287"/>
      <c r="CK7287" s="2"/>
    </row>
    <row r="7288" spans="1:89" ht="29" customHeight="1">
      <c r="A7288"/>
      <c r="AC7288"/>
      <c r="AD7288"/>
      <c r="CK7288" s="2"/>
    </row>
    <row r="7289" spans="1:89" ht="29" customHeight="1">
      <c r="A7289"/>
      <c r="AC7289"/>
      <c r="AD7289"/>
      <c r="CK7289" s="2"/>
    </row>
    <row r="7290" spans="1:89" ht="29" customHeight="1">
      <c r="A7290"/>
      <c r="AC7290"/>
      <c r="AD7290"/>
      <c r="CK7290" s="2"/>
    </row>
    <row r="7291" spans="1:89" ht="29" customHeight="1">
      <c r="A7291"/>
      <c r="AC7291"/>
      <c r="AD7291"/>
      <c r="CK7291" s="2"/>
    </row>
    <row r="7292" spans="1:89" ht="29" customHeight="1">
      <c r="A7292"/>
      <c r="AC7292"/>
      <c r="AD7292"/>
      <c r="CK7292" s="2"/>
    </row>
    <row r="7293" spans="1:89" ht="29" customHeight="1">
      <c r="A7293"/>
      <c r="AC7293"/>
      <c r="AD7293"/>
      <c r="CK7293" s="2"/>
    </row>
    <row r="7294" spans="1:89" ht="29" customHeight="1">
      <c r="A7294"/>
      <c r="AC7294"/>
      <c r="AD7294"/>
      <c r="CK7294" s="2"/>
    </row>
    <row r="7295" spans="1:89" ht="29" customHeight="1">
      <c r="A7295"/>
      <c r="AC7295"/>
      <c r="AD7295"/>
      <c r="CK7295" s="2"/>
    </row>
    <row r="7296" spans="1:89" ht="29" customHeight="1">
      <c r="A7296"/>
      <c r="AC7296"/>
      <c r="AD7296"/>
      <c r="CK7296" s="2"/>
    </row>
    <row r="7297" spans="1:89" ht="29" customHeight="1">
      <c r="A7297"/>
      <c r="AC7297"/>
      <c r="AD7297"/>
      <c r="CK7297" s="2"/>
    </row>
    <row r="7298" spans="1:89" ht="29" customHeight="1">
      <c r="A7298"/>
      <c r="AC7298"/>
      <c r="AD7298"/>
      <c r="CK7298" s="2"/>
    </row>
    <row r="7299" spans="1:89" ht="29" customHeight="1">
      <c r="A7299"/>
      <c r="AC7299"/>
      <c r="AD7299"/>
      <c r="CK7299" s="2"/>
    </row>
    <row r="7300" spans="1:89" ht="29" customHeight="1">
      <c r="A7300"/>
      <c r="AC7300"/>
      <c r="AD7300"/>
      <c r="CK7300" s="2"/>
    </row>
    <row r="7301" spans="1:89" ht="29" customHeight="1">
      <c r="A7301"/>
      <c r="AC7301"/>
      <c r="AD7301"/>
      <c r="CK7301" s="2"/>
    </row>
    <row r="7302" spans="1:89" ht="29" customHeight="1">
      <c r="A7302"/>
      <c r="AC7302"/>
      <c r="AD7302"/>
      <c r="CK7302" s="2"/>
    </row>
    <row r="7303" spans="1:89" ht="29" customHeight="1">
      <c r="A7303"/>
      <c r="AC7303"/>
      <c r="AD7303"/>
      <c r="CK7303" s="2"/>
    </row>
    <row r="7304" spans="1:89" ht="29" customHeight="1">
      <c r="A7304"/>
      <c r="AC7304"/>
      <c r="AD7304"/>
      <c r="CK7304" s="2"/>
    </row>
    <row r="7305" spans="1:89" ht="29" customHeight="1">
      <c r="A7305"/>
      <c r="AC7305"/>
      <c r="AD7305"/>
      <c r="CK7305" s="2"/>
    </row>
    <row r="7306" spans="1:89" ht="29" customHeight="1">
      <c r="A7306"/>
      <c r="AC7306"/>
      <c r="AD7306"/>
      <c r="CK7306" s="2"/>
    </row>
    <row r="7307" spans="1:89" ht="29" customHeight="1">
      <c r="A7307"/>
      <c r="AC7307"/>
      <c r="AD7307"/>
      <c r="CK7307" s="2"/>
    </row>
    <row r="7308" spans="1:89" ht="29" customHeight="1">
      <c r="A7308"/>
      <c r="AC7308"/>
      <c r="AD7308"/>
      <c r="CK7308" s="2"/>
    </row>
    <row r="7309" spans="1:89" ht="29" customHeight="1">
      <c r="A7309"/>
      <c r="AC7309"/>
      <c r="AD7309"/>
      <c r="CK7309" s="2"/>
    </row>
    <row r="7310" spans="1:89" ht="29" customHeight="1">
      <c r="A7310"/>
      <c r="AC7310"/>
      <c r="AD7310"/>
      <c r="CK7310" s="2"/>
    </row>
    <row r="7311" spans="1:89" ht="29" customHeight="1">
      <c r="A7311"/>
      <c r="AC7311"/>
      <c r="AD7311"/>
      <c r="CK7311" s="2"/>
    </row>
    <row r="7312" spans="1:89" ht="29" customHeight="1">
      <c r="A7312"/>
      <c r="AC7312"/>
      <c r="AD7312"/>
      <c r="CK7312" s="2"/>
    </row>
    <row r="7313" spans="1:89" ht="29" customHeight="1">
      <c r="A7313"/>
      <c r="AC7313"/>
      <c r="AD7313"/>
      <c r="CK7313" s="2"/>
    </row>
    <row r="7314" spans="1:89" ht="29" customHeight="1">
      <c r="A7314"/>
      <c r="AC7314"/>
      <c r="AD7314"/>
      <c r="CK7314" s="2"/>
    </row>
    <row r="7315" spans="1:89" ht="29" customHeight="1">
      <c r="A7315"/>
      <c r="AC7315"/>
      <c r="AD7315"/>
      <c r="CK7315" s="2"/>
    </row>
    <row r="7316" spans="1:89" ht="29" customHeight="1">
      <c r="A7316"/>
      <c r="AC7316"/>
      <c r="AD7316"/>
      <c r="CK7316" s="2"/>
    </row>
    <row r="7317" spans="1:89" ht="29" customHeight="1">
      <c r="A7317"/>
      <c r="AC7317"/>
      <c r="AD7317"/>
      <c r="CK7317" s="2"/>
    </row>
    <row r="7318" spans="1:89" ht="29" customHeight="1">
      <c r="A7318"/>
      <c r="AC7318"/>
      <c r="AD7318"/>
      <c r="CK7318" s="2"/>
    </row>
    <row r="7319" spans="1:89" ht="29" customHeight="1">
      <c r="A7319"/>
      <c r="AC7319"/>
      <c r="AD7319"/>
      <c r="CK7319" s="2"/>
    </row>
    <row r="7320" spans="1:89" ht="29" customHeight="1">
      <c r="A7320"/>
      <c r="AC7320"/>
      <c r="AD7320"/>
      <c r="CK7320" s="2"/>
    </row>
    <row r="7321" spans="1:89" ht="29" customHeight="1">
      <c r="A7321"/>
      <c r="AC7321"/>
      <c r="AD7321"/>
      <c r="CK7321" s="2"/>
    </row>
    <row r="7322" spans="1:89" ht="29" customHeight="1">
      <c r="A7322"/>
      <c r="AC7322"/>
      <c r="AD7322"/>
      <c r="CK7322" s="2"/>
    </row>
    <row r="7323" spans="1:89" ht="29" customHeight="1">
      <c r="A7323"/>
      <c r="AC7323"/>
      <c r="AD7323"/>
      <c r="CK7323" s="2"/>
    </row>
    <row r="7324" spans="1:89" ht="29" customHeight="1">
      <c r="A7324"/>
      <c r="AC7324"/>
      <c r="AD7324"/>
      <c r="CK7324" s="2"/>
    </row>
    <row r="7325" spans="1:89" ht="29" customHeight="1">
      <c r="A7325"/>
      <c r="AC7325"/>
      <c r="AD7325"/>
      <c r="CK7325" s="2"/>
    </row>
    <row r="7326" spans="1:89" ht="29" customHeight="1">
      <c r="A7326"/>
      <c r="AC7326"/>
      <c r="AD7326"/>
      <c r="CK7326" s="2"/>
    </row>
    <row r="7327" spans="1:89" ht="29" customHeight="1">
      <c r="A7327"/>
      <c r="AC7327"/>
      <c r="AD7327"/>
      <c r="CK7327" s="2"/>
    </row>
    <row r="7328" spans="1:89" ht="29" customHeight="1">
      <c r="A7328"/>
      <c r="AC7328"/>
      <c r="AD7328"/>
      <c r="CK7328" s="2"/>
    </row>
    <row r="7329" spans="1:89" ht="29" customHeight="1">
      <c r="A7329"/>
      <c r="AC7329"/>
      <c r="AD7329"/>
      <c r="CK7329" s="2"/>
    </row>
    <row r="7330" spans="1:89" ht="29" customHeight="1">
      <c r="A7330"/>
      <c r="AC7330"/>
      <c r="AD7330"/>
      <c r="CK7330" s="2"/>
    </row>
    <row r="7331" spans="1:89" ht="29" customHeight="1">
      <c r="A7331"/>
      <c r="AC7331"/>
      <c r="AD7331"/>
      <c r="CK7331" s="2"/>
    </row>
    <row r="7332" spans="1:89" ht="29" customHeight="1">
      <c r="A7332"/>
      <c r="AC7332"/>
      <c r="AD7332"/>
      <c r="CK7332" s="2"/>
    </row>
    <row r="7333" spans="1:89" ht="29" customHeight="1">
      <c r="A7333"/>
      <c r="AC7333"/>
      <c r="AD7333"/>
      <c r="CK7333" s="2"/>
    </row>
    <row r="7334" spans="1:89" ht="29" customHeight="1">
      <c r="A7334"/>
      <c r="AC7334"/>
      <c r="AD7334"/>
      <c r="CK7334" s="2"/>
    </row>
    <row r="7335" spans="1:89" ht="29" customHeight="1">
      <c r="A7335"/>
      <c r="AC7335"/>
      <c r="AD7335"/>
      <c r="CK7335" s="2"/>
    </row>
    <row r="7336" spans="1:89" ht="29" customHeight="1">
      <c r="A7336"/>
      <c r="AC7336"/>
      <c r="AD7336"/>
      <c r="CK7336" s="2"/>
    </row>
    <row r="7337" spans="1:89" ht="29" customHeight="1">
      <c r="A7337"/>
      <c r="AC7337"/>
      <c r="AD7337"/>
      <c r="CK7337" s="2"/>
    </row>
    <row r="7338" spans="1:89" ht="29" customHeight="1">
      <c r="A7338"/>
      <c r="AC7338"/>
      <c r="AD7338"/>
      <c r="CK7338" s="2"/>
    </row>
    <row r="7339" spans="1:89" ht="29" customHeight="1">
      <c r="A7339"/>
      <c r="AC7339"/>
      <c r="AD7339"/>
      <c r="CK7339" s="2"/>
    </row>
    <row r="7340" spans="1:89" ht="29" customHeight="1">
      <c r="A7340"/>
      <c r="AC7340"/>
      <c r="AD7340"/>
      <c r="CK7340" s="2"/>
    </row>
    <row r="7341" spans="1:89" ht="29" customHeight="1">
      <c r="A7341"/>
      <c r="AC7341"/>
      <c r="AD7341"/>
      <c r="CK7341" s="2"/>
    </row>
    <row r="7342" spans="1:89" ht="29" customHeight="1">
      <c r="A7342"/>
      <c r="AC7342"/>
      <c r="AD7342"/>
      <c r="CK7342" s="2"/>
    </row>
    <row r="7343" spans="1:89" ht="29" customHeight="1">
      <c r="A7343"/>
      <c r="AC7343"/>
      <c r="AD7343"/>
      <c r="CK7343" s="2"/>
    </row>
    <row r="7344" spans="1:89" ht="29" customHeight="1">
      <c r="A7344"/>
      <c r="AC7344"/>
      <c r="AD7344"/>
      <c r="CK7344" s="2"/>
    </row>
    <row r="7345" spans="1:89" ht="29" customHeight="1">
      <c r="A7345"/>
      <c r="AC7345"/>
      <c r="AD7345"/>
      <c r="CK7345" s="2"/>
    </row>
    <row r="7346" spans="1:89" ht="29" customHeight="1">
      <c r="A7346"/>
      <c r="AC7346"/>
      <c r="AD7346"/>
      <c r="CK7346" s="2"/>
    </row>
    <row r="7347" spans="1:89" ht="29" customHeight="1">
      <c r="A7347"/>
      <c r="AC7347"/>
      <c r="AD7347"/>
      <c r="CK7347" s="2"/>
    </row>
    <row r="7348" spans="1:89" ht="29" customHeight="1">
      <c r="A7348"/>
      <c r="AC7348"/>
      <c r="AD7348"/>
      <c r="CK7348" s="2"/>
    </row>
    <row r="7349" spans="1:89" ht="29" customHeight="1">
      <c r="A7349"/>
      <c r="AC7349"/>
      <c r="AD7349"/>
      <c r="CK7349" s="2"/>
    </row>
    <row r="7350" spans="1:89" ht="29" customHeight="1">
      <c r="A7350"/>
      <c r="AC7350"/>
      <c r="AD7350"/>
      <c r="CK7350" s="2"/>
    </row>
    <row r="7351" spans="1:89" ht="29" customHeight="1">
      <c r="A7351"/>
      <c r="AC7351"/>
      <c r="AD7351"/>
      <c r="CK7351" s="2"/>
    </row>
    <row r="7352" spans="1:89" ht="29" customHeight="1">
      <c r="A7352"/>
      <c r="AC7352"/>
      <c r="AD7352"/>
      <c r="CK7352" s="2"/>
    </row>
    <row r="7353" spans="1:89" ht="29" customHeight="1">
      <c r="A7353"/>
      <c r="AC7353"/>
      <c r="AD7353"/>
      <c r="CK7353" s="2"/>
    </row>
    <row r="7354" spans="1:89" ht="29" customHeight="1">
      <c r="A7354"/>
      <c r="AC7354"/>
      <c r="AD7354"/>
      <c r="CK7354" s="2"/>
    </row>
    <row r="7355" spans="1:89" ht="29" customHeight="1">
      <c r="A7355"/>
      <c r="AC7355"/>
      <c r="AD7355"/>
      <c r="CK7355" s="2"/>
    </row>
    <row r="7356" spans="1:89" ht="29" customHeight="1">
      <c r="A7356"/>
      <c r="AC7356"/>
      <c r="AD7356"/>
      <c r="CK7356" s="2"/>
    </row>
    <row r="7357" spans="1:89" ht="29" customHeight="1">
      <c r="A7357"/>
      <c r="AC7357"/>
      <c r="AD7357"/>
      <c r="CK7357" s="2"/>
    </row>
    <row r="7358" spans="1:89" ht="29" customHeight="1">
      <c r="A7358"/>
      <c r="AC7358"/>
      <c r="AD7358"/>
      <c r="CK7358" s="2"/>
    </row>
    <row r="7359" spans="1:89" ht="29" customHeight="1">
      <c r="A7359"/>
      <c r="AC7359"/>
      <c r="AD7359"/>
      <c r="CK7359" s="2"/>
    </row>
    <row r="7360" spans="1:89" ht="29" customHeight="1">
      <c r="A7360"/>
      <c r="AC7360"/>
      <c r="AD7360"/>
      <c r="CK7360" s="2"/>
    </row>
    <row r="7361" spans="1:89" ht="29" customHeight="1">
      <c r="A7361"/>
      <c r="AC7361"/>
      <c r="AD7361"/>
      <c r="CK7361" s="2"/>
    </row>
    <row r="7362" spans="1:89" ht="29" customHeight="1">
      <c r="A7362"/>
      <c r="AC7362"/>
      <c r="AD7362"/>
      <c r="CK7362" s="2"/>
    </row>
    <row r="7363" spans="1:89" ht="29" customHeight="1">
      <c r="A7363"/>
      <c r="AC7363"/>
      <c r="AD7363"/>
      <c r="CK7363" s="2"/>
    </row>
    <row r="7364" spans="1:89" ht="29" customHeight="1">
      <c r="A7364"/>
      <c r="AC7364"/>
      <c r="AD7364"/>
      <c r="CK7364" s="2"/>
    </row>
    <row r="7365" spans="1:89" ht="29" customHeight="1">
      <c r="A7365"/>
      <c r="AC7365"/>
      <c r="AD7365"/>
      <c r="CK7365" s="2"/>
    </row>
    <row r="7366" spans="1:89" ht="29" customHeight="1">
      <c r="A7366"/>
      <c r="AC7366"/>
      <c r="AD7366"/>
      <c r="CK7366" s="2"/>
    </row>
    <row r="7367" spans="1:89" ht="29" customHeight="1">
      <c r="A7367"/>
      <c r="AC7367"/>
      <c r="AD7367"/>
      <c r="CK7367" s="2"/>
    </row>
    <row r="7368" spans="1:89" ht="29" customHeight="1">
      <c r="A7368"/>
      <c r="AC7368"/>
      <c r="AD7368"/>
      <c r="CK7368" s="2"/>
    </row>
    <row r="7369" spans="1:89" ht="29" customHeight="1">
      <c r="A7369"/>
      <c r="AC7369"/>
      <c r="AD7369"/>
      <c r="CK7369" s="2"/>
    </row>
    <row r="7370" spans="1:89" ht="29" customHeight="1">
      <c r="A7370"/>
      <c r="AC7370"/>
      <c r="AD7370"/>
      <c r="CK7370" s="2"/>
    </row>
    <row r="7371" spans="1:89" ht="29" customHeight="1">
      <c r="A7371"/>
      <c r="AC7371"/>
      <c r="AD7371"/>
      <c r="CK7371" s="2"/>
    </row>
    <row r="7372" spans="1:89" ht="29" customHeight="1">
      <c r="A7372"/>
      <c r="AC7372"/>
      <c r="AD7372"/>
      <c r="CK7372" s="2"/>
    </row>
    <row r="7373" spans="1:89" ht="29" customHeight="1">
      <c r="A7373"/>
      <c r="AC7373"/>
      <c r="AD7373"/>
      <c r="CK7373" s="2"/>
    </row>
    <row r="7374" spans="1:89" ht="29" customHeight="1">
      <c r="A7374"/>
      <c r="AC7374"/>
      <c r="AD7374"/>
      <c r="CK7374" s="2"/>
    </row>
    <row r="7375" spans="1:89" ht="29" customHeight="1">
      <c r="A7375"/>
      <c r="AC7375"/>
      <c r="AD7375"/>
      <c r="CK7375" s="2"/>
    </row>
    <row r="7376" spans="1:89" ht="29" customHeight="1">
      <c r="A7376"/>
      <c r="AC7376"/>
      <c r="AD7376"/>
      <c r="CK7376" s="2"/>
    </row>
    <row r="7377" spans="1:89" ht="29" customHeight="1">
      <c r="A7377"/>
      <c r="AC7377"/>
      <c r="AD7377"/>
      <c r="CK7377" s="2"/>
    </row>
    <row r="7378" spans="1:89" ht="29" customHeight="1">
      <c r="A7378"/>
      <c r="AC7378"/>
      <c r="AD7378"/>
      <c r="CK7378" s="2"/>
    </row>
    <row r="7379" spans="1:89" ht="29" customHeight="1">
      <c r="A7379"/>
      <c r="AC7379"/>
      <c r="AD7379"/>
      <c r="CK7379" s="2"/>
    </row>
    <row r="7380" spans="1:89" ht="29" customHeight="1">
      <c r="A7380"/>
      <c r="AC7380"/>
      <c r="AD7380"/>
      <c r="CK7380" s="2"/>
    </row>
    <row r="7381" spans="1:89" ht="29" customHeight="1">
      <c r="A7381"/>
      <c r="AC7381"/>
      <c r="AD7381"/>
      <c r="CK7381" s="2"/>
    </row>
    <row r="7382" spans="1:89" ht="29" customHeight="1">
      <c r="A7382"/>
      <c r="AC7382"/>
      <c r="AD7382"/>
      <c r="CK7382" s="2"/>
    </row>
    <row r="7383" spans="1:89" ht="29" customHeight="1">
      <c r="A7383"/>
      <c r="AC7383"/>
      <c r="AD7383"/>
      <c r="CK7383" s="2"/>
    </row>
    <row r="7384" spans="1:89" ht="29" customHeight="1">
      <c r="A7384"/>
      <c r="AC7384"/>
      <c r="AD7384"/>
      <c r="CK7384" s="2"/>
    </row>
    <row r="7385" spans="1:89" ht="29" customHeight="1">
      <c r="A7385"/>
      <c r="AC7385"/>
      <c r="AD7385"/>
      <c r="CK7385" s="2"/>
    </row>
    <row r="7386" spans="1:89" ht="29" customHeight="1">
      <c r="A7386"/>
      <c r="AC7386"/>
      <c r="AD7386"/>
      <c r="CK7386" s="2"/>
    </row>
    <row r="7387" spans="1:89" ht="29" customHeight="1">
      <c r="A7387"/>
      <c r="AC7387"/>
      <c r="AD7387"/>
      <c r="CK7387" s="2"/>
    </row>
    <row r="7388" spans="1:89" ht="29" customHeight="1">
      <c r="A7388"/>
      <c r="AC7388"/>
      <c r="AD7388"/>
      <c r="CK7388" s="2"/>
    </row>
    <row r="7389" spans="1:89" ht="29" customHeight="1">
      <c r="A7389"/>
      <c r="AC7389"/>
      <c r="AD7389"/>
      <c r="CK7389" s="2"/>
    </row>
    <row r="7390" spans="1:89" ht="29" customHeight="1">
      <c r="A7390"/>
      <c r="AC7390"/>
      <c r="AD7390"/>
      <c r="CK7390" s="2"/>
    </row>
    <row r="7391" spans="1:89" ht="29" customHeight="1">
      <c r="A7391"/>
      <c r="AC7391"/>
      <c r="AD7391"/>
      <c r="CK7391" s="2"/>
    </row>
    <row r="7392" spans="1:89" ht="29" customHeight="1">
      <c r="A7392"/>
      <c r="AC7392"/>
      <c r="AD7392"/>
      <c r="CK7392" s="2"/>
    </row>
    <row r="7393" spans="1:89" ht="29" customHeight="1">
      <c r="A7393"/>
      <c r="AC7393"/>
      <c r="AD7393"/>
      <c r="CK7393" s="2"/>
    </row>
    <row r="7394" spans="1:89" ht="29" customHeight="1">
      <c r="A7394"/>
      <c r="AC7394"/>
      <c r="AD7394"/>
      <c r="CK7394" s="2"/>
    </row>
    <row r="7395" spans="1:89" ht="29" customHeight="1">
      <c r="A7395"/>
      <c r="AC7395"/>
      <c r="AD7395"/>
      <c r="CK7395" s="2"/>
    </row>
    <row r="7396" spans="1:89" ht="29" customHeight="1">
      <c r="A7396"/>
      <c r="AC7396"/>
      <c r="AD7396"/>
      <c r="CK7396" s="2"/>
    </row>
    <row r="7397" spans="1:89" ht="29" customHeight="1">
      <c r="A7397"/>
      <c r="AC7397"/>
      <c r="AD7397"/>
      <c r="CK7397" s="2"/>
    </row>
    <row r="7398" spans="1:89" ht="29" customHeight="1">
      <c r="A7398"/>
      <c r="AC7398"/>
      <c r="AD7398"/>
      <c r="CK7398" s="2"/>
    </row>
    <row r="7399" spans="1:89" ht="29" customHeight="1">
      <c r="A7399"/>
      <c r="AC7399"/>
      <c r="AD7399"/>
      <c r="CK7399" s="2"/>
    </row>
    <row r="7400" spans="1:89" ht="29" customHeight="1">
      <c r="A7400"/>
      <c r="AC7400"/>
      <c r="AD7400"/>
      <c r="CK7400" s="2"/>
    </row>
    <row r="7401" spans="1:89" ht="29" customHeight="1">
      <c r="A7401"/>
      <c r="AC7401"/>
      <c r="AD7401"/>
      <c r="CK7401" s="2"/>
    </row>
    <row r="7402" spans="1:89" ht="29" customHeight="1">
      <c r="A7402"/>
      <c r="AC7402"/>
      <c r="AD7402"/>
      <c r="CK7402" s="2"/>
    </row>
    <row r="7403" spans="1:89" ht="29" customHeight="1">
      <c r="A7403"/>
      <c r="AC7403"/>
      <c r="AD7403"/>
      <c r="CK7403" s="2"/>
    </row>
    <row r="7404" spans="1:89" ht="29" customHeight="1">
      <c r="A7404"/>
      <c r="AC7404"/>
      <c r="AD7404"/>
      <c r="CK7404" s="2"/>
    </row>
    <row r="7405" spans="1:89" ht="29" customHeight="1">
      <c r="A7405"/>
      <c r="AC7405"/>
      <c r="AD7405"/>
      <c r="CK7405" s="2"/>
    </row>
    <row r="7406" spans="1:89" ht="29" customHeight="1">
      <c r="A7406"/>
      <c r="AC7406"/>
      <c r="AD7406"/>
      <c r="CK7406" s="2"/>
    </row>
    <row r="7407" spans="1:89" ht="29" customHeight="1">
      <c r="A7407"/>
      <c r="AC7407"/>
      <c r="AD7407"/>
      <c r="CK7407" s="2"/>
    </row>
    <row r="7408" spans="1:89" ht="29" customHeight="1">
      <c r="A7408"/>
      <c r="AC7408"/>
      <c r="AD7408"/>
      <c r="CK7408" s="2"/>
    </row>
    <row r="7409" spans="1:89" ht="29" customHeight="1">
      <c r="A7409"/>
      <c r="AC7409"/>
      <c r="AD7409"/>
      <c r="CK7409" s="2"/>
    </row>
    <row r="7410" spans="1:89" ht="29" customHeight="1">
      <c r="A7410"/>
      <c r="AC7410"/>
      <c r="AD7410"/>
      <c r="CK7410" s="2"/>
    </row>
    <row r="7411" spans="1:89" ht="29" customHeight="1">
      <c r="A7411"/>
      <c r="AC7411"/>
      <c r="AD7411"/>
      <c r="CK7411" s="2"/>
    </row>
    <row r="7412" spans="1:89" ht="29" customHeight="1">
      <c r="A7412"/>
      <c r="AC7412"/>
      <c r="AD7412"/>
      <c r="CK7412" s="2"/>
    </row>
    <row r="7413" spans="1:89" ht="29" customHeight="1">
      <c r="A7413"/>
      <c r="AC7413"/>
      <c r="AD7413"/>
      <c r="CK7413" s="2"/>
    </row>
    <row r="7414" spans="1:89" ht="29" customHeight="1">
      <c r="A7414"/>
      <c r="AC7414"/>
      <c r="AD7414"/>
      <c r="CK7414" s="2"/>
    </row>
    <row r="7415" spans="1:89" ht="29" customHeight="1">
      <c r="A7415"/>
      <c r="AC7415"/>
      <c r="AD7415"/>
      <c r="CK7415" s="2"/>
    </row>
    <row r="7416" spans="1:89" ht="29" customHeight="1">
      <c r="A7416"/>
      <c r="AC7416"/>
      <c r="AD7416"/>
      <c r="CK7416" s="2"/>
    </row>
    <row r="7417" spans="1:89" ht="29" customHeight="1">
      <c r="A7417"/>
      <c r="AC7417"/>
      <c r="AD7417"/>
      <c r="CK7417" s="2"/>
    </row>
    <row r="7418" spans="1:89" ht="29" customHeight="1">
      <c r="A7418"/>
      <c r="AC7418"/>
      <c r="AD7418"/>
      <c r="CK7418" s="2"/>
    </row>
    <row r="7419" spans="1:89" ht="29" customHeight="1">
      <c r="A7419"/>
      <c r="AC7419"/>
      <c r="AD7419"/>
      <c r="CK7419" s="2"/>
    </row>
    <row r="7420" spans="1:89" ht="29" customHeight="1">
      <c r="A7420"/>
      <c r="AC7420"/>
      <c r="AD7420"/>
      <c r="CK7420" s="2"/>
    </row>
    <row r="7421" spans="1:89" ht="29" customHeight="1">
      <c r="A7421"/>
      <c r="AC7421"/>
      <c r="AD7421"/>
      <c r="CK7421" s="2"/>
    </row>
    <row r="7422" spans="1:89" ht="29" customHeight="1">
      <c r="A7422"/>
      <c r="AC7422"/>
      <c r="AD7422"/>
      <c r="CK7422" s="2"/>
    </row>
    <row r="7423" spans="1:89" ht="29" customHeight="1">
      <c r="A7423"/>
      <c r="AC7423"/>
      <c r="AD7423"/>
      <c r="CK7423" s="2"/>
    </row>
    <row r="7424" spans="1:89" ht="29" customHeight="1">
      <c r="A7424"/>
      <c r="AC7424"/>
      <c r="AD7424"/>
      <c r="CK7424" s="2"/>
    </row>
    <row r="7425" spans="1:89" ht="29" customHeight="1">
      <c r="A7425"/>
      <c r="AC7425"/>
      <c r="AD7425"/>
      <c r="CK7425" s="2"/>
    </row>
    <row r="7426" spans="1:89" ht="29" customHeight="1">
      <c r="A7426"/>
      <c r="AC7426"/>
      <c r="AD7426"/>
      <c r="CK7426" s="2"/>
    </row>
    <row r="7427" spans="1:89" ht="29" customHeight="1">
      <c r="A7427"/>
      <c r="AC7427"/>
      <c r="AD7427"/>
      <c r="CK7427" s="2"/>
    </row>
    <row r="7428" spans="1:89" ht="29" customHeight="1">
      <c r="A7428"/>
      <c r="AC7428"/>
      <c r="AD7428"/>
      <c r="CK7428" s="2"/>
    </row>
    <row r="7429" spans="1:89" ht="29" customHeight="1">
      <c r="A7429"/>
      <c r="AC7429"/>
      <c r="AD7429"/>
      <c r="CK7429" s="2"/>
    </row>
    <row r="7430" spans="1:89" ht="29" customHeight="1">
      <c r="A7430"/>
      <c r="AC7430"/>
      <c r="AD7430"/>
      <c r="CK7430" s="2"/>
    </row>
    <row r="7431" spans="1:89" ht="29" customHeight="1">
      <c r="A7431"/>
      <c r="AC7431"/>
      <c r="AD7431"/>
      <c r="CK7431" s="2"/>
    </row>
    <row r="7432" spans="1:89" ht="29" customHeight="1">
      <c r="A7432"/>
      <c r="AC7432"/>
      <c r="AD7432"/>
      <c r="CK7432" s="2"/>
    </row>
    <row r="7433" spans="1:89" ht="29" customHeight="1">
      <c r="A7433"/>
      <c r="AC7433"/>
      <c r="AD7433"/>
      <c r="CK7433" s="2"/>
    </row>
    <row r="7434" spans="1:89" ht="29" customHeight="1">
      <c r="A7434"/>
      <c r="AC7434"/>
      <c r="AD7434"/>
      <c r="CK7434" s="2"/>
    </row>
    <row r="7435" spans="1:89" ht="29" customHeight="1">
      <c r="A7435"/>
      <c r="AC7435"/>
      <c r="AD7435"/>
      <c r="CK7435" s="2"/>
    </row>
    <row r="7436" spans="1:89" ht="29" customHeight="1">
      <c r="A7436"/>
      <c r="AC7436"/>
      <c r="AD7436"/>
      <c r="CK7436" s="2"/>
    </row>
    <row r="7437" spans="1:89" ht="29" customHeight="1">
      <c r="A7437"/>
      <c r="AC7437"/>
      <c r="AD7437"/>
      <c r="CK7437" s="2"/>
    </row>
    <row r="7438" spans="1:89" ht="29" customHeight="1">
      <c r="A7438"/>
      <c r="AC7438"/>
      <c r="AD7438"/>
      <c r="CK7438" s="2"/>
    </row>
    <row r="7439" spans="1:89" ht="29" customHeight="1">
      <c r="A7439"/>
      <c r="AC7439"/>
      <c r="AD7439"/>
      <c r="CK7439" s="2"/>
    </row>
    <row r="7440" spans="1:89" ht="29" customHeight="1">
      <c r="A7440"/>
      <c r="AC7440"/>
      <c r="AD7440"/>
      <c r="CK7440" s="2"/>
    </row>
    <row r="7441" spans="1:89" ht="29" customHeight="1">
      <c r="A7441"/>
      <c r="AC7441"/>
      <c r="AD7441"/>
      <c r="CK7441" s="2"/>
    </row>
    <row r="7442" spans="1:89" ht="29" customHeight="1">
      <c r="A7442"/>
      <c r="AC7442"/>
      <c r="AD7442"/>
      <c r="CK7442" s="2"/>
    </row>
    <row r="7443" spans="1:89" ht="29" customHeight="1">
      <c r="A7443"/>
      <c r="AC7443"/>
      <c r="AD7443"/>
      <c r="CK7443" s="2"/>
    </row>
    <row r="7444" spans="1:89" ht="29" customHeight="1">
      <c r="A7444"/>
      <c r="AC7444"/>
      <c r="AD7444"/>
      <c r="CK7444" s="2"/>
    </row>
    <row r="7445" spans="1:89" ht="29" customHeight="1">
      <c r="A7445"/>
      <c r="AC7445"/>
      <c r="AD7445"/>
      <c r="CK7445" s="2"/>
    </row>
    <row r="7446" spans="1:89" ht="29" customHeight="1">
      <c r="A7446"/>
      <c r="AC7446"/>
      <c r="AD7446"/>
      <c r="CK7446" s="2"/>
    </row>
    <row r="7447" spans="1:89" ht="29" customHeight="1">
      <c r="A7447"/>
      <c r="AC7447"/>
      <c r="AD7447"/>
      <c r="CK7447" s="2"/>
    </row>
    <row r="7448" spans="1:89" ht="29" customHeight="1">
      <c r="A7448"/>
      <c r="AC7448"/>
      <c r="AD7448"/>
      <c r="CK7448" s="2"/>
    </row>
    <row r="7449" spans="1:89" ht="29" customHeight="1">
      <c r="A7449"/>
      <c r="AC7449"/>
      <c r="AD7449"/>
      <c r="CK7449" s="2"/>
    </row>
    <row r="7450" spans="1:89" ht="29" customHeight="1">
      <c r="A7450"/>
      <c r="AC7450"/>
      <c r="AD7450"/>
      <c r="CK7450" s="2"/>
    </row>
    <row r="7451" spans="1:89" ht="29" customHeight="1">
      <c r="A7451"/>
      <c r="AC7451"/>
      <c r="AD7451"/>
      <c r="CK7451" s="2"/>
    </row>
    <row r="7452" spans="1:89" ht="29" customHeight="1">
      <c r="A7452"/>
      <c r="AC7452"/>
      <c r="AD7452"/>
      <c r="CK7452" s="2"/>
    </row>
    <row r="7453" spans="1:89" ht="29" customHeight="1">
      <c r="A7453"/>
      <c r="AC7453"/>
      <c r="AD7453"/>
      <c r="CK7453" s="2"/>
    </row>
    <row r="7454" spans="1:89" ht="29" customHeight="1">
      <c r="A7454"/>
      <c r="AC7454"/>
      <c r="AD7454"/>
      <c r="CK7454" s="2"/>
    </row>
    <row r="7455" spans="1:89" ht="29" customHeight="1">
      <c r="A7455"/>
      <c r="AC7455"/>
      <c r="AD7455"/>
      <c r="CK7455" s="2"/>
    </row>
    <row r="7456" spans="1:89" ht="29" customHeight="1">
      <c r="A7456"/>
      <c r="AC7456"/>
      <c r="AD7456"/>
      <c r="CK7456" s="2"/>
    </row>
    <row r="7457" spans="1:89" ht="29" customHeight="1">
      <c r="A7457"/>
      <c r="AC7457"/>
      <c r="AD7457"/>
      <c r="CK7457" s="2"/>
    </row>
    <row r="7458" spans="1:89" ht="29" customHeight="1">
      <c r="A7458"/>
      <c r="AC7458"/>
      <c r="AD7458"/>
      <c r="CK7458" s="2"/>
    </row>
    <row r="7459" spans="1:89" ht="29" customHeight="1">
      <c r="A7459"/>
      <c r="AC7459"/>
      <c r="AD7459"/>
      <c r="CK7459" s="2"/>
    </row>
    <row r="7460" spans="1:89" ht="29" customHeight="1">
      <c r="A7460"/>
      <c r="AC7460"/>
      <c r="AD7460"/>
      <c r="CK7460" s="2"/>
    </row>
    <row r="7461" spans="1:89" ht="29" customHeight="1">
      <c r="A7461"/>
      <c r="AC7461"/>
      <c r="AD7461"/>
      <c r="CK7461" s="2"/>
    </row>
    <row r="7462" spans="1:89" ht="29" customHeight="1">
      <c r="A7462"/>
      <c r="AC7462"/>
      <c r="AD7462"/>
      <c r="CK7462" s="2"/>
    </row>
    <row r="7463" spans="1:89" ht="29" customHeight="1">
      <c r="A7463"/>
      <c r="AC7463"/>
      <c r="AD7463"/>
      <c r="CK7463" s="2"/>
    </row>
    <row r="7464" spans="1:89" ht="29" customHeight="1">
      <c r="A7464"/>
      <c r="AC7464"/>
      <c r="AD7464"/>
      <c r="CK7464" s="2"/>
    </row>
    <row r="7465" spans="1:89" ht="29" customHeight="1">
      <c r="A7465"/>
      <c r="AC7465"/>
      <c r="AD7465"/>
      <c r="CK7465" s="2"/>
    </row>
    <row r="7466" spans="1:89" ht="29" customHeight="1">
      <c r="A7466"/>
      <c r="AC7466"/>
      <c r="AD7466"/>
      <c r="CK7466" s="2"/>
    </row>
    <row r="7467" spans="1:89" ht="29" customHeight="1">
      <c r="A7467"/>
      <c r="AC7467"/>
      <c r="AD7467"/>
      <c r="CK7467" s="2"/>
    </row>
    <row r="7468" spans="1:89" ht="29" customHeight="1">
      <c r="A7468"/>
      <c r="AC7468"/>
      <c r="AD7468"/>
      <c r="CK7468" s="2"/>
    </row>
    <row r="7469" spans="1:89" ht="29" customHeight="1">
      <c r="A7469"/>
      <c r="AC7469"/>
      <c r="AD7469"/>
      <c r="CK7469" s="2"/>
    </row>
    <row r="7470" spans="1:89" ht="29" customHeight="1">
      <c r="A7470"/>
      <c r="AC7470"/>
      <c r="AD7470"/>
      <c r="CK7470" s="2"/>
    </row>
    <row r="7471" spans="1:89" ht="29" customHeight="1">
      <c r="A7471"/>
      <c r="AC7471"/>
      <c r="AD7471"/>
      <c r="CK7471" s="2"/>
    </row>
    <row r="7472" spans="1:89" ht="29" customHeight="1">
      <c r="A7472"/>
      <c r="AC7472"/>
      <c r="AD7472"/>
      <c r="CK7472" s="2"/>
    </row>
    <row r="7473" spans="1:89" ht="29" customHeight="1">
      <c r="A7473"/>
      <c r="AC7473"/>
      <c r="AD7473"/>
      <c r="CK7473" s="2"/>
    </row>
    <row r="7474" spans="1:89" ht="29" customHeight="1">
      <c r="A7474"/>
      <c r="AC7474"/>
      <c r="AD7474"/>
      <c r="CK7474" s="2"/>
    </row>
    <row r="7475" spans="1:89" ht="29" customHeight="1">
      <c r="A7475"/>
      <c r="AC7475"/>
      <c r="AD7475"/>
      <c r="CK7475" s="2"/>
    </row>
    <row r="7476" spans="1:89" ht="29" customHeight="1">
      <c r="A7476"/>
      <c r="AC7476"/>
      <c r="AD7476"/>
      <c r="CK7476" s="2"/>
    </row>
    <row r="7477" spans="1:89" ht="29" customHeight="1">
      <c r="A7477"/>
      <c r="AC7477"/>
      <c r="AD7477"/>
      <c r="CK7477" s="2"/>
    </row>
    <row r="7478" spans="1:89" ht="29" customHeight="1">
      <c r="A7478"/>
      <c r="AC7478"/>
      <c r="AD7478"/>
      <c r="CK7478" s="2"/>
    </row>
    <row r="7479" spans="1:89" ht="29" customHeight="1">
      <c r="A7479"/>
      <c r="AC7479"/>
      <c r="AD7479"/>
      <c r="CK7479" s="2"/>
    </row>
    <row r="7480" spans="1:89" ht="29" customHeight="1">
      <c r="A7480"/>
      <c r="AC7480"/>
      <c r="AD7480"/>
      <c r="CK7480" s="2"/>
    </row>
    <row r="7481" spans="1:89" ht="29" customHeight="1">
      <c r="A7481"/>
      <c r="AC7481"/>
      <c r="AD7481"/>
      <c r="CK7481" s="2"/>
    </row>
    <row r="7482" spans="1:89" ht="29" customHeight="1">
      <c r="A7482"/>
      <c r="AC7482"/>
      <c r="AD7482"/>
      <c r="CK7482" s="2"/>
    </row>
    <row r="7483" spans="1:89" ht="29" customHeight="1">
      <c r="A7483"/>
      <c r="AC7483"/>
      <c r="AD7483"/>
      <c r="CK7483" s="2"/>
    </row>
    <row r="7484" spans="1:89" ht="29" customHeight="1">
      <c r="A7484"/>
      <c r="AC7484"/>
      <c r="AD7484"/>
      <c r="CK7484" s="2"/>
    </row>
    <row r="7485" spans="1:89" ht="29" customHeight="1">
      <c r="A7485"/>
      <c r="AC7485"/>
      <c r="AD7485"/>
      <c r="CK7485" s="2"/>
    </row>
    <row r="7486" spans="1:89" ht="29" customHeight="1">
      <c r="A7486"/>
      <c r="AC7486"/>
      <c r="AD7486"/>
      <c r="CK7486" s="2"/>
    </row>
    <row r="7487" spans="1:89" ht="29" customHeight="1">
      <c r="A7487"/>
      <c r="AC7487"/>
      <c r="AD7487"/>
      <c r="CK7487" s="2"/>
    </row>
    <row r="7488" spans="1:89" ht="29" customHeight="1">
      <c r="A7488"/>
      <c r="AC7488"/>
      <c r="AD7488"/>
      <c r="CK7488" s="2"/>
    </row>
    <row r="7489" spans="1:89" ht="29" customHeight="1">
      <c r="A7489"/>
      <c r="AC7489"/>
      <c r="AD7489"/>
      <c r="CK7489" s="2"/>
    </row>
    <row r="7490" spans="1:89" ht="29" customHeight="1">
      <c r="A7490"/>
      <c r="AC7490"/>
      <c r="AD7490"/>
      <c r="CK7490" s="2"/>
    </row>
    <row r="7491" spans="1:89" ht="29" customHeight="1">
      <c r="A7491"/>
      <c r="AC7491"/>
      <c r="AD7491"/>
      <c r="CK7491" s="2"/>
    </row>
    <row r="7492" spans="1:89" ht="29" customHeight="1">
      <c r="A7492"/>
      <c r="AC7492"/>
      <c r="AD7492"/>
      <c r="CK7492" s="2"/>
    </row>
    <row r="7493" spans="1:89" ht="29" customHeight="1">
      <c r="A7493"/>
      <c r="AC7493"/>
      <c r="AD7493"/>
      <c r="CK7493" s="2"/>
    </row>
    <row r="7494" spans="1:89" ht="29" customHeight="1">
      <c r="A7494"/>
      <c r="AC7494"/>
      <c r="AD7494"/>
      <c r="CK7494" s="2"/>
    </row>
    <row r="7495" spans="1:89" ht="29" customHeight="1">
      <c r="A7495"/>
      <c r="AC7495"/>
      <c r="AD7495"/>
      <c r="CK7495" s="2"/>
    </row>
    <row r="7496" spans="1:89" ht="29" customHeight="1">
      <c r="A7496"/>
      <c r="AC7496"/>
      <c r="AD7496"/>
      <c r="CK7496" s="2"/>
    </row>
    <row r="7497" spans="1:89" ht="29" customHeight="1">
      <c r="A7497"/>
      <c r="AC7497"/>
      <c r="AD7497"/>
      <c r="CK7497" s="2"/>
    </row>
    <row r="7498" spans="1:89" ht="29" customHeight="1">
      <c r="A7498"/>
      <c r="AC7498"/>
      <c r="AD7498"/>
      <c r="CK7498" s="2"/>
    </row>
    <row r="7499" spans="1:89" ht="29" customHeight="1">
      <c r="A7499"/>
      <c r="AC7499"/>
      <c r="AD7499"/>
      <c r="CK7499" s="2"/>
    </row>
    <row r="7500" spans="1:89" ht="29" customHeight="1">
      <c r="A7500"/>
      <c r="AC7500"/>
      <c r="AD7500"/>
      <c r="CK7500" s="2"/>
    </row>
    <row r="7501" spans="1:89" ht="29" customHeight="1">
      <c r="A7501"/>
      <c r="AC7501"/>
      <c r="AD7501"/>
      <c r="CK7501" s="2"/>
    </row>
    <row r="7502" spans="1:89" ht="29" customHeight="1">
      <c r="A7502"/>
      <c r="AC7502"/>
      <c r="AD7502"/>
      <c r="CK7502" s="2"/>
    </row>
    <row r="7503" spans="1:89" ht="29" customHeight="1">
      <c r="A7503"/>
      <c r="AC7503"/>
      <c r="AD7503"/>
      <c r="CK7503" s="2"/>
    </row>
    <row r="7504" spans="1:89" ht="29" customHeight="1">
      <c r="A7504"/>
      <c r="AC7504"/>
      <c r="AD7504"/>
      <c r="CK7504" s="2"/>
    </row>
    <row r="7505" spans="1:89" ht="29" customHeight="1">
      <c r="A7505"/>
      <c r="AC7505"/>
      <c r="AD7505"/>
      <c r="CK7505" s="2"/>
    </row>
    <row r="7506" spans="1:89" ht="29" customHeight="1">
      <c r="A7506"/>
      <c r="AC7506"/>
      <c r="AD7506"/>
      <c r="CK7506" s="2"/>
    </row>
    <row r="7507" spans="1:89" ht="29" customHeight="1">
      <c r="A7507"/>
      <c r="AC7507"/>
      <c r="AD7507"/>
      <c r="CK7507" s="2"/>
    </row>
    <row r="7508" spans="1:89" ht="29" customHeight="1">
      <c r="A7508"/>
      <c r="AC7508"/>
      <c r="AD7508"/>
      <c r="CK7508" s="2"/>
    </row>
    <row r="7509" spans="1:89" ht="29" customHeight="1">
      <c r="A7509"/>
      <c r="AC7509"/>
      <c r="AD7509"/>
      <c r="CK7509" s="2"/>
    </row>
    <row r="7510" spans="1:89" ht="29" customHeight="1">
      <c r="A7510"/>
      <c r="AC7510"/>
      <c r="AD7510"/>
      <c r="CK7510" s="2"/>
    </row>
    <row r="7511" spans="1:89" ht="29" customHeight="1">
      <c r="A7511"/>
      <c r="AC7511"/>
      <c r="AD7511"/>
      <c r="CK7511" s="2"/>
    </row>
    <row r="7512" spans="1:89" ht="29" customHeight="1">
      <c r="A7512"/>
      <c r="AC7512"/>
      <c r="AD7512"/>
      <c r="CK7512" s="2"/>
    </row>
    <row r="7513" spans="1:89" ht="29" customHeight="1">
      <c r="A7513"/>
      <c r="AC7513"/>
      <c r="AD7513"/>
      <c r="CK7513" s="2"/>
    </row>
    <row r="7514" spans="1:89" ht="29" customHeight="1">
      <c r="A7514"/>
      <c r="AC7514"/>
      <c r="AD7514"/>
      <c r="CK7514" s="2"/>
    </row>
    <row r="7515" spans="1:89" ht="29" customHeight="1">
      <c r="A7515"/>
      <c r="AC7515"/>
      <c r="AD7515"/>
      <c r="CK7515" s="2"/>
    </row>
    <row r="7516" spans="1:89" ht="29" customHeight="1">
      <c r="A7516"/>
      <c r="AC7516"/>
      <c r="AD7516"/>
      <c r="CK7516" s="2"/>
    </row>
    <row r="7517" spans="1:89" ht="29" customHeight="1">
      <c r="A7517"/>
      <c r="AC7517"/>
      <c r="AD7517"/>
      <c r="CK7517" s="2"/>
    </row>
    <row r="7518" spans="1:89" ht="29" customHeight="1">
      <c r="A7518"/>
      <c r="AC7518"/>
      <c r="AD7518"/>
      <c r="CK7518" s="2"/>
    </row>
    <row r="7519" spans="1:89" ht="29" customHeight="1">
      <c r="A7519"/>
      <c r="AC7519"/>
      <c r="AD7519"/>
      <c r="CK7519" s="2"/>
    </row>
    <row r="7520" spans="1:89" ht="29" customHeight="1">
      <c r="A7520"/>
      <c r="AC7520"/>
      <c r="AD7520"/>
      <c r="CK7520" s="2"/>
    </row>
    <row r="7521" spans="1:89" ht="29" customHeight="1">
      <c r="A7521"/>
      <c r="AC7521"/>
      <c r="AD7521"/>
      <c r="CK7521" s="2"/>
    </row>
    <row r="7522" spans="1:89" ht="29" customHeight="1">
      <c r="A7522"/>
      <c r="AC7522"/>
      <c r="AD7522"/>
      <c r="CK7522" s="2"/>
    </row>
    <row r="7523" spans="1:89" ht="29" customHeight="1">
      <c r="A7523"/>
      <c r="AC7523"/>
      <c r="AD7523"/>
      <c r="CK7523" s="2"/>
    </row>
    <row r="7524" spans="1:89" ht="29" customHeight="1">
      <c r="A7524"/>
      <c r="AC7524"/>
      <c r="AD7524"/>
      <c r="CK7524" s="2"/>
    </row>
    <row r="7525" spans="1:89" ht="29" customHeight="1">
      <c r="A7525"/>
      <c r="AC7525"/>
      <c r="AD7525"/>
      <c r="CK7525" s="2"/>
    </row>
    <row r="7526" spans="1:89" ht="29" customHeight="1">
      <c r="A7526"/>
      <c r="AC7526"/>
      <c r="AD7526"/>
      <c r="CK7526" s="2"/>
    </row>
    <row r="7527" spans="1:89" ht="29" customHeight="1">
      <c r="A7527"/>
      <c r="AC7527"/>
      <c r="AD7527"/>
      <c r="CK7527" s="2"/>
    </row>
    <row r="7528" spans="1:89" ht="29" customHeight="1">
      <c r="A7528"/>
      <c r="AC7528"/>
      <c r="AD7528"/>
      <c r="CK7528" s="2"/>
    </row>
    <row r="7529" spans="1:89" ht="29" customHeight="1">
      <c r="A7529"/>
      <c r="AC7529"/>
      <c r="AD7529"/>
      <c r="CK7529" s="2"/>
    </row>
    <row r="7530" spans="1:89" ht="29" customHeight="1">
      <c r="A7530"/>
      <c r="AC7530"/>
      <c r="AD7530"/>
      <c r="CK7530" s="2"/>
    </row>
    <row r="7531" spans="1:89" ht="29" customHeight="1">
      <c r="A7531"/>
      <c r="AC7531"/>
      <c r="AD7531"/>
      <c r="CK7531" s="2"/>
    </row>
    <row r="7532" spans="1:89" ht="29" customHeight="1">
      <c r="A7532"/>
      <c r="AC7532"/>
      <c r="AD7532"/>
      <c r="CK7532" s="2"/>
    </row>
    <row r="7533" spans="1:89" ht="29" customHeight="1">
      <c r="A7533"/>
      <c r="AC7533"/>
      <c r="AD7533"/>
      <c r="CK7533" s="2"/>
    </row>
    <row r="7534" spans="1:89" ht="29" customHeight="1">
      <c r="A7534"/>
      <c r="AC7534"/>
      <c r="AD7534"/>
      <c r="CK7534" s="2"/>
    </row>
    <row r="7535" spans="1:89" ht="29" customHeight="1">
      <c r="A7535"/>
      <c r="AC7535"/>
      <c r="AD7535"/>
      <c r="CK7535" s="2"/>
    </row>
    <row r="7536" spans="1:89" ht="29" customHeight="1">
      <c r="A7536"/>
      <c r="AC7536"/>
      <c r="AD7536"/>
      <c r="CK7536" s="2"/>
    </row>
    <row r="7537" spans="1:89" ht="29" customHeight="1">
      <c r="A7537"/>
      <c r="AC7537"/>
      <c r="AD7537"/>
      <c r="CK7537" s="2"/>
    </row>
    <row r="7538" spans="1:89" ht="29" customHeight="1">
      <c r="A7538"/>
      <c r="AC7538"/>
      <c r="AD7538"/>
      <c r="CK7538" s="2"/>
    </row>
    <row r="7539" spans="1:89" ht="29" customHeight="1">
      <c r="A7539"/>
      <c r="AC7539"/>
      <c r="AD7539"/>
      <c r="CK7539" s="2"/>
    </row>
    <row r="7540" spans="1:89" ht="29" customHeight="1">
      <c r="A7540"/>
      <c r="AC7540"/>
      <c r="AD7540"/>
      <c r="CK7540" s="2"/>
    </row>
    <row r="7541" spans="1:89" ht="29" customHeight="1">
      <c r="A7541"/>
      <c r="AC7541"/>
      <c r="AD7541"/>
      <c r="CK7541" s="2"/>
    </row>
    <row r="7542" spans="1:89" ht="29" customHeight="1">
      <c r="A7542"/>
      <c r="AC7542"/>
      <c r="AD7542"/>
      <c r="CK7542" s="2"/>
    </row>
    <row r="7543" spans="1:89" ht="29" customHeight="1">
      <c r="A7543"/>
      <c r="AC7543"/>
      <c r="AD7543"/>
      <c r="CK7543" s="2"/>
    </row>
    <row r="7544" spans="1:89" ht="29" customHeight="1">
      <c r="A7544"/>
      <c r="AC7544"/>
      <c r="AD7544"/>
      <c r="CK7544" s="2"/>
    </row>
    <row r="7545" spans="1:89" ht="29" customHeight="1">
      <c r="A7545"/>
      <c r="AC7545"/>
      <c r="AD7545"/>
      <c r="CK7545" s="2"/>
    </row>
    <row r="7546" spans="1:89" ht="29" customHeight="1">
      <c r="A7546"/>
      <c r="AC7546"/>
      <c r="AD7546"/>
      <c r="CK7546" s="2"/>
    </row>
    <row r="7547" spans="1:89" ht="29" customHeight="1">
      <c r="A7547"/>
      <c r="AC7547"/>
      <c r="AD7547"/>
      <c r="CK7547" s="2"/>
    </row>
    <row r="7548" spans="1:89" ht="29" customHeight="1">
      <c r="A7548"/>
      <c r="AC7548"/>
      <c r="AD7548"/>
      <c r="CK7548" s="2"/>
    </row>
    <row r="7549" spans="1:89" ht="29" customHeight="1">
      <c r="A7549"/>
      <c r="AC7549"/>
      <c r="AD7549"/>
      <c r="CK7549" s="2"/>
    </row>
    <row r="7550" spans="1:89" ht="29" customHeight="1">
      <c r="A7550"/>
      <c r="AC7550"/>
      <c r="AD7550"/>
      <c r="CK7550" s="2"/>
    </row>
    <row r="7551" spans="1:89" ht="29" customHeight="1">
      <c r="A7551"/>
      <c r="AC7551"/>
      <c r="AD7551"/>
      <c r="CK7551" s="2"/>
    </row>
    <row r="7552" spans="1:89" ht="29" customHeight="1">
      <c r="A7552"/>
      <c r="AC7552"/>
      <c r="AD7552"/>
      <c r="CK7552" s="2"/>
    </row>
    <row r="7553" spans="1:89" ht="29" customHeight="1">
      <c r="A7553"/>
      <c r="AC7553"/>
      <c r="AD7553"/>
      <c r="CK7553" s="2"/>
    </row>
    <row r="7554" spans="1:89" ht="29" customHeight="1">
      <c r="A7554"/>
      <c r="AC7554"/>
      <c r="AD7554"/>
      <c r="CK7554" s="2"/>
    </row>
    <row r="7555" spans="1:89" ht="29" customHeight="1">
      <c r="A7555"/>
      <c r="AC7555"/>
      <c r="AD7555"/>
      <c r="CK7555" s="2"/>
    </row>
    <row r="7556" spans="1:89" ht="29" customHeight="1">
      <c r="A7556"/>
      <c r="AC7556"/>
      <c r="AD7556"/>
      <c r="CK7556" s="2"/>
    </row>
    <row r="7557" spans="1:89" ht="29" customHeight="1">
      <c r="A7557"/>
      <c r="AC7557"/>
      <c r="AD7557"/>
      <c r="CK7557" s="2"/>
    </row>
    <row r="7558" spans="1:89" ht="29" customHeight="1">
      <c r="A7558"/>
      <c r="AC7558"/>
      <c r="AD7558"/>
      <c r="CK7558" s="2"/>
    </row>
    <row r="7559" spans="1:89" ht="29" customHeight="1">
      <c r="A7559"/>
      <c r="AC7559"/>
      <c r="AD7559"/>
      <c r="CK7559" s="2"/>
    </row>
    <row r="7560" spans="1:89" ht="29" customHeight="1">
      <c r="A7560"/>
      <c r="AC7560"/>
      <c r="AD7560"/>
      <c r="CK7560" s="2"/>
    </row>
    <row r="7561" spans="1:89" ht="29" customHeight="1">
      <c r="A7561"/>
      <c r="AC7561"/>
      <c r="AD7561"/>
      <c r="CK7561" s="2"/>
    </row>
    <row r="7562" spans="1:89" ht="29" customHeight="1">
      <c r="A7562"/>
      <c r="AC7562"/>
      <c r="AD7562"/>
      <c r="CK7562" s="2"/>
    </row>
    <row r="7563" spans="1:89" ht="29" customHeight="1">
      <c r="A7563"/>
      <c r="AC7563"/>
      <c r="AD7563"/>
      <c r="CK7563" s="2"/>
    </row>
    <row r="7564" spans="1:89" ht="29" customHeight="1">
      <c r="A7564"/>
      <c r="AC7564"/>
      <c r="AD7564"/>
      <c r="CK7564" s="2"/>
    </row>
    <row r="7565" spans="1:89" ht="29" customHeight="1">
      <c r="A7565"/>
      <c r="AC7565"/>
      <c r="AD7565"/>
      <c r="CK7565" s="2"/>
    </row>
    <row r="7566" spans="1:89" ht="29" customHeight="1">
      <c r="A7566"/>
      <c r="AC7566"/>
      <c r="AD7566"/>
      <c r="CK7566" s="2"/>
    </row>
    <row r="7567" spans="1:89" ht="29" customHeight="1">
      <c r="A7567"/>
      <c r="AC7567"/>
      <c r="AD7567"/>
      <c r="CK7567" s="2"/>
    </row>
    <row r="7568" spans="1:89" ht="29" customHeight="1">
      <c r="A7568"/>
      <c r="AC7568"/>
      <c r="AD7568"/>
      <c r="CK7568" s="2"/>
    </row>
    <row r="7569" spans="1:89" ht="29" customHeight="1">
      <c r="A7569"/>
      <c r="AC7569"/>
      <c r="AD7569"/>
      <c r="CK7569" s="2"/>
    </row>
    <row r="7570" spans="1:89" ht="29" customHeight="1">
      <c r="A7570"/>
      <c r="AC7570"/>
      <c r="AD7570"/>
      <c r="CK7570" s="2"/>
    </row>
    <row r="7571" spans="1:89" ht="29" customHeight="1">
      <c r="A7571"/>
      <c r="AC7571"/>
      <c r="AD7571"/>
      <c r="CK7571" s="2"/>
    </row>
    <row r="7572" spans="1:89" ht="29" customHeight="1">
      <c r="A7572"/>
      <c r="AC7572"/>
      <c r="AD7572"/>
      <c r="CK7572" s="2"/>
    </row>
    <row r="7573" spans="1:89" ht="29" customHeight="1">
      <c r="A7573"/>
      <c r="AC7573"/>
      <c r="AD7573"/>
      <c r="CK7573" s="2"/>
    </row>
    <row r="7574" spans="1:89" ht="29" customHeight="1">
      <c r="A7574"/>
      <c r="AC7574"/>
      <c r="AD7574"/>
      <c r="CK7574" s="2"/>
    </row>
    <row r="7575" spans="1:89" ht="29" customHeight="1">
      <c r="A7575"/>
      <c r="AC7575"/>
      <c r="AD7575"/>
      <c r="CK7575" s="2"/>
    </row>
    <row r="7576" spans="1:89" ht="29" customHeight="1">
      <c r="A7576"/>
      <c r="AC7576"/>
      <c r="AD7576"/>
      <c r="CK7576" s="2"/>
    </row>
    <row r="7577" spans="1:89" ht="29" customHeight="1">
      <c r="A7577"/>
      <c r="AC7577"/>
      <c r="AD7577"/>
      <c r="CK7577" s="2"/>
    </row>
    <row r="7578" spans="1:89" ht="29" customHeight="1">
      <c r="A7578"/>
      <c r="AC7578"/>
      <c r="AD7578"/>
      <c r="CK7578" s="2"/>
    </row>
    <row r="7579" spans="1:89" ht="29" customHeight="1">
      <c r="A7579"/>
      <c r="AC7579"/>
      <c r="AD7579"/>
      <c r="CK7579" s="2"/>
    </row>
    <row r="7580" spans="1:89" ht="29" customHeight="1">
      <c r="A7580"/>
      <c r="AC7580"/>
      <c r="AD7580"/>
      <c r="CK7580" s="2"/>
    </row>
    <row r="7581" spans="1:89" ht="29" customHeight="1">
      <c r="A7581"/>
      <c r="AC7581"/>
      <c r="AD7581"/>
      <c r="CK7581" s="2"/>
    </row>
    <row r="7582" spans="1:89" ht="29" customHeight="1">
      <c r="A7582"/>
      <c r="AC7582"/>
      <c r="AD7582"/>
      <c r="CK7582" s="2"/>
    </row>
    <row r="7583" spans="1:89" ht="29" customHeight="1">
      <c r="A7583"/>
      <c r="AC7583"/>
      <c r="AD7583"/>
      <c r="CK7583" s="2"/>
    </row>
    <row r="7584" spans="1:89" ht="29" customHeight="1">
      <c r="A7584"/>
      <c r="AC7584"/>
      <c r="AD7584"/>
      <c r="CK7584" s="2"/>
    </row>
    <row r="7585" spans="1:89" ht="29" customHeight="1">
      <c r="A7585"/>
      <c r="AC7585"/>
      <c r="AD7585"/>
      <c r="CK7585" s="2"/>
    </row>
    <row r="7586" spans="1:89" ht="29" customHeight="1">
      <c r="A7586"/>
      <c r="AC7586"/>
      <c r="AD7586"/>
      <c r="CK7586" s="2"/>
    </row>
    <row r="7587" spans="1:89" ht="29" customHeight="1">
      <c r="A7587"/>
      <c r="AC7587"/>
      <c r="AD7587"/>
      <c r="CK7587" s="2"/>
    </row>
    <row r="7588" spans="1:89" ht="29" customHeight="1">
      <c r="A7588"/>
      <c r="AC7588"/>
      <c r="AD7588"/>
      <c r="CK7588" s="2"/>
    </row>
    <row r="7589" spans="1:89" ht="29" customHeight="1">
      <c r="A7589"/>
      <c r="AC7589"/>
      <c r="AD7589"/>
      <c r="CK7589" s="2"/>
    </row>
    <row r="7590" spans="1:89" ht="29" customHeight="1">
      <c r="A7590"/>
      <c r="AC7590"/>
      <c r="AD7590"/>
      <c r="CK7590" s="2"/>
    </row>
    <row r="7591" spans="1:89" ht="29" customHeight="1">
      <c r="A7591"/>
      <c r="AC7591"/>
      <c r="AD7591"/>
      <c r="CK7591" s="2"/>
    </row>
    <row r="7592" spans="1:89" ht="29" customHeight="1">
      <c r="A7592"/>
      <c r="AC7592"/>
      <c r="AD7592"/>
      <c r="CK7592" s="2"/>
    </row>
    <row r="7593" spans="1:89" ht="29" customHeight="1">
      <c r="A7593"/>
      <c r="AC7593"/>
      <c r="AD7593"/>
      <c r="CK7593" s="2"/>
    </row>
    <row r="7594" spans="1:89" ht="29" customHeight="1">
      <c r="A7594"/>
      <c r="AC7594"/>
      <c r="AD7594"/>
      <c r="CK7594" s="2"/>
    </row>
    <row r="7595" spans="1:89" ht="29" customHeight="1">
      <c r="A7595"/>
      <c r="AC7595"/>
      <c r="AD7595"/>
      <c r="CK7595" s="2"/>
    </row>
    <row r="7596" spans="1:89" ht="29" customHeight="1">
      <c r="A7596"/>
      <c r="AC7596"/>
      <c r="AD7596"/>
      <c r="CK7596" s="2"/>
    </row>
    <row r="7597" spans="1:89" ht="29" customHeight="1">
      <c r="A7597"/>
      <c r="AC7597"/>
      <c r="AD7597"/>
      <c r="CK7597" s="2"/>
    </row>
    <row r="7598" spans="1:89" ht="29" customHeight="1">
      <c r="A7598"/>
      <c r="AC7598"/>
      <c r="AD7598"/>
      <c r="CK7598" s="2"/>
    </row>
    <row r="7599" spans="1:89" ht="29" customHeight="1">
      <c r="A7599"/>
      <c r="AC7599"/>
      <c r="AD7599"/>
      <c r="CK7599" s="2"/>
    </row>
    <row r="7600" spans="1:89" ht="29" customHeight="1">
      <c r="A7600"/>
      <c r="AC7600"/>
      <c r="AD7600"/>
      <c r="CK7600" s="2"/>
    </row>
    <row r="7601" spans="1:89" ht="29" customHeight="1">
      <c r="A7601"/>
      <c r="AC7601"/>
      <c r="AD7601"/>
      <c r="CK7601" s="2"/>
    </row>
    <row r="7602" spans="1:89" ht="29" customHeight="1">
      <c r="A7602"/>
      <c r="AC7602"/>
      <c r="AD7602"/>
      <c r="CK7602" s="2"/>
    </row>
    <row r="7603" spans="1:89" ht="29" customHeight="1">
      <c r="A7603"/>
      <c r="AC7603"/>
      <c r="AD7603"/>
      <c r="CK7603" s="2"/>
    </row>
    <row r="7604" spans="1:89" ht="29" customHeight="1">
      <c r="A7604"/>
      <c r="AC7604"/>
      <c r="AD7604"/>
      <c r="CK7604" s="2"/>
    </row>
    <row r="7605" spans="1:89" ht="29" customHeight="1">
      <c r="A7605"/>
      <c r="AC7605"/>
      <c r="AD7605"/>
      <c r="CK7605" s="2"/>
    </row>
    <row r="7606" spans="1:89" ht="29" customHeight="1">
      <c r="A7606"/>
      <c r="AC7606"/>
      <c r="AD7606"/>
      <c r="CK7606" s="2"/>
    </row>
    <row r="7607" spans="1:89" ht="29" customHeight="1">
      <c r="A7607"/>
      <c r="AC7607"/>
      <c r="AD7607"/>
      <c r="CK7607" s="2"/>
    </row>
    <row r="7608" spans="1:89" ht="29" customHeight="1">
      <c r="A7608"/>
      <c r="AC7608"/>
      <c r="AD7608"/>
      <c r="CK7608" s="2"/>
    </row>
    <row r="7609" spans="1:89" ht="29" customHeight="1">
      <c r="A7609"/>
      <c r="AC7609"/>
      <c r="AD7609"/>
      <c r="CK7609" s="2"/>
    </row>
    <row r="7610" spans="1:89" ht="29" customHeight="1">
      <c r="A7610"/>
      <c r="AC7610"/>
      <c r="AD7610"/>
      <c r="CK7610" s="2"/>
    </row>
    <row r="7611" spans="1:89" ht="29" customHeight="1">
      <c r="A7611"/>
      <c r="AC7611"/>
      <c r="AD7611"/>
      <c r="CK7611" s="2"/>
    </row>
    <row r="7612" spans="1:89" ht="29" customHeight="1">
      <c r="A7612"/>
      <c r="AC7612"/>
      <c r="AD7612"/>
      <c r="CK7612" s="2"/>
    </row>
    <row r="7613" spans="1:89" ht="29" customHeight="1">
      <c r="A7613"/>
      <c r="AC7613"/>
      <c r="AD7613"/>
      <c r="CK7613" s="2"/>
    </row>
    <row r="7614" spans="1:89" ht="29" customHeight="1">
      <c r="A7614"/>
      <c r="AC7614"/>
      <c r="AD7614"/>
      <c r="CK7614" s="2"/>
    </row>
    <row r="7615" spans="1:89" ht="29" customHeight="1">
      <c r="A7615"/>
      <c r="AC7615"/>
      <c r="AD7615"/>
      <c r="CK7615" s="2"/>
    </row>
    <row r="7616" spans="1:89" ht="29" customHeight="1">
      <c r="A7616"/>
      <c r="AC7616"/>
      <c r="AD7616"/>
      <c r="CK7616" s="2"/>
    </row>
    <row r="7617" spans="1:89" ht="29" customHeight="1">
      <c r="A7617"/>
      <c r="AC7617"/>
      <c r="AD7617"/>
      <c r="CK7617" s="2"/>
    </row>
    <row r="7618" spans="1:89" ht="29" customHeight="1">
      <c r="A7618"/>
      <c r="AC7618"/>
      <c r="AD7618"/>
      <c r="CK7618" s="2"/>
    </row>
    <row r="7619" spans="1:89" ht="29" customHeight="1">
      <c r="A7619"/>
      <c r="AC7619"/>
      <c r="AD7619"/>
      <c r="CK7619" s="2"/>
    </row>
    <row r="7620" spans="1:89" ht="29" customHeight="1">
      <c r="A7620"/>
      <c r="AC7620"/>
      <c r="AD7620"/>
      <c r="CK7620" s="2"/>
    </row>
    <row r="7621" spans="1:89" ht="29" customHeight="1">
      <c r="A7621"/>
      <c r="AC7621"/>
      <c r="AD7621"/>
      <c r="CK7621" s="2"/>
    </row>
    <row r="7622" spans="1:89" ht="29" customHeight="1">
      <c r="A7622"/>
      <c r="AC7622"/>
      <c r="AD7622"/>
      <c r="CK7622" s="2"/>
    </row>
    <row r="7623" spans="1:89" ht="29" customHeight="1">
      <c r="A7623"/>
      <c r="AC7623"/>
      <c r="AD7623"/>
      <c r="CK7623" s="2"/>
    </row>
    <row r="7624" spans="1:89" ht="29" customHeight="1">
      <c r="A7624"/>
      <c r="AC7624"/>
      <c r="AD7624"/>
      <c r="CK7624" s="2"/>
    </row>
    <row r="7625" spans="1:89" ht="29" customHeight="1">
      <c r="A7625"/>
      <c r="AC7625"/>
      <c r="AD7625"/>
      <c r="CK7625" s="2"/>
    </row>
    <row r="7626" spans="1:89" ht="29" customHeight="1">
      <c r="A7626"/>
      <c r="AC7626"/>
      <c r="AD7626"/>
      <c r="CK7626" s="2"/>
    </row>
    <row r="7627" spans="1:89" ht="29" customHeight="1">
      <c r="A7627"/>
      <c r="AC7627"/>
      <c r="AD7627"/>
      <c r="CK7627" s="2"/>
    </row>
    <row r="7628" spans="1:89" ht="29" customHeight="1">
      <c r="A7628"/>
      <c r="AC7628"/>
      <c r="AD7628"/>
      <c r="CK7628" s="2"/>
    </row>
    <row r="7629" spans="1:89" ht="29" customHeight="1">
      <c r="A7629"/>
      <c r="AC7629"/>
      <c r="AD7629"/>
      <c r="CK7629" s="2"/>
    </row>
    <row r="7630" spans="1:89" ht="29" customHeight="1">
      <c r="A7630"/>
      <c r="AC7630"/>
      <c r="AD7630"/>
      <c r="CK7630" s="2"/>
    </row>
    <row r="7631" spans="1:89" ht="29" customHeight="1">
      <c r="A7631"/>
      <c r="AC7631"/>
      <c r="AD7631"/>
      <c r="CK7631" s="2"/>
    </row>
    <row r="7632" spans="1:89" ht="29" customHeight="1">
      <c r="A7632"/>
      <c r="AC7632"/>
      <c r="AD7632"/>
      <c r="CK7632" s="2"/>
    </row>
    <row r="7633" spans="1:89" ht="29" customHeight="1">
      <c r="A7633"/>
      <c r="AC7633"/>
      <c r="AD7633"/>
      <c r="CK7633" s="2"/>
    </row>
    <row r="7634" spans="1:89" ht="29" customHeight="1">
      <c r="A7634"/>
      <c r="AC7634"/>
      <c r="AD7634"/>
      <c r="CK7634" s="2"/>
    </row>
    <row r="7635" spans="1:89" ht="29" customHeight="1">
      <c r="A7635"/>
      <c r="AC7635"/>
      <c r="AD7635"/>
      <c r="CK7635" s="2"/>
    </row>
    <row r="7636" spans="1:89" ht="29" customHeight="1">
      <c r="A7636"/>
      <c r="AC7636"/>
      <c r="AD7636"/>
      <c r="CK7636" s="2"/>
    </row>
    <row r="7637" spans="1:89" ht="29" customHeight="1">
      <c r="A7637"/>
      <c r="AC7637"/>
      <c r="AD7637"/>
      <c r="CK7637" s="2"/>
    </row>
    <row r="7638" spans="1:89" ht="29" customHeight="1">
      <c r="A7638"/>
      <c r="AC7638"/>
      <c r="AD7638"/>
      <c r="CK7638" s="2"/>
    </row>
    <row r="7639" spans="1:89" ht="29" customHeight="1">
      <c r="A7639"/>
      <c r="AC7639"/>
      <c r="AD7639"/>
      <c r="CK7639" s="2"/>
    </row>
    <row r="7640" spans="1:89" ht="29" customHeight="1">
      <c r="A7640"/>
      <c r="AC7640"/>
      <c r="AD7640"/>
      <c r="CK7640" s="2"/>
    </row>
    <row r="7641" spans="1:89" ht="29" customHeight="1">
      <c r="A7641"/>
      <c r="AC7641"/>
      <c r="AD7641"/>
      <c r="CK7641" s="2"/>
    </row>
    <row r="7642" spans="1:89" ht="29" customHeight="1">
      <c r="A7642"/>
      <c r="AC7642"/>
      <c r="AD7642"/>
      <c r="CK7642" s="2"/>
    </row>
    <row r="7643" spans="1:89" ht="29" customHeight="1">
      <c r="A7643"/>
      <c r="AC7643"/>
      <c r="AD7643"/>
      <c r="CK7643" s="2"/>
    </row>
    <row r="7644" spans="1:89" ht="29" customHeight="1">
      <c r="A7644"/>
      <c r="AC7644"/>
      <c r="AD7644"/>
      <c r="CK7644" s="2"/>
    </row>
    <row r="7645" spans="1:89" ht="29" customHeight="1">
      <c r="A7645"/>
      <c r="AC7645"/>
      <c r="AD7645"/>
      <c r="CK7645" s="2"/>
    </row>
    <row r="7646" spans="1:89" ht="29" customHeight="1">
      <c r="A7646"/>
      <c r="AC7646"/>
      <c r="AD7646"/>
      <c r="CK7646" s="2"/>
    </row>
    <row r="7647" spans="1:89" ht="29" customHeight="1">
      <c r="A7647"/>
      <c r="AC7647"/>
      <c r="AD7647"/>
      <c r="CK7647" s="2"/>
    </row>
    <row r="7648" spans="1:89" ht="29" customHeight="1">
      <c r="A7648"/>
      <c r="AC7648"/>
      <c r="AD7648"/>
      <c r="CK7648" s="2"/>
    </row>
    <row r="7649" spans="1:89" ht="29" customHeight="1">
      <c r="A7649"/>
      <c r="AC7649"/>
      <c r="AD7649"/>
      <c r="CK7649" s="2"/>
    </row>
    <row r="7650" spans="1:89" ht="29" customHeight="1">
      <c r="A7650"/>
      <c r="AC7650"/>
      <c r="AD7650"/>
      <c r="CK7650" s="2"/>
    </row>
    <row r="7651" spans="1:89" ht="29" customHeight="1">
      <c r="A7651"/>
      <c r="AC7651"/>
      <c r="AD7651"/>
      <c r="CK7651" s="2"/>
    </row>
    <row r="7652" spans="1:89" ht="29" customHeight="1">
      <c r="A7652"/>
      <c r="AC7652"/>
      <c r="AD7652"/>
      <c r="CK7652" s="2"/>
    </row>
    <row r="7653" spans="1:89" ht="29" customHeight="1">
      <c r="A7653"/>
      <c r="AC7653"/>
      <c r="AD7653"/>
      <c r="CK7653" s="2"/>
    </row>
    <row r="7654" spans="1:89" ht="29" customHeight="1">
      <c r="A7654"/>
      <c r="AC7654"/>
      <c r="AD7654"/>
      <c r="CK7654" s="2"/>
    </row>
    <row r="7655" spans="1:89" ht="29" customHeight="1">
      <c r="A7655"/>
      <c r="AC7655"/>
      <c r="AD7655"/>
      <c r="CK7655" s="2"/>
    </row>
    <row r="7656" spans="1:89" ht="29" customHeight="1">
      <c r="A7656"/>
      <c r="AC7656"/>
      <c r="AD7656"/>
      <c r="CK7656" s="2"/>
    </row>
    <row r="7657" spans="1:89" ht="29" customHeight="1">
      <c r="A7657"/>
      <c r="AC7657"/>
      <c r="AD7657"/>
      <c r="CK7657" s="2"/>
    </row>
    <row r="7658" spans="1:89" ht="29" customHeight="1">
      <c r="A7658"/>
      <c r="AC7658"/>
      <c r="AD7658"/>
      <c r="CK7658" s="2"/>
    </row>
    <row r="7659" spans="1:89" ht="29" customHeight="1">
      <c r="A7659"/>
      <c r="AC7659"/>
      <c r="AD7659"/>
      <c r="CK7659" s="2"/>
    </row>
    <row r="7660" spans="1:89" ht="29" customHeight="1">
      <c r="A7660"/>
      <c r="AC7660"/>
      <c r="AD7660"/>
      <c r="CK7660" s="2"/>
    </row>
    <row r="7661" spans="1:89" ht="29" customHeight="1">
      <c r="A7661"/>
      <c r="AC7661"/>
      <c r="AD7661"/>
      <c r="CK7661" s="2"/>
    </row>
    <row r="7662" spans="1:89" ht="29" customHeight="1">
      <c r="A7662"/>
      <c r="AC7662"/>
      <c r="AD7662"/>
      <c r="CK7662" s="2"/>
    </row>
    <row r="7663" spans="1:89" ht="29" customHeight="1">
      <c r="A7663"/>
      <c r="AC7663"/>
      <c r="AD7663"/>
      <c r="CK7663" s="2"/>
    </row>
    <row r="7664" spans="1:89" ht="29" customHeight="1">
      <c r="A7664"/>
      <c r="AC7664"/>
      <c r="AD7664"/>
      <c r="CK7664" s="2"/>
    </row>
    <row r="7665" spans="1:89" ht="29" customHeight="1">
      <c r="A7665"/>
      <c r="AC7665"/>
      <c r="AD7665"/>
      <c r="CK7665" s="2"/>
    </row>
    <row r="7666" spans="1:89" ht="29" customHeight="1">
      <c r="A7666"/>
      <c r="AC7666"/>
      <c r="AD7666"/>
      <c r="CK7666" s="2"/>
    </row>
    <row r="7667" spans="1:89" ht="29" customHeight="1">
      <c r="A7667"/>
      <c r="AC7667"/>
      <c r="AD7667"/>
      <c r="CK7667" s="2"/>
    </row>
    <row r="7668" spans="1:89" ht="29" customHeight="1">
      <c r="A7668"/>
      <c r="AC7668"/>
      <c r="AD7668"/>
      <c r="CK7668" s="2"/>
    </row>
    <row r="7669" spans="1:89" ht="29" customHeight="1">
      <c r="A7669"/>
      <c r="AC7669"/>
      <c r="AD7669"/>
      <c r="CK7669" s="2"/>
    </row>
    <row r="7670" spans="1:89" ht="29" customHeight="1">
      <c r="A7670"/>
      <c r="AC7670"/>
      <c r="AD7670"/>
      <c r="CK7670" s="2"/>
    </row>
    <row r="7671" spans="1:89" ht="29" customHeight="1">
      <c r="A7671"/>
      <c r="AC7671"/>
      <c r="AD7671"/>
      <c r="CK7671" s="2"/>
    </row>
    <row r="7672" spans="1:89" ht="29" customHeight="1">
      <c r="A7672"/>
      <c r="AC7672"/>
      <c r="AD7672"/>
      <c r="CK7672" s="2"/>
    </row>
    <row r="7673" spans="1:89" ht="29" customHeight="1">
      <c r="A7673"/>
      <c r="AC7673"/>
      <c r="AD7673"/>
      <c r="CK7673" s="2"/>
    </row>
    <row r="7674" spans="1:89" ht="29" customHeight="1">
      <c r="A7674"/>
      <c r="AC7674"/>
      <c r="AD7674"/>
      <c r="CK7674" s="2"/>
    </row>
    <row r="7675" spans="1:89" ht="29" customHeight="1">
      <c r="A7675"/>
      <c r="AC7675"/>
      <c r="AD7675"/>
      <c r="CK7675" s="2"/>
    </row>
    <row r="7676" spans="1:89" ht="29" customHeight="1">
      <c r="A7676"/>
      <c r="AC7676"/>
      <c r="AD7676"/>
      <c r="CK7676" s="2"/>
    </row>
    <row r="7677" spans="1:89" ht="29" customHeight="1">
      <c r="A7677"/>
      <c r="AC7677"/>
      <c r="AD7677"/>
      <c r="CK7677" s="2"/>
    </row>
    <row r="7678" spans="1:89" ht="29" customHeight="1">
      <c r="A7678"/>
      <c r="AC7678"/>
      <c r="AD7678"/>
      <c r="CK7678" s="2"/>
    </row>
    <row r="7679" spans="1:89" ht="29" customHeight="1">
      <c r="A7679"/>
      <c r="AC7679"/>
      <c r="AD7679"/>
      <c r="CK7679" s="2"/>
    </row>
    <row r="7680" spans="1:89" ht="29" customHeight="1">
      <c r="A7680"/>
      <c r="AC7680"/>
      <c r="AD7680"/>
      <c r="CK7680" s="2"/>
    </row>
    <row r="7681" spans="1:89" ht="29" customHeight="1">
      <c r="A7681"/>
      <c r="AC7681"/>
      <c r="AD7681"/>
      <c r="CK7681" s="2"/>
    </row>
    <row r="7682" spans="1:89" ht="29" customHeight="1">
      <c r="A7682"/>
      <c r="AC7682"/>
      <c r="AD7682"/>
      <c r="CK7682" s="2"/>
    </row>
    <row r="7683" spans="1:89" ht="29" customHeight="1">
      <c r="A7683"/>
      <c r="AC7683"/>
      <c r="AD7683"/>
      <c r="CK7683" s="2"/>
    </row>
    <row r="7684" spans="1:89" ht="29" customHeight="1">
      <c r="A7684"/>
      <c r="AC7684"/>
      <c r="AD7684"/>
      <c r="CK7684" s="2"/>
    </row>
    <row r="7685" spans="1:89" ht="29" customHeight="1">
      <c r="A7685"/>
      <c r="AC7685"/>
      <c r="AD7685"/>
      <c r="CK7685" s="2"/>
    </row>
    <row r="7686" spans="1:89" ht="29" customHeight="1">
      <c r="A7686"/>
      <c r="AC7686"/>
      <c r="AD7686"/>
      <c r="CK7686" s="2"/>
    </row>
    <row r="7687" spans="1:89" ht="29" customHeight="1">
      <c r="A7687"/>
      <c r="AC7687"/>
      <c r="AD7687"/>
      <c r="CK7687" s="2"/>
    </row>
    <row r="7688" spans="1:89" ht="29" customHeight="1">
      <c r="A7688"/>
      <c r="AC7688"/>
      <c r="AD7688"/>
      <c r="CK7688" s="2"/>
    </row>
    <row r="7689" spans="1:89" ht="29" customHeight="1">
      <c r="A7689"/>
      <c r="AC7689"/>
      <c r="AD7689"/>
      <c r="CK7689" s="2"/>
    </row>
    <row r="7690" spans="1:89" ht="29" customHeight="1">
      <c r="A7690"/>
      <c r="AC7690"/>
      <c r="AD7690"/>
      <c r="CK7690" s="2"/>
    </row>
    <row r="7691" spans="1:89" ht="29" customHeight="1">
      <c r="A7691"/>
      <c r="AC7691"/>
      <c r="AD7691"/>
      <c r="CK7691" s="2"/>
    </row>
    <row r="7692" spans="1:89" ht="29" customHeight="1">
      <c r="A7692"/>
      <c r="AC7692"/>
      <c r="AD7692"/>
      <c r="CK7692" s="2"/>
    </row>
    <row r="7693" spans="1:89" ht="29" customHeight="1">
      <c r="A7693"/>
      <c r="AC7693"/>
      <c r="AD7693"/>
      <c r="CK7693" s="2"/>
    </row>
    <row r="7694" spans="1:89" ht="29" customHeight="1">
      <c r="A7694"/>
      <c r="AC7694"/>
      <c r="AD7694"/>
      <c r="CK7694" s="2"/>
    </row>
    <row r="7695" spans="1:89" ht="29" customHeight="1">
      <c r="A7695"/>
      <c r="AC7695"/>
      <c r="AD7695"/>
      <c r="CK7695" s="2"/>
    </row>
    <row r="7696" spans="1:89" ht="29" customHeight="1">
      <c r="A7696"/>
      <c r="AC7696"/>
      <c r="AD7696"/>
      <c r="CK7696" s="2"/>
    </row>
    <row r="7697" spans="1:89" ht="29" customHeight="1">
      <c r="A7697"/>
      <c r="AC7697"/>
      <c r="AD7697"/>
      <c r="CK7697" s="2"/>
    </row>
    <row r="7698" spans="1:89" ht="29" customHeight="1">
      <c r="A7698"/>
      <c r="AC7698"/>
      <c r="AD7698"/>
      <c r="CK7698" s="2"/>
    </row>
    <row r="7699" spans="1:89" ht="29" customHeight="1">
      <c r="A7699"/>
      <c r="AC7699"/>
      <c r="AD7699"/>
      <c r="CK7699" s="2"/>
    </row>
    <row r="7700" spans="1:89" ht="29" customHeight="1">
      <c r="A7700"/>
      <c r="AC7700"/>
      <c r="AD7700"/>
      <c r="CK7700" s="2"/>
    </row>
    <row r="7701" spans="1:89" ht="29" customHeight="1">
      <c r="A7701"/>
      <c r="AC7701"/>
      <c r="AD7701"/>
      <c r="CK7701" s="2"/>
    </row>
    <row r="7702" spans="1:89" ht="29" customHeight="1">
      <c r="A7702"/>
      <c r="AC7702"/>
      <c r="AD7702"/>
      <c r="CK7702" s="2"/>
    </row>
    <row r="7703" spans="1:89" ht="29" customHeight="1">
      <c r="A7703"/>
      <c r="AC7703"/>
      <c r="AD7703"/>
      <c r="CK7703" s="2"/>
    </row>
    <row r="7704" spans="1:89" ht="29" customHeight="1">
      <c r="A7704"/>
      <c r="AC7704"/>
      <c r="AD7704"/>
      <c r="CK7704" s="2"/>
    </row>
    <row r="7705" spans="1:89" ht="29" customHeight="1">
      <c r="A7705"/>
      <c r="AC7705"/>
      <c r="AD7705"/>
      <c r="CK7705" s="2"/>
    </row>
    <row r="7706" spans="1:89" ht="29" customHeight="1">
      <c r="A7706"/>
      <c r="AC7706"/>
      <c r="AD7706"/>
      <c r="CK7706" s="2"/>
    </row>
    <row r="7707" spans="1:89" ht="29" customHeight="1">
      <c r="A7707"/>
      <c r="AC7707"/>
      <c r="AD7707"/>
      <c r="CK7707" s="2"/>
    </row>
    <row r="7708" spans="1:89" ht="29" customHeight="1">
      <c r="A7708"/>
      <c r="AC7708"/>
      <c r="AD7708"/>
      <c r="CK7708" s="2"/>
    </row>
    <row r="7709" spans="1:89" ht="29" customHeight="1">
      <c r="A7709"/>
      <c r="AC7709"/>
      <c r="AD7709"/>
      <c r="CK7709" s="2"/>
    </row>
    <row r="7710" spans="1:89" ht="29" customHeight="1">
      <c r="A7710"/>
      <c r="AC7710"/>
      <c r="AD7710"/>
      <c r="CK7710" s="2"/>
    </row>
    <row r="7711" spans="1:89" ht="29" customHeight="1">
      <c r="A7711"/>
      <c r="AC7711"/>
      <c r="AD7711"/>
      <c r="CK7711" s="2"/>
    </row>
    <row r="7712" spans="1:89" ht="29" customHeight="1">
      <c r="A7712"/>
      <c r="AC7712"/>
      <c r="AD7712"/>
      <c r="CK7712" s="2"/>
    </row>
    <row r="7713" spans="1:89" ht="29" customHeight="1">
      <c r="A7713"/>
      <c r="AC7713"/>
      <c r="AD7713"/>
      <c r="CK7713" s="2"/>
    </row>
    <row r="7714" spans="1:89" ht="29" customHeight="1">
      <c r="A7714"/>
      <c r="AC7714"/>
      <c r="AD7714"/>
      <c r="CK7714" s="2"/>
    </row>
    <row r="7715" spans="1:89" ht="29" customHeight="1">
      <c r="A7715"/>
      <c r="AC7715"/>
      <c r="AD7715"/>
      <c r="CK7715" s="2"/>
    </row>
    <row r="7716" spans="1:89" ht="29" customHeight="1">
      <c r="A7716"/>
      <c r="AC7716"/>
      <c r="AD7716"/>
      <c r="CK7716" s="2"/>
    </row>
    <row r="7717" spans="1:89" ht="29" customHeight="1">
      <c r="A7717"/>
      <c r="AC7717"/>
      <c r="AD7717"/>
      <c r="CK7717" s="2"/>
    </row>
    <row r="7718" spans="1:89" ht="29" customHeight="1">
      <c r="A7718"/>
      <c r="AC7718"/>
      <c r="AD7718"/>
      <c r="CK7718" s="2"/>
    </row>
    <row r="7719" spans="1:89" ht="29" customHeight="1">
      <c r="A7719"/>
      <c r="AC7719"/>
      <c r="AD7719"/>
      <c r="CK7719" s="2"/>
    </row>
    <row r="7720" spans="1:89" ht="29" customHeight="1">
      <c r="A7720"/>
      <c r="AC7720"/>
      <c r="AD7720"/>
      <c r="CK7720" s="2"/>
    </row>
    <row r="7721" spans="1:89" ht="29" customHeight="1">
      <c r="A7721"/>
      <c r="AC7721"/>
      <c r="AD7721"/>
      <c r="CK7721" s="2"/>
    </row>
    <row r="7722" spans="1:89" ht="29" customHeight="1">
      <c r="A7722"/>
      <c r="AC7722"/>
      <c r="AD7722"/>
      <c r="CK7722" s="2"/>
    </row>
    <row r="7723" spans="1:89" ht="29" customHeight="1">
      <c r="A7723"/>
      <c r="AC7723"/>
      <c r="AD7723"/>
      <c r="CK7723" s="2"/>
    </row>
    <row r="7724" spans="1:89" ht="29" customHeight="1">
      <c r="A7724"/>
      <c r="AC7724"/>
      <c r="AD7724"/>
      <c r="CK7724" s="2"/>
    </row>
    <row r="7725" spans="1:89" ht="29" customHeight="1">
      <c r="A7725"/>
      <c r="AC7725"/>
      <c r="AD7725"/>
      <c r="CK7725" s="2"/>
    </row>
    <row r="7726" spans="1:89" ht="29" customHeight="1">
      <c r="A7726"/>
      <c r="AC7726"/>
      <c r="AD7726"/>
      <c r="CK7726" s="2"/>
    </row>
    <row r="7727" spans="1:89" ht="29" customHeight="1">
      <c r="A7727"/>
      <c r="AC7727"/>
      <c r="AD7727"/>
      <c r="CK7727" s="2"/>
    </row>
    <row r="7728" spans="1:89" ht="29" customHeight="1">
      <c r="A7728"/>
      <c r="AC7728"/>
      <c r="AD7728"/>
      <c r="CK7728" s="2"/>
    </row>
    <row r="7729" spans="1:89" ht="29" customHeight="1">
      <c r="A7729"/>
      <c r="AC7729"/>
      <c r="AD7729"/>
      <c r="CK7729" s="2"/>
    </row>
    <row r="7730" spans="1:89" ht="29" customHeight="1">
      <c r="A7730"/>
      <c r="AC7730"/>
      <c r="AD7730"/>
      <c r="CK7730" s="2"/>
    </row>
    <row r="7731" spans="1:89" ht="29" customHeight="1">
      <c r="A7731"/>
      <c r="AC7731"/>
      <c r="AD7731"/>
      <c r="CK7731" s="2"/>
    </row>
    <row r="7732" spans="1:89" ht="29" customHeight="1">
      <c r="A7732"/>
      <c r="AC7732"/>
      <c r="AD7732"/>
      <c r="CK7732" s="2"/>
    </row>
    <row r="7733" spans="1:89" ht="29" customHeight="1">
      <c r="A7733"/>
      <c r="AC7733"/>
      <c r="AD7733"/>
      <c r="CK7733" s="2"/>
    </row>
    <row r="7734" spans="1:89" ht="29" customHeight="1">
      <c r="A7734"/>
      <c r="AC7734"/>
      <c r="AD7734"/>
      <c r="CK7734" s="2"/>
    </row>
    <row r="7735" spans="1:89" ht="29" customHeight="1">
      <c r="A7735"/>
      <c r="AC7735"/>
      <c r="AD7735"/>
      <c r="CK7735" s="2"/>
    </row>
    <row r="7736" spans="1:89" ht="29" customHeight="1">
      <c r="A7736"/>
      <c r="AC7736"/>
      <c r="AD7736"/>
      <c r="CK7736" s="2"/>
    </row>
    <row r="7737" spans="1:89" ht="29" customHeight="1">
      <c r="A7737"/>
      <c r="AC7737"/>
      <c r="AD7737"/>
      <c r="CK7737" s="2"/>
    </row>
    <row r="7738" spans="1:89" ht="29" customHeight="1">
      <c r="A7738"/>
      <c r="AC7738"/>
      <c r="AD7738"/>
      <c r="CK7738" s="2"/>
    </row>
    <row r="7739" spans="1:89" ht="29" customHeight="1">
      <c r="A7739"/>
      <c r="AC7739"/>
      <c r="AD7739"/>
      <c r="CK7739" s="2"/>
    </row>
    <row r="7740" spans="1:89" ht="29" customHeight="1">
      <c r="A7740"/>
      <c r="AC7740"/>
      <c r="AD7740"/>
      <c r="CK7740" s="2"/>
    </row>
    <row r="7741" spans="1:89" ht="29" customHeight="1">
      <c r="A7741"/>
      <c r="AC7741"/>
      <c r="AD7741"/>
      <c r="CK7741" s="2"/>
    </row>
    <row r="7742" spans="1:89" ht="29" customHeight="1">
      <c r="A7742"/>
      <c r="AC7742"/>
      <c r="AD7742"/>
      <c r="CK7742" s="2"/>
    </row>
    <row r="7743" spans="1:89" ht="29" customHeight="1">
      <c r="A7743"/>
      <c r="AC7743"/>
      <c r="AD7743"/>
      <c r="CK7743" s="2"/>
    </row>
    <row r="7744" spans="1:89" ht="29" customHeight="1">
      <c r="A7744"/>
      <c r="AC7744"/>
      <c r="AD7744"/>
      <c r="CK7744" s="2"/>
    </row>
    <row r="7745" spans="1:89" ht="29" customHeight="1">
      <c r="A7745"/>
      <c r="AC7745"/>
      <c r="AD7745"/>
      <c r="CK7745" s="2"/>
    </row>
    <row r="7746" spans="1:89" ht="29" customHeight="1">
      <c r="A7746"/>
      <c r="AC7746"/>
      <c r="AD7746"/>
      <c r="CK7746" s="2"/>
    </row>
    <row r="7747" spans="1:89" ht="29" customHeight="1">
      <c r="A7747"/>
      <c r="AC7747"/>
      <c r="AD7747"/>
      <c r="CK7747" s="2"/>
    </row>
    <row r="7748" spans="1:89" ht="29" customHeight="1">
      <c r="A7748"/>
      <c r="AC7748"/>
      <c r="AD7748"/>
      <c r="CK7748" s="2"/>
    </row>
    <row r="7749" spans="1:89" ht="29" customHeight="1">
      <c r="A7749"/>
      <c r="AC7749"/>
      <c r="AD7749"/>
      <c r="CK7749" s="2"/>
    </row>
    <row r="7750" spans="1:89" ht="29" customHeight="1">
      <c r="A7750"/>
      <c r="AC7750"/>
      <c r="AD7750"/>
      <c r="CK7750" s="2"/>
    </row>
    <row r="7751" spans="1:89" ht="29" customHeight="1">
      <c r="A7751"/>
      <c r="AC7751"/>
      <c r="AD7751"/>
      <c r="CK7751" s="2"/>
    </row>
    <row r="7752" spans="1:89" ht="29" customHeight="1">
      <c r="A7752"/>
      <c r="AC7752"/>
      <c r="AD7752"/>
      <c r="CK7752" s="2"/>
    </row>
    <row r="7753" spans="1:89" ht="29" customHeight="1">
      <c r="A7753"/>
      <c r="AC7753"/>
      <c r="AD7753"/>
      <c r="CK7753" s="2"/>
    </row>
    <row r="7754" spans="1:89" ht="29" customHeight="1">
      <c r="A7754"/>
      <c r="AC7754"/>
      <c r="AD7754"/>
      <c r="CK7754" s="2"/>
    </row>
    <row r="7755" spans="1:89" ht="29" customHeight="1">
      <c r="A7755"/>
      <c r="AC7755"/>
      <c r="AD7755"/>
      <c r="CK7755" s="2"/>
    </row>
    <row r="7756" spans="1:89" ht="29" customHeight="1">
      <c r="A7756"/>
      <c r="AC7756"/>
      <c r="AD7756"/>
      <c r="CK7756" s="2"/>
    </row>
    <row r="7757" spans="1:89" ht="29" customHeight="1">
      <c r="A7757"/>
      <c r="AC7757"/>
      <c r="AD7757"/>
      <c r="CK7757" s="2"/>
    </row>
    <row r="7758" spans="1:89" ht="29" customHeight="1">
      <c r="A7758"/>
      <c r="AC7758"/>
      <c r="AD7758"/>
      <c r="CK7758" s="2"/>
    </row>
    <row r="7759" spans="1:89" ht="29" customHeight="1">
      <c r="A7759"/>
      <c r="AC7759"/>
      <c r="AD7759"/>
      <c r="CK7759" s="2"/>
    </row>
    <row r="7760" spans="1:89" ht="29" customHeight="1">
      <c r="A7760"/>
      <c r="AC7760"/>
      <c r="AD7760"/>
      <c r="CK7760" s="2"/>
    </row>
    <row r="7761" spans="1:89" ht="29" customHeight="1">
      <c r="A7761"/>
      <c r="AC7761"/>
      <c r="AD7761"/>
      <c r="CK7761" s="2"/>
    </row>
    <row r="7762" spans="1:89" ht="29" customHeight="1">
      <c r="A7762"/>
      <c r="AC7762"/>
      <c r="AD7762"/>
      <c r="CK7762" s="2"/>
    </row>
    <row r="7763" spans="1:89" ht="29" customHeight="1">
      <c r="A7763"/>
      <c r="AC7763"/>
      <c r="AD7763"/>
      <c r="CK7763" s="2"/>
    </row>
    <row r="7764" spans="1:89" ht="29" customHeight="1">
      <c r="A7764"/>
      <c r="AC7764"/>
      <c r="AD7764"/>
      <c r="CK7764" s="2"/>
    </row>
    <row r="7765" spans="1:89" ht="29" customHeight="1">
      <c r="A7765"/>
      <c r="AC7765"/>
      <c r="AD7765"/>
      <c r="CK7765" s="2"/>
    </row>
    <row r="7766" spans="1:89" ht="29" customHeight="1">
      <c r="A7766"/>
      <c r="AC7766"/>
      <c r="AD7766"/>
      <c r="CK7766" s="2"/>
    </row>
    <row r="7767" spans="1:89" ht="29" customHeight="1">
      <c r="A7767"/>
      <c r="AC7767"/>
      <c r="AD7767"/>
      <c r="CK7767" s="2"/>
    </row>
    <row r="7768" spans="1:89" ht="29" customHeight="1">
      <c r="A7768"/>
      <c r="AC7768"/>
      <c r="AD7768"/>
      <c r="CK7768" s="2"/>
    </row>
    <row r="7769" spans="1:89" ht="29" customHeight="1">
      <c r="A7769"/>
      <c r="AC7769"/>
      <c r="AD7769"/>
      <c r="CK7769" s="2"/>
    </row>
    <row r="7770" spans="1:89" ht="29" customHeight="1">
      <c r="A7770"/>
      <c r="AC7770"/>
      <c r="AD7770"/>
      <c r="CK7770" s="2"/>
    </row>
    <row r="7771" spans="1:89" ht="29" customHeight="1">
      <c r="A7771"/>
      <c r="AC7771"/>
      <c r="AD7771"/>
      <c r="CK7771" s="2"/>
    </row>
    <row r="7772" spans="1:89" ht="29" customHeight="1">
      <c r="A7772"/>
      <c r="AC7772"/>
      <c r="AD7772"/>
      <c r="CK7772" s="2"/>
    </row>
    <row r="7773" spans="1:89" ht="29" customHeight="1">
      <c r="A7773"/>
      <c r="AC7773"/>
      <c r="AD7773"/>
      <c r="CK7773" s="2"/>
    </row>
    <row r="7774" spans="1:89" ht="29" customHeight="1">
      <c r="A7774"/>
      <c r="AC7774"/>
      <c r="AD7774"/>
      <c r="CK7774" s="2"/>
    </row>
    <row r="7775" spans="1:89" ht="29" customHeight="1">
      <c r="A7775"/>
      <c r="AC7775"/>
      <c r="AD7775"/>
      <c r="CK7775" s="2"/>
    </row>
    <row r="7776" spans="1:89" ht="29" customHeight="1">
      <c r="A7776"/>
      <c r="AC7776"/>
      <c r="AD7776"/>
      <c r="CK7776" s="2"/>
    </row>
    <row r="7777" spans="1:89" ht="29" customHeight="1">
      <c r="A7777"/>
      <c r="AC7777"/>
      <c r="AD7777"/>
      <c r="CK7777" s="2"/>
    </row>
    <row r="7778" spans="1:89" ht="29" customHeight="1">
      <c r="A7778"/>
      <c r="AC7778"/>
      <c r="AD7778"/>
      <c r="CK7778" s="2"/>
    </row>
    <row r="7779" spans="1:89" ht="29" customHeight="1">
      <c r="A7779"/>
      <c r="AC7779"/>
      <c r="AD7779"/>
      <c r="CK7779" s="2"/>
    </row>
    <row r="7780" spans="1:89" ht="29" customHeight="1">
      <c r="A7780"/>
      <c r="AC7780"/>
      <c r="AD7780"/>
      <c r="CK7780" s="2"/>
    </row>
    <row r="7781" spans="1:89" ht="29" customHeight="1">
      <c r="A7781"/>
      <c r="AC7781"/>
      <c r="AD7781"/>
      <c r="CK7781" s="2"/>
    </row>
    <row r="7782" spans="1:89" ht="29" customHeight="1">
      <c r="A7782"/>
      <c r="AC7782"/>
      <c r="AD7782"/>
      <c r="CK7782" s="2"/>
    </row>
    <row r="7783" spans="1:89" ht="29" customHeight="1">
      <c r="A7783"/>
      <c r="AC7783"/>
      <c r="AD7783"/>
      <c r="CK7783" s="2"/>
    </row>
    <row r="7784" spans="1:89" ht="29" customHeight="1">
      <c r="A7784"/>
      <c r="AC7784"/>
      <c r="AD7784"/>
      <c r="CK7784" s="2"/>
    </row>
    <row r="7785" spans="1:89" ht="29" customHeight="1">
      <c r="A7785"/>
      <c r="AC7785"/>
      <c r="AD7785"/>
      <c r="CK7785" s="2"/>
    </row>
    <row r="7786" spans="1:89" ht="29" customHeight="1">
      <c r="A7786"/>
      <c r="AC7786"/>
      <c r="AD7786"/>
      <c r="CK7786" s="2"/>
    </row>
    <row r="7787" spans="1:89" ht="29" customHeight="1">
      <c r="A7787"/>
      <c r="AC7787"/>
      <c r="AD7787"/>
      <c r="CK7787" s="2"/>
    </row>
    <row r="7788" spans="1:89" ht="29" customHeight="1">
      <c r="A7788"/>
      <c r="AC7788"/>
      <c r="AD7788"/>
      <c r="CK7788" s="2"/>
    </row>
    <row r="7789" spans="1:89" ht="29" customHeight="1">
      <c r="A7789"/>
      <c r="AC7789"/>
      <c r="AD7789"/>
      <c r="CK7789" s="2"/>
    </row>
    <row r="7790" spans="1:89" ht="29" customHeight="1">
      <c r="A7790"/>
      <c r="AC7790"/>
      <c r="AD7790"/>
      <c r="CK7790" s="2"/>
    </row>
    <row r="7791" spans="1:89" ht="29" customHeight="1">
      <c r="A7791"/>
      <c r="AC7791"/>
      <c r="AD7791"/>
      <c r="CK7791" s="2"/>
    </row>
    <row r="7792" spans="1:89" ht="29" customHeight="1">
      <c r="A7792"/>
      <c r="AC7792"/>
      <c r="AD7792"/>
      <c r="CK7792" s="2"/>
    </row>
    <row r="7793" spans="1:89" ht="29" customHeight="1">
      <c r="A7793"/>
      <c r="AC7793"/>
      <c r="AD7793"/>
      <c r="CK7793" s="2"/>
    </row>
    <row r="7794" spans="1:89" ht="29" customHeight="1">
      <c r="A7794"/>
      <c r="AC7794"/>
      <c r="AD7794"/>
      <c r="CK7794" s="2"/>
    </row>
    <row r="7795" spans="1:89" ht="29" customHeight="1">
      <c r="A7795"/>
      <c r="AC7795"/>
      <c r="AD7795"/>
      <c r="CK7795" s="2"/>
    </row>
    <row r="7796" spans="1:89" ht="29" customHeight="1">
      <c r="A7796"/>
      <c r="AC7796"/>
      <c r="AD7796"/>
      <c r="CK7796" s="2"/>
    </row>
    <row r="7797" spans="1:89" ht="29" customHeight="1">
      <c r="A7797"/>
      <c r="AC7797"/>
      <c r="AD7797"/>
      <c r="CK7797" s="2"/>
    </row>
    <row r="7798" spans="1:89" ht="29" customHeight="1">
      <c r="A7798"/>
      <c r="AC7798"/>
      <c r="AD7798"/>
      <c r="CK7798" s="2"/>
    </row>
    <row r="7799" spans="1:89" ht="29" customHeight="1">
      <c r="A7799"/>
      <c r="AC7799"/>
      <c r="AD7799"/>
      <c r="CK7799" s="2"/>
    </row>
    <row r="7800" spans="1:89" ht="29" customHeight="1">
      <c r="A7800"/>
      <c r="AC7800"/>
      <c r="AD7800"/>
      <c r="CK7800" s="2"/>
    </row>
    <row r="7801" spans="1:89" ht="29" customHeight="1">
      <c r="A7801"/>
      <c r="AC7801"/>
      <c r="AD7801"/>
      <c r="CK7801" s="2"/>
    </row>
    <row r="7802" spans="1:89" ht="29" customHeight="1">
      <c r="A7802"/>
      <c r="AC7802"/>
      <c r="AD7802"/>
      <c r="CK7802" s="2"/>
    </row>
    <row r="7803" spans="1:89" ht="29" customHeight="1">
      <c r="A7803"/>
      <c r="AC7803"/>
      <c r="AD7803"/>
      <c r="CK7803" s="2"/>
    </row>
    <row r="7804" spans="1:89" ht="29" customHeight="1">
      <c r="A7804"/>
      <c r="AC7804"/>
      <c r="AD7804"/>
      <c r="CK7804" s="2"/>
    </row>
    <row r="7805" spans="1:89" ht="29" customHeight="1">
      <c r="A7805"/>
      <c r="AC7805"/>
      <c r="AD7805"/>
      <c r="CK7805" s="2"/>
    </row>
    <row r="7806" spans="1:89" ht="29" customHeight="1">
      <c r="A7806"/>
      <c r="AC7806"/>
      <c r="AD7806"/>
      <c r="CK7806" s="2"/>
    </row>
    <row r="7807" spans="1:89" ht="29" customHeight="1">
      <c r="A7807"/>
      <c r="AC7807"/>
      <c r="AD7807"/>
      <c r="CK7807" s="2"/>
    </row>
    <row r="7808" spans="1:89" ht="29" customHeight="1">
      <c r="A7808"/>
      <c r="AC7808"/>
      <c r="AD7808"/>
      <c r="CK7808" s="2"/>
    </row>
    <row r="7809" spans="1:89" ht="29" customHeight="1">
      <c r="A7809"/>
      <c r="AC7809"/>
      <c r="AD7809"/>
      <c r="CK7809" s="2"/>
    </row>
    <row r="7810" spans="1:89" ht="29" customHeight="1">
      <c r="A7810"/>
      <c r="AC7810"/>
      <c r="AD7810"/>
      <c r="CK7810" s="2"/>
    </row>
    <row r="7811" spans="1:89" ht="29" customHeight="1">
      <c r="A7811"/>
      <c r="AC7811"/>
      <c r="AD7811"/>
      <c r="CK7811" s="2"/>
    </row>
    <row r="7812" spans="1:89" ht="29" customHeight="1">
      <c r="A7812"/>
      <c r="AC7812"/>
      <c r="AD7812"/>
      <c r="CK7812" s="2"/>
    </row>
    <row r="7813" spans="1:89" ht="29" customHeight="1">
      <c r="A7813"/>
      <c r="AC7813"/>
      <c r="AD7813"/>
      <c r="CK7813" s="2"/>
    </row>
    <row r="7814" spans="1:89" ht="29" customHeight="1">
      <c r="A7814"/>
      <c r="AC7814"/>
      <c r="AD7814"/>
      <c r="CK7814" s="2"/>
    </row>
    <row r="7815" spans="1:89" ht="29" customHeight="1">
      <c r="A7815"/>
      <c r="AC7815"/>
      <c r="AD7815"/>
      <c r="CK7815" s="2"/>
    </row>
    <row r="7816" spans="1:89" ht="29" customHeight="1">
      <c r="A7816"/>
      <c r="AC7816"/>
      <c r="AD7816"/>
      <c r="CK7816" s="2"/>
    </row>
    <row r="7817" spans="1:89" ht="29" customHeight="1">
      <c r="A7817"/>
      <c r="AC7817"/>
      <c r="AD7817"/>
      <c r="CK7817" s="2"/>
    </row>
    <row r="7818" spans="1:89" ht="29" customHeight="1">
      <c r="A7818"/>
      <c r="AC7818"/>
      <c r="AD7818"/>
      <c r="CK7818" s="2"/>
    </row>
    <row r="7819" spans="1:89" ht="29" customHeight="1">
      <c r="A7819"/>
      <c r="AC7819"/>
      <c r="AD7819"/>
      <c r="CK7819" s="2"/>
    </row>
    <row r="7820" spans="1:89" ht="29" customHeight="1">
      <c r="A7820"/>
      <c r="AC7820"/>
      <c r="AD7820"/>
      <c r="CK7820" s="2"/>
    </row>
    <row r="7821" spans="1:89" ht="29" customHeight="1">
      <c r="A7821"/>
      <c r="AC7821"/>
      <c r="AD7821"/>
      <c r="CK7821" s="2"/>
    </row>
    <row r="7822" spans="1:89" ht="29" customHeight="1">
      <c r="A7822"/>
      <c r="AC7822"/>
      <c r="AD7822"/>
      <c r="CK7822" s="2"/>
    </row>
    <row r="7823" spans="1:89" ht="29" customHeight="1">
      <c r="A7823"/>
      <c r="AC7823"/>
      <c r="AD7823"/>
      <c r="CK7823" s="2"/>
    </row>
    <row r="7824" spans="1:89" ht="29" customHeight="1">
      <c r="A7824"/>
      <c r="AC7824"/>
      <c r="AD7824"/>
      <c r="CK7824" s="2"/>
    </row>
    <row r="7825" spans="1:89" ht="29" customHeight="1">
      <c r="A7825"/>
      <c r="AC7825"/>
      <c r="AD7825"/>
      <c r="CK7825" s="2"/>
    </row>
    <row r="7826" spans="1:89" ht="29" customHeight="1">
      <c r="A7826"/>
      <c r="AC7826"/>
      <c r="AD7826"/>
      <c r="CK7826" s="2"/>
    </row>
    <row r="7827" spans="1:89" ht="29" customHeight="1">
      <c r="A7827"/>
      <c r="AC7827"/>
      <c r="AD7827"/>
      <c r="CK7827" s="2"/>
    </row>
    <row r="7828" spans="1:89" ht="29" customHeight="1">
      <c r="A7828"/>
      <c r="AC7828"/>
      <c r="AD7828"/>
      <c r="CK7828" s="2"/>
    </row>
    <row r="7829" spans="1:89" ht="29" customHeight="1">
      <c r="A7829"/>
      <c r="AC7829"/>
      <c r="AD7829"/>
      <c r="CK7829" s="2"/>
    </row>
    <row r="7830" spans="1:89" ht="29" customHeight="1">
      <c r="A7830"/>
      <c r="AC7830"/>
      <c r="AD7830"/>
      <c r="CK7830" s="2"/>
    </row>
    <row r="7831" spans="1:89" ht="29" customHeight="1">
      <c r="A7831"/>
      <c r="AC7831"/>
      <c r="AD7831"/>
      <c r="CK7831" s="2"/>
    </row>
    <row r="7832" spans="1:89" ht="29" customHeight="1">
      <c r="A7832"/>
      <c r="AC7832"/>
      <c r="AD7832"/>
      <c r="CK7832" s="2"/>
    </row>
    <row r="7833" spans="1:89" ht="29" customHeight="1">
      <c r="A7833"/>
      <c r="AC7833"/>
      <c r="AD7833"/>
      <c r="CK7833" s="2"/>
    </row>
    <row r="7834" spans="1:89" ht="29" customHeight="1">
      <c r="A7834"/>
      <c r="AC7834"/>
      <c r="AD7834"/>
      <c r="CK7834" s="2"/>
    </row>
    <row r="7835" spans="1:89" ht="29" customHeight="1">
      <c r="A7835"/>
      <c r="AC7835"/>
      <c r="AD7835"/>
      <c r="CK7835" s="2"/>
    </row>
    <row r="7836" spans="1:89" ht="29" customHeight="1">
      <c r="A7836"/>
      <c r="AC7836"/>
      <c r="AD7836"/>
      <c r="CK7836" s="2"/>
    </row>
    <row r="7837" spans="1:89" ht="29" customHeight="1">
      <c r="A7837"/>
      <c r="AC7837"/>
      <c r="AD7837"/>
      <c r="CK7837" s="2"/>
    </row>
    <row r="7838" spans="1:89" ht="29" customHeight="1">
      <c r="A7838"/>
      <c r="AC7838"/>
      <c r="AD7838"/>
      <c r="CK7838" s="2"/>
    </row>
    <row r="7839" spans="1:89" ht="29" customHeight="1">
      <c r="A7839"/>
      <c r="AC7839"/>
      <c r="AD7839"/>
      <c r="CK7839" s="2"/>
    </row>
    <row r="7840" spans="1:89" ht="29" customHeight="1">
      <c r="A7840"/>
      <c r="AC7840"/>
      <c r="AD7840"/>
      <c r="CK7840" s="2"/>
    </row>
    <row r="7841" spans="1:89" ht="29" customHeight="1">
      <c r="A7841"/>
      <c r="AC7841"/>
      <c r="AD7841"/>
      <c r="CK7841" s="2"/>
    </row>
    <row r="7842" spans="1:89" ht="29" customHeight="1">
      <c r="A7842"/>
      <c r="AC7842"/>
      <c r="AD7842"/>
      <c r="CK7842" s="2"/>
    </row>
    <row r="7843" spans="1:89" ht="29" customHeight="1">
      <c r="A7843"/>
      <c r="AC7843"/>
      <c r="AD7843"/>
      <c r="CK7843" s="2"/>
    </row>
    <row r="7844" spans="1:89" ht="29" customHeight="1">
      <c r="A7844"/>
      <c r="AC7844"/>
      <c r="AD7844"/>
      <c r="CK7844" s="2"/>
    </row>
    <row r="7845" spans="1:89" ht="29" customHeight="1">
      <c r="A7845"/>
      <c r="AC7845"/>
      <c r="AD7845"/>
      <c r="CK7845" s="2"/>
    </row>
    <row r="7846" spans="1:89" ht="29" customHeight="1">
      <c r="A7846"/>
      <c r="AC7846"/>
      <c r="AD7846"/>
      <c r="CK7846" s="2"/>
    </row>
    <row r="7847" spans="1:89" ht="29" customHeight="1">
      <c r="A7847"/>
      <c r="AC7847"/>
      <c r="AD7847"/>
      <c r="CK7847" s="2"/>
    </row>
    <row r="7848" spans="1:89" ht="29" customHeight="1">
      <c r="A7848"/>
      <c r="AC7848"/>
      <c r="AD7848"/>
      <c r="CK7848" s="2"/>
    </row>
    <row r="7849" spans="1:89" ht="29" customHeight="1">
      <c r="A7849"/>
      <c r="AC7849"/>
      <c r="AD7849"/>
      <c r="CK7849" s="2"/>
    </row>
    <row r="7850" spans="1:89" ht="29" customHeight="1">
      <c r="A7850"/>
      <c r="AC7850"/>
      <c r="AD7850"/>
      <c r="CK7850" s="2"/>
    </row>
    <row r="7851" spans="1:89" ht="29" customHeight="1">
      <c r="A7851"/>
      <c r="AC7851"/>
      <c r="AD7851"/>
      <c r="CK7851" s="2"/>
    </row>
    <row r="7852" spans="1:89" ht="29" customHeight="1">
      <c r="A7852"/>
      <c r="AC7852"/>
      <c r="AD7852"/>
      <c r="CK7852" s="2"/>
    </row>
    <row r="7853" spans="1:89" ht="29" customHeight="1">
      <c r="A7853"/>
      <c r="AC7853"/>
      <c r="AD7853"/>
      <c r="CK7853" s="2"/>
    </row>
    <row r="7854" spans="1:89" ht="29" customHeight="1">
      <c r="A7854"/>
      <c r="AC7854"/>
      <c r="AD7854"/>
      <c r="CK7854" s="2"/>
    </row>
    <row r="7855" spans="1:89" ht="29" customHeight="1">
      <c r="A7855"/>
      <c r="AC7855"/>
      <c r="AD7855"/>
      <c r="CK7855" s="2"/>
    </row>
    <row r="7856" spans="1:89" ht="29" customHeight="1">
      <c r="A7856"/>
      <c r="AC7856"/>
      <c r="AD7856"/>
      <c r="CK7856" s="2"/>
    </row>
    <row r="7857" spans="1:89" ht="29" customHeight="1">
      <c r="A7857"/>
      <c r="AC7857"/>
      <c r="AD7857"/>
      <c r="CK7857" s="2"/>
    </row>
    <row r="7858" spans="1:89" ht="29" customHeight="1">
      <c r="A7858"/>
      <c r="AC7858"/>
      <c r="AD7858"/>
      <c r="CK7858" s="2"/>
    </row>
    <row r="7859" spans="1:89" ht="29" customHeight="1">
      <c r="A7859"/>
      <c r="AC7859"/>
      <c r="AD7859"/>
      <c r="CK7859" s="2"/>
    </row>
    <row r="7860" spans="1:89" ht="29" customHeight="1">
      <c r="A7860"/>
      <c r="AC7860"/>
      <c r="AD7860"/>
      <c r="CK7860" s="2"/>
    </row>
    <row r="7861" spans="1:89" ht="29" customHeight="1">
      <c r="A7861"/>
      <c r="AC7861"/>
      <c r="AD7861"/>
      <c r="CK7861" s="2"/>
    </row>
    <row r="7862" spans="1:89" ht="29" customHeight="1">
      <c r="A7862"/>
      <c r="AC7862"/>
      <c r="AD7862"/>
      <c r="CK7862" s="2"/>
    </row>
    <row r="7863" spans="1:89" ht="29" customHeight="1">
      <c r="A7863"/>
      <c r="AC7863"/>
      <c r="AD7863"/>
      <c r="CK7863" s="2"/>
    </row>
    <row r="7864" spans="1:89" ht="29" customHeight="1">
      <c r="A7864"/>
      <c r="AC7864"/>
      <c r="AD7864"/>
      <c r="CK7864" s="2"/>
    </row>
    <row r="7865" spans="1:89" ht="29" customHeight="1">
      <c r="A7865"/>
      <c r="AC7865"/>
      <c r="AD7865"/>
      <c r="CK7865" s="2"/>
    </row>
    <row r="7866" spans="1:89" ht="29" customHeight="1">
      <c r="A7866"/>
      <c r="AC7866"/>
      <c r="AD7866"/>
      <c r="CK7866" s="2"/>
    </row>
    <row r="7867" spans="1:89" ht="29" customHeight="1">
      <c r="A7867"/>
      <c r="AC7867"/>
      <c r="AD7867"/>
      <c r="CK7867" s="2"/>
    </row>
    <row r="7868" spans="1:89" ht="29" customHeight="1">
      <c r="A7868"/>
      <c r="AC7868"/>
      <c r="AD7868"/>
      <c r="CK7868" s="2"/>
    </row>
    <row r="7869" spans="1:89" ht="29" customHeight="1">
      <c r="A7869"/>
      <c r="AC7869"/>
      <c r="AD7869"/>
      <c r="CK7869" s="2"/>
    </row>
    <row r="7870" spans="1:89" ht="29" customHeight="1">
      <c r="A7870"/>
      <c r="AC7870"/>
      <c r="AD7870"/>
      <c r="CK7870" s="2"/>
    </row>
    <row r="7871" spans="1:89" ht="29" customHeight="1">
      <c r="A7871"/>
      <c r="AC7871"/>
      <c r="AD7871"/>
      <c r="CK7871" s="2"/>
    </row>
    <row r="7872" spans="1:89" ht="29" customHeight="1">
      <c r="A7872"/>
      <c r="AC7872"/>
      <c r="AD7872"/>
      <c r="CK7872" s="2"/>
    </row>
    <row r="7873" spans="1:89" ht="29" customHeight="1">
      <c r="A7873"/>
      <c r="AC7873"/>
      <c r="AD7873"/>
      <c r="CK7873" s="2"/>
    </row>
    <row r="7874" spans="1:89" ht="29" customHeight="1">
      <c r="A7874"/>
      <c r="AC7874"/>
      <c r="AD7874"/>
      <c r="CK7874" s="2"/>
    </row>
    <row r="7875" spans="1:89" ht="29" customHeight="1">
      <c r="A7875"/>
      <c r="AC7875"/>
      <c r="AD7875"/>
      <c r="CK7875" s="2"/>
    </row>
    <row r="7876" spans="1:89" ht="29" customHeight="1">
      <c r="A7876"/>
      <c r="AC7876"/>
      <c r="AD7876"/>
      <c r="CK7876" s="2"/>
    </row>
    <row r="7877" spans="1:89" ht="29" customHeight="1">
      <c r="A7877"/>
      <c r="AC7877"/>
      <c r="AD7877"/>
      <c r="CK7877" s="2"/>
    </row>
    <row r="7878" spans="1:89" ht="29" customHeight="1">
      <c r="A7878"/>
      <c r="AC7878"/>
      <c r="AD7878"/>
      <c r="CK7878" s="2"/>
    </row>
    <row r="7879" spans="1:89" ht="29" customHeight="1">
      <c r="A7879"/>
      <c r="AC7879"/>
      <c r="AD7879"/>
      <c r="CK7879" s="2"/>
    </row>
    <row r="7880" spans="1:89" ht="29" customHeight="1">
      <c r="A7880"/>
      <c r="AC7880"/>
      <c r="AD7880"/>
      <c r="CK7880" s="2"/>
    </row>
    <row r="7881" spans="1:89" ht="29" customHeight="1">
      <c r="A7881"/>
      <c r="AC7881"/>
      <c r="AD7881"/>
      <c r="CK7881" s="2"/>
    </row>
    <row r="7882" spans="1:89" ht="29" customHeight="1">
      <c r="A7882"/>
      <c r="AC7882"/>
      <c r="AD7882"/>
      <c r="CK7882" s="2"/>
    </row>
    <row r="7883" spans="1:89" ht="29" customHeight="1">
      <c r="A7883"/>
      <c r="AC7883"/>
      <c r="AD7883"/>
      <c r="CK7883" s="2"/>
    </row>
    <row r="7884" spans="1:89" ht="29" customHeight="1">
      <c r="A7884"/>
      <c r="AC7884"/>
      <c r="AD7884"/>
      <c r="CK7884" s="2"/>
    </row>
    <row r="7885" spans="1:89" ht="29" customHeight="1">
      <c r="A7885"/>
      <c r="AC7885"/>
      <c r="AD7885"/>
      <c r="CK7885" s="2"/>
    </row>
    <row r="7886" spans="1:89" ht="29" customHeight="1">
      <c r="A7886"/>
      <c r="AC7886"/>
      <c r="AD7886"/>
      <c r="CK7886" s="2"/>
    </row>
    <row r="7887" spans="1:89" ht="29" customHeight="1">
      <c r="A7887"/>
      <c r="AC7887"/>
      <c r="AD7887"/>
      <c r="CK7887" s="2"/>
    </row>
    <row r="7888" spans="1:89" ht="29" customHeight="1">
      <c r="A7888"/>
      <c r="AC7888"/>
      <c r="AD7888"/>
      <c r="CK7888" s="2"/>
    </row>
    <row r="7889" spans="1:89" ht="29" customHeight="1">
      <c r="A7889"/>
      <c r="AC7889"/>
      <c r="AD7889"/>
      <c r="CK7889" s="2"/>
    </row>
    <row r="7890" spans="1:89" ht="29" customHeight="1">
      <c r="A7890"/>
      <c r="AC7890"/>
      <c r="AD7890"/>
      <c r="CK7890" s="2"/>
    </row>
    <row r="7891" spans="1:89" ht="29" customHeight="1">
      <c r="A7891"/>
      <c r="AC7891"/>
      <c r="AD7891"/>
      <c r="CK7891" s="2"/>
    </row>
    <row r="7892" spans="1:89" ht="29" customHeight="1">
      <c r="A7892"/>
      <c r="AC7892"/>
      <c r="AD7892"/>
      <c r="CK7892" s="2"/>
    </row>
    <row r="7893" spans="1:89" ht="29" customHeight="1">
      <c r="A7893"/>
      <c r="AC7893"/>
      <c r="AD7893"/>
      <c r="CK7893" s="2"/>
    </row>
    <row r="7894" spans="1:89" ht="29" customHeight="1">
      <c r="A7894"/>
      <c r="AC7894"/>
      <c r="AD7894"/>
      <c r="CK7894" s="2"/>
    </row>
    <row r="7895" spans="1:89" ht="29" customHeight="1">
      <c r="A7895"/>
      <c r="AC7895"/>
      <c r="AD7895"/>
      <c r="CK7895" s="2"/>
    </row>
    <row r="7896" spans="1:89" ht="29" customHeight="1">
      <c r="A7896"/>
      <c r="AC7896"/>
      <c r="AD7896"/>
      <c r="CK7896" s="2"/>
    </row>
    <row r="7897" spans="1:89" ht="29" customHeight="1">
      <c r="A7897"/>
      <c r="AC7897"/>
      <c r="AD7897"/>
      <c r="CK7897" s="2"/>
    </row>
    <row r="7898" spans="1:89" ht="29" customHeight="1">
      <c r="A7898"/>
      <c r="AC7898"/>
      <c r="AD7898"/>
      <c r="CK7898" s="2"/>
    </row>
    <row r="7899" spans="1:89" ht="29" customHeight="1">
      <c r="A7899"/>
      <c r="AC7899"/>
      <c r="AD7899"/>
      <c r="CK7899" s="2"/>
    </row>
    <row r="7900" spans="1:89" ht="29" customHeight="1">
      <c r="A7900"/>
      <c r="AC7900"/>
      <c r="AD7900"/>
      <c r="CK7900" s="2"/>
    </row>
    <row r="7901" spans="1:89" ht="29" customHeight="1">
      <c r="A7901"/>
      <c r="AC7901"/>
      <c r="AD7901"/>
      <c r="CK7901" s="2"/>
    </row>
    <row r="7902" spans="1:89" ht="29" customHeight="1">
      <c r="A7902"/>
      <c r="AC7902"/>
      <c r="AD7902"/>
      <c r="CK7902" s="2"/>
    </row>
    <row r="7903" spans="1:89" ht="29" customHeight="1">
      <c r="A7903"/>
      <c r="AC7903"/>
      <c r="AD7903"/>
      <c r="CK7903" s="2"/>
    </row>
    <row r="7904" spans="1:89" ht="29" customHeight="1">
      <c r="A7904"/>
      <c r="AC7904"/>
      <c r="AD7904"/>
      <c r="CK7904" s="2"/>
    </row>
    <row r="7905" spans="1:89" ht="29" customHeight="1">
      <c r="A7905"/>
      <c r="AC7905"/>
      <c r="AD7905"/>
      <c r="CK7905" s="2"/>
    </row>
    <row r="7906" spans="1:89" ht="29" customHeight="1">
      <c r="A7906"/>
      <c r="AC7906"/>
      <c r="AD7906"/>
      <c r="CK7906" s="2"/>
    </row>
    <row r="7907" spans="1:89" ht="29" customHeight="1">
      <c r="A7907"/>
      <c r="AC7907"/>
      <c r="AD7907"/>
      <c r="CK7907" s="2"/>
    </row>
    <row r="7908" spans="1:89" ht="29" customHeight="1">
      <c r="A7908"/>
      <c r="AC7908"/>
      <c r="AD7908"/>
      <c r="CK7908" s="2"/>
    </row>
    <row r="7909" spans="1:89" ht="29" customHeight="1">
      <c r="A7909"/>
      <c r="AC7909"/>
      <c r="AD7909"/>
      <c r="CK7909" s="2"/>
    </row>
    <row r="7910" spans="1:89" ht="29" customHeight="1">
      <c r="A7910"/>
      <c r="AC7910"/>
      <c r="AD7910"/>
      <c r="CK7910" s="2"/>
    </row>
    <row r="7911" spans="1:89" ht="29" customHeight="1">
      <c r="A7911"/>
      <c r="AC7911"/>
      <c r="AD7911"/>
      <c r="CK7911" s="2"/>
    </row>
    <row r="7912" spans="1:89" ht="29" customHeight="1">
      <c r="A7912"/>
      <c r="AC7912"/>
      <c r="AD7912"/>
      <c r="CK7912" s="2"/>
    </row>
    <row r="7913" spans="1:89" ht="29" customHeight="1">
      <c r="A7913"/>
      <c r="AC7913"/>
      <c r="AD7913"/>
      <c r="CK7913" s="2"/>
    </row>
    <row r="7914" spans="1:89" ht="29" customHeight="1">
      <c r="A7914"/>
      <c r="AC7914"/>
      <c r="AD7914"/>
      <c r="CK7914" s="2"/>
    </row>
    <row r="7915" spans="1:89" ht="29" customHeight="1">
      <c r="A7915"/>
      <c r="AC7915"/>
      <c r="AD7915"/>
      <c r="CK7915" s="2"/>
    </row>
    <row r="7916" spans="1:89" ht="29" customHeight="1">
      <c r="A7916"/>
      <c r="AC7916"/>
      <c r="AD7916"/>
      <c r="CK7916" s="2"/>
    </row>
    <row r="7917" spans="1:89" ht="29" customHeight="1">
      <c r="A7917"/>
      <c r="AC7917"/>
      <c r="AD7917"/>
      <c r="CK7917" s="2"/>
    </row>
    <row r="7918" spans="1:89" ht="29" customHeight="1">
      <c r="A7918"/>
      <c r="AC7918"/>
      <c r="AD7918"/>
      <c r="CK7918" s="2"/>
    </row>
    <row r="7919" spans="1:89" ht="29" customHeight="1">
      <c r="A7919"/>
      <c r="AC7919"/>
      <c r="AD7919"/>
      <c r="CK7919" s="2"/>
    </row>
    <row r="7920" spans="1:89" ht="29" customHeight="1">
      <c r="A7920"/>
      <c r="AC7920"/>
      <c r="AD7920"/>
      <c r="CK7920" s="2"/>
    </row>
    <row r="7921" spans="1:89" ht="29" customHeight="1">
      <c r="A7921"/>
      <c r="AC7921"/>
      <c r="AD7921"/>
      <c r="CK7921" s="2"/>
    </row>
    <row r="7922" spans="1:89" ht="29" customHeight="1">
      <c r="A7922"/>
      <c r="AC7922"/>
      <c r="AD7922"/>
      <c r="CK7922" s="2"/>
    </row>
    <row r="7923" spans="1:89" ht="29" customHeight="1">
      <c r="A7923"/>
      <c r="AC7923"/>
      <c r="AD7923"/>
      <c r="CK7923" s="2"/>
    </row>
    <row r="7924" spans="1:89" ht="29" customHeight="1">
      <c r="A7924"/>
      <c r="AC7924"/>
      <c r="AD7924"/>
      <c r="CK7924" s="2"/>
    </row>
    <row r="7925" spans="1:89" ht="29" customHeight="1">
      <c r="A7925"/>
      <c r="AC7925"/>
      <c r="AD7925"/>
      <c r="CK7925" s="2"/>
    </row>
    <row r="7926" spans="1:89" ht="29" customHeight="1">
      <c r="A7926"/>
      <c r="AC7926"/>
      <c r="AD7926"/>
      <c r="CK7926" s="2"/>
    </row>
    <row r="7927" spans="1:89" ht="29" customHeight="1">
      <c r="A7927"/>
      <c r="AC7927"/>
      <c r="AD7927"/>
      <c r="CK7927" s="2"/>
    </row>
    <row r="7928" spans="1:89" ht="29" customHeight="1">
      <c r="A7928"/>
      <c r="AC7928"/>
      <c r="AD7928"/>
      <c r="CK7928" s="2"/>
    </row>
    <row r="7929" spans="1:89" ht="29" customHeight="1">
      <c r="A7929"/>
      <c r="AC7929"/>
      <c r="AD7929"/>
      <c r="CK7929" s="2"/>
    </row>
    <row r="7930" spans="1:89" ht="29" customHeight="1">
      <c r="A7930"/>
      <c r="AC7930"/>
      <c r="AD7930"/>
      <c r="CK7930" s="2"/>
    </row>
    <row r="7931" spans="1:89" ht="29" customHeight="1">
      <c r="A7931"/>
      <c r="AC7931"/>
      <c r="AD7931"/>
      <c r="CK7931" s="2"/>
    </row>
    <row r="7932" spans="1:89" ht="29" customHeight="1">
      <c r="A7932"/>
      <c r="AC7932"/>
      <c r="AD7932"/>
      <c r="CK7932" s="2"/>
    </row>
    <row r="7933" spans="1:89" ht="29" customHeight="1">
      <c r="A7933"/>
      <c r="AC7933"/>
      <c r="AD7933"/>
      <c r="CK7933" s="2"/>
    </row>
    <row r="7934" spans="1:89" ht="29" customHeight="1">
      <c r="A7934"/>
      <c r="AC7934"/>
      <c r="AD7934"/>
      <c r="CK7934" s="2"/>
    </row>
    <row r="7935" spans="1:89" ht="29" customHeight="1">
      <c r="A7935"/>
      <c r="AC7935"/>
      <c r="AD7935"/>
      <c r="CK7935" s="2"/>
    </row>
    <row r="7936" spans="1:89" ht="29" customHeight="1">
      <c r="A7936"/>
      <c r="AC7936"/>
      <c r="AD7936"/>
      <c r="CK7936" s="2"/>
    </row>
    <row r="7937" spans="1:89" ht="29" customHeight="1">
      <c r="A7937"/>
      <c r="AC7937"/>
      <c r="AD7937"/>
      <c r="CK7937" s="2"/>
    </row>
    <row r="7938" spans="1:89" ht="29" customHeight="1">
      <c r="A7938"/>
      <c r="AC7938"/>
      <c r="AD7938"/>
      <c r="CK7938" s="2"/>
    </row>
    <row r="7939" spans="1:89" ht="29" customHeight="1">
      <c r="A7939"/>
      <c r="AC7939"/>
      <c r="AD7939"/>
      <c r="CK7939" s="2"/>
    </row>
    <row r="7940" spans="1:89" ht="29" customHeight="1">
      <c r="A7940"/>
      <c r="AC7940"/>
      <c r="AD7940"/>
      <c r="CK7940" s="2"/>
    </row>
    <row r="7941" spans="1:89" ht="29" customHeight="1">
      <c r="A7941"/>
      <c r="AC7941"/>
      <c r="AD7941"/>
      <c r="CK7941" s="2"/>
    </row>
    <row r="7942" spans="1:89" ht="29" customHeight="1">
      <c r="A7942"/>
      <c r="AC7942"/>
      <c r="AD7942"/>
      <c r="CK7942" s="2"/>
    </row>
    <row r="7943" spans="1:89" ht="29" customHeight="1">
      <c r="A7943"/>
      <c r="AC7943"/>
      <c r="AD7943"/>
      <c r="CK7943" s="2"/>
    </row>
    <row r="7944" spans="1:89" ht="29" customHeight="1">
      <c r="A7944"/>
      <c r="AC7944"/>
      <c r="AD7944"/>
      <c r="CK7944" s="2"/>
    </row>
    <row r="7945" spans="1:89" ht="29" customHeight="1">
      <c r="A7945"/>
      <c r="AC7945"/>
      <c r="AD7945"/>
      <c r="CK7945" s="2"/>
    </row>
    <row r="7946" spans="1:89" ht="29" customHeight="1">
      <c r="A7946"/>
      <c r="AC7946"/>
      <c r="AD7946"/>
      <c r="CK7946" s="2"/>
    </row>
    <row r="7947" spans="1:89" ht="29" customHeight="1">
      <c r="A7947"/>
      <c r="AC7947"/>
      <c r="AD7947"/>
      <c r="CK7947" s="2"/>
    </row>
    <row r="7948" spans="1:89" ht="29" customHeight="1">
      <c r="A7948"/>
      <c r="AC7948"/>
      <c r="AD7948"/>
      <c r="CK7948" s="2"/>
    </row>
    <row r="7949" spans="1:89" ht="29" customHeight="1">
      <c r="A7949"/>
      <c r="AC7949"/>
      <c r="AD7949"/>
      <c r="CK7949" s="2"/>
    </row>
    <row r="7950" spans="1:89" ht="29" customHeight="1">
      <c r="A7950"/>
      <c r="AC7950"/>
      <c r="AD7950"/>
      <c r="CK7950" s="2"/>
    </row>
    <row r="7951" spans="1:89" ht="29" customHeight="1">
      <c r="A7951"/>
      <c r="AC7951"/>
      <c r="AD7951"/>
      <c r="CK7951" s="2"/>
    </row>
    <row r="7952" spans="1:89" ht="29" customHeight="1">
      <c r="A7952"/>
      <c r="AC7952"/>
      <c r="AD7952"/>
      <c r="CK7952" s="2"/>
    </row>
    <row r="7953" spans="1:89" ht="29" customHeight="1">
      <c r="A7953"/>
      <c r="AC7953"/>
      <c r="AD7953"/>
      <c r="CK7953" s="2"/>
    </row>
    <row r="7954" spans="1:89" ht="29" customHeight="1">
      <c r="A7954"/>
      <c r="AC7954"/>
      <c r="AD7954"/>
      <c r="CK7954" s="2"/>
    </row>
    <row r="7955" spans="1:89" ht="29" customHeight="1">
      <c r="A7955"/>
      <c r="AC7955"/>
      <c r="AD7955"/>
      <c r="CK7955" s="2"/>
    </row>
    <row r="7956" spans="1:89" ht="29" customHeight="1">
      <c r="A7956"/>
      <c r="AC7956"/>
      <c r="AD7956"/>
      <c r="CK7956" s="2"/>
    </row>
    <row r="7957" spans="1:89" ht="29" customHeight="1">
      <c r="A7957"/>
      <c r="AC7957"/>
      <c r="AD7957"/>
      <c r="CK7957" s="2"/>
    </row>
    <row r="7958" spans="1:89" ht="29" customHeight="1">
      <c r="A7958"/>
      <c r="AC7958"/>
      <c r="AD7958"/>
      <c r="CK7958" s="2"/>
    </row>
    <row r="7959" spans="1:89" ht="29" customHeight="1">
      <c r="A7959"/>
      <c r="AC7959"/>
      <c r="AD7959"/>
      <c r="CK7959" s="2"/>
    </row>
    <row r="7960" spans="1:89" ht="29" customHeight="1">
      <c r="A7960"/>
      <c r="AC7960"/>
      <c r="AD7960"/>
      <c r="CK7960" s="2"/>
    </row>
    <row r="7961" spans="1:89" ht="29" customHeight="1">
      <c r="A7961"/>
      <c r="AC7961"/>
      <c r="AD7961"/>
      <c r="CK7961" s="2"/>
    </row>
    <row r="7962" spans="1:89" ht="29" customHeight="1">
      <c r="A7962"/>
      <c r="AC7962"/>
      <c r="AD7962"/>
      <c r="CK7962" s="2"/>
    </row>
    <row r="7963" spans="1:89" ht="29" customHeight="1">
      <c r="A7963"/>
      <c r="AC7963"/>
      <c r="AD7963"/>
      <c r="CK7963" s="2"/>
    </row>
    <row r="7964" spans="1:89" ht="29" customHeight="1">
      <c r="A7964"/>
      <c r="AC7964"/>
      <c r="AD7964"/>
      <c r="CK7964" s="2"/>
    </row>
    <row r="7965" spans="1:89" ht="29" customHeight="1">
      <c r="A7965"/>
      <c r="AC7965"/>
      <c r="AD7965"/>
      <c r="CK7965" s="2"/>
    </row>
    <row r="7966" spans="1:89" ht="29" customHeight="1">
      <c r="A7966"/>
      <c r="AC7966"/>
      <c r="AD7966"/>
      <c r="CK7966" s="2"/>
    </row>
    <row r="7967" spans="1:89" ht="29" customHeight="1">
      <c r="A7967"/>
      <c r="AC7967"/>
      <c r="AD7967"/>
      <c r="CK7967" s="2"/>
    </row>
    <row r="7968" spans="1:89" ht="29" customHeight="1">
      <c r="A7968"/>
      <c r="AC7968"/>
      <c r="AD7968"/>
      <c r="CK7968" s="2"/>
    </row>
    <row r="7969" spans="1:89" ht="29" customHeight="1">
      <c r="A7969"/>
      <c r="AC7969"/>
      <c r="AD7969"/>
      <c r="CK7969" s="2"/>
    </row>
    <row r="7970" spans="1:89" ht="29" customHeight="1">
      <c r="A7970"/>
      <c r="AC7970"/>
      <c r="AD7970"/>
      <c r="CK7970" s="2"/>
    </row>
    <row r="7971" spans="1:89" ht="29" customHeight="1">
      <c r="A7971"/>
      <c r="AC7971"/>
      <c r="AD7971"/>
      <c r="CK7971" s="2"/>
    </row>
    <row r="7972" spans="1:89" ht="29" customHeight="1">
      <c r="A7972"/>
      <c r="AC7972"/>
      <c r="AD7972"/>
      <c r="CK7972" s="2"/>
    </row>
    <row r="7973" spans="1:89" ht="29" customHeight="1">
      <c r="A7973"/>
      <c r="AC7973"/>
      <c r="AD7973"/>
      <c r="CK7973" s="2"/>
    </row>
    <row r="7974" spans="1:89" ht="29" customHeight="1">
      <c r="A7974"/>
      <c r="AC7974"/>
      <c r="AD7974"/>
      <c r="CK7974" s="2"/>
    </row>
    <row r="7975" spans="1:89" ht="29" customHeight="1">
      <c r="A7975"/>
      <c r="AC7975"/>
      <c r="AD7975"/>
      <c r="CK7975" s="2"/>
    </row>
    <row r="7976" spans="1:89" ht="29" customHeight="1">
      <c r="A7976"/>
      <c r="AC7976"/>
      <c r="AD7976"/>
      <c r="CK7976" s="2"/>
    </row>
    <row r="7977" spans="1:89" ht="29" customHeight="1">
      <c r="A7977"/>
      <c r="AC7977"/>
      <c r="AD7977"/>
      <c r="CK7977" s="2"/>
    </row>
    <row r="7978" spans="1:89" ht="29" customHeight="1">
      <c r="A7978"/>
      <c r="AC7978"/>
      <c r="AD7978"/>
      <c r="CK7978" s="2"/>
    </row>
    <row r="7979" spans="1:89" ht="29" customHeight="1">
      <c r="A7979"/>
      <c r="AC7979"/>
      <c r="AD7979"/>
      <c r="CK7979" s="2"/>
    </row>
    <row r="7980" spans="1:89" ht="29" customHeight="1">
      <c r="A7980"/>
      <c r="AC7980"/>
      <c r="AD7980"/>
      <c r="CK7980" s="2"/>
    </row>
    <row r="7981" spans="1:89" ht="29" customHeight="1">
      <c r="A7981"/>
      <c r="AC7981"/>
      <c r="AD7981"/>
      <c r="CK7981" s="2"/>
    </row>
    <row r="7982" spans="1:89" ht="29" customHeight="1">
      <c r="A7982"/>
      <c r="AC7982"/>
      <c r="AD7982"/>
      <c r="CK7982" s="2"/>
    </row>
    <row r="7983" spans="1:89" ht="29" customHeight="1">
      <c r="A7983"/>
      <c r="AC7983"/>
      <c r="AD7983"/>
      <c r="CK7983" s="2"/>
    </row>
    <row r="7984" spans="1:89" ht="29" customHeight="1">
      <c r="A7984"/>
      <c r="AC7984"/>
      <c r="AD7984"/>
      <c r="CK7984" s="2"/>
    </row>
    <row r="7985" spans="1:89" ht="29" customHeight="1">
      <c r="A7985"/>
      <c r="AC7985"/>
      <c r="AD7985"/>
      <c r="CK7985" s="2"/>
    </row>
    <row r="7986" spans="1:89" ht="29" customHeight="1">
      <c r="A7986"/>
      <c r="AC7986"/>
      <c r="AD7986"/>
      <c r="CK7986" s="2"/>
    </row>
    <row r="7987" spans="1:89" ht="29" customHeight="1">
      <c r="A7987"/>
      <c r="AC7987"/>
      <c r="AD7987"/>
      <c r="CK7987" s="2"/>
    </row>
    <row r="7988" spans="1:89" ht="29" customHeight="1">
      <c r="A7988"/>
      <c r="AC7988"/>
      <c r="AD7988"/>
      <c r="CK7988" s="2"/>
    </row>
    <row r="7989" spans="1:89" ht="29" customHeight="1">
      <c r="A7989"/>
      <c r="AC7989"/>
      <c r="AD7989"/>
      <c r="CK7989" s="2"/>
    </row>
    <row r="7990" spans="1:89" ht="29" customHeight="1">
      <c r="A7990"/>
      <c r="AC7990"/>
      <c r="AD7990"/>
      <c r="CK7990" s="2"/>
    </row>
    <row r="7991" spans="1:89" ht="29" customHeight="1">
      <c r="A7991"/>
      <c r="AC7991"/>
      <c r="AD7991"/>
      <c r="CK7991" s="2"/>
    </row>
    <row r="7992" spans="1:89" ht="29" customHeight="1">
      <c r="A7992"/>
      <c r="AC7992"/>
      <c r="AD7992"/>
      <c r="CK7992" s="2"/>
    </row>
    <row r="7993" spans="1:89" ht="29" customHeight="1">
      <c r="A7993"/>
      <c r="AC7993"/>
      <c r="AD7993"/>
      <c r="CK7993" s="2"/>
    </row>
    <row r="7994" spans="1:89" ht="29" customHeight="1">
      <c r="A7994"/>
      <c r="AC7994"/>
      <c r="AD7994"/>
      <c r="CK7994" s="2"/>
    </row>
    <row r="7995" spans="1:89" ht="29" customHeight="1">
      <c r="A7995"/>
      <c r="AC7995"/>
      <c r="AD7995"/>
      <c r="CK7995" s="2"/>
    </row>
    <row r="7996" spans="1:89" ht="29" customHeight="1">
      <c r="A7996"/>
      <c r="AC7996"/>
      <c r="AD7996"/>
      <c r="CK7996" s="2"/>
    </row>
    <row r="7997" spans="1:89" ht="29" customHeight="1">
      <c r="A7997"/>
      <c r="AC7997"/>
      <c r="AD7997"/>
      <c r="CK7997" s="2"/>
    </row>
    <row r="7998" spans="1:89" ht="29" customHeight="1">
      <c r="A7998"/>
      <c r="AC7998"/>
      <c r="AD7998"/>
      <c r="CK7998" s="2"/>
    </row>
    <row r="7999" spans="1:89" ht="29" customHeight="1">
      <c r="A7999"/>
      <c r="AC7999"/>
      <c r="AD7999"/>
      <c r="CK7999" s="2"/>
    </row>
    <row r="8000" spans="1:89" ht="29" customHeight="1">
      <c r="A8000"/>
      <c r="AC8000"/>
      <c r="AD8000"/>
      <c r="CK8000" s="2"/>
    </row>
    <row r="8001" spans="1:89" ht="29" customHeight="1">
      <c r="A8001"/>
      <c r="AC8001"/>
      <c r="AD8001"/>
      <c r="CK8001" s="2"/>
    </row>
    <row r="8002" spans="1:89" ht="29" customHeight="1">
      <c r="A8002"/>
      <c r="AC8002"/>
      <c r="AD8002"/>
      <c r="CK8002" s="2"/>
    </row>
    <row r="8003" spans="1:89" ht="29" customHeight="1">
      <c r="A8003"/>
      <c r="AC8003"/>
      <c r="AD8003"/>
      <c r="CK8003" s="2"/>
    </row>
    <row r="8004" spans="1:89" ht="29" customHeight="1">
      <c r="A8004"/>
      <c r="AC8004"/>
      <c r="AD8004"/>
      <c r="CK8004" s="2"/>
    </row>
    <row r="8005" spans="1:89" ht="29" customHeight="1">
      <c r="A8005"/>
      <c r="AC8005"/>
      <c r="AD8005"/>
      <c r="CK8005" s="2"/>
    </row>
    <row r="8006" spans="1:89" ht="29" customHeight="1">
      <c r="A8006"/>
      <c r="AC8006"/>
      <c r="AD8006"/>
      <c r="CK8006" s="2"/>
    </row>
    <row r="8007" spans="1:89" ht="29" customHeight="1">
      <c r="A8007"/>
      <c r="AC8007"/>
      <c r="AD8007"/>
      <c r="CK8007" s="2"/>
    </row>
    <row r="8008" spans="1:89" ht="29" customHeight="1">
      <c r="A8008"/>
      <c r="AC8008"/>
      <c r="AD8008"/>
      <c r="CK8008" s="2"/>
    </row>
    <row r="8009" spans="1:89" ht="29" customHeight="1">
      <c r="A8009"/>
      <c r="AC8009"/>
      <c r="AD8009"/>
      <c r="CK8009" s="2"/>
    </row>
    <row r="8010" spans="1:89" ht="29" customHeight="1">
      <c r="A8010"/>
      <c r="AC8010"/>
      <c r="AD8010"/>
      <c r="CK8010" s="2"/>
    </row>
    <row r="8011" spans="1:89" ht="29" customHeight="1">
      <c r="A8011"/>
      <c r="AC8011"/>
      <c r="AD8011"/>
      <c r="CK8011" s="2"/>
    </row>
    <row r="8012" spans="1:89" ht="29" customHeight="1">
      <c r="A8012"/>
      <c r="AC8012"/>
      <c r="AD8012"/>
      <c r="CK8012" s="2"/>
    </row>
    <row r="8013" spans="1:89" ht="29" customHeight="1">
      <c r="A8013"/>
      <c r="AC8013"/>
      <c r="AD8013"/>
      <c r="CK8013" s="2"/>
    </row>
    <row r="8014" spans="1:89" ht="29" customHeight="1">
      <c r="A8014"/>
      <c r="AC8014"/>
      <c r="AD8014"/>
      <c r="CK8014" s="2"/>
    </row>
    <row r="8015" spans="1:89" ht="29" customHeight="1">
      <c r="A8015"/>
      <c r="AC8015"/>
      <c r="AD8015"/>
      <c r="CK8015" s="2"/>
    </row>
    <row r="8016" spans="1:89" ht="29" customHeight="1">
      <c r="A8016"/>
      <c r="AC8016"/>
      <c r="AD8016"/>
      <c r="CK8016" s="2"/>
    </row>
    <row r="8017" spans="1:89" ht="29" customHeight="1">
      <c r="A8017"/>
      <c r="AC8017"/>
      <c r="AD8017"/>
      <c r="CK8017" s="2"/>
    </row>
    <row r="8018" spans="1:89" ht="29" customHeight="1">
      <c r="A8018"/>
      <c r="AC8018"/>
      <c r="AD8018"/>
      <c r="CK8018" s="2"/>
    </row>
    <row r="8019" spans="1:89" ht="29" customHeight="1">
      <c r="A8019"/>
      <c r="AC8019"/>
      <c r="AD8019"/>
      <c r="CK8019" s="2"/>
    </row>
    <row r="8020" spans="1:89" ht="29" customHeight="1">
      <c r="A8020"/>
      <c r="AC8020"/>
      <c r="AD8020"/>
      <c r="CK8020" s="2"/>
    </row>
    <row r="8021" spans="1:89" ht="29" customHeight="1">
      <c r="A8021"/>
      <c r="AC8021"/>
      <c r="AD8021"/>
      <c r="CK8021" s="2"/>
    </row>
    <row r="8022" spans="1:89" ht="29" customHeight="1">
      <c r="A8022"/>
      <c r="AC8022"/>
      <c r="AD8022"/>
      <c r="CK8022" s="2"/>
    </row>
    <row r="8023" spans="1:89" ht="29" customHeight="1">
      <c r="A8023"/>
      <c r="AC8023"/>
      <c r="AD8023"/>
      <c r="CK8023" s="2"/>
    </row>
    <row r="8024" spans="1:89" ht="29" customHeight="1">
      <c r="A8024"/>
      <c r="AC8024"/>
      <c r="AD8024"/>
      <c r="CK8024" s="2"/>
    </row>
    <row r="8025" spans="1:89" ht="29" customHeight="1">
      <c r="A8025"/>
      <c r="AC8025"/>
      <c r="AD8025"/>
      <c r="CK8025" s="2"/>
    </row>
    <row r="8026" spans="1:89" ht="29" customHeight="1">
      <c r="A8026"/>
      <c r="AC8026"/>
      <c r="AD8026"/>
      <c r="CK8026" s="2"/>
    </row>
    <row r="8027" spans="1:89" ht="29" customHeight="1">
      <c r="A8027"/>
      <c r="AC8027"/>
      <c r="AD8027"/>
      <c r="CK8027" s="2"/>
    </row>
    <row r="8028" spans="1:89" ht="29" customHeight="1">
      <c r="A8028"/>
      <c r="AC8028"/>
      <c r="AD8028"/>
      <c r="CK8028" s="2"/>
    </row>
    <row r="8029" spans="1:89" ht="29" customHeight="1">
      <c r="A8029"/>
      <c r="AC8029"/>
      <c r="AD8029"/>
      <c r="CK8029" s="2"/>
    </row>
    <row r="8030" spans="1:89" ht="29" customHeight="1">
      <c r="A8030"/>
      <c r="AC8030"/>
      <c r="AD8030"/>
      <c r="CK8030" s="2"/>
    </row>
    <row r="8031" spans="1:89" ht="29" customHeight="1">
      <c r="A8031"/>
      <c r="AC8031"/>
      <c r="AD8031"/>
      <c r="CK8031" s="2"/>
    </row>
    <row r="8032" spans="1:89" ht="29" customHeight="1">
      <c r="A8032"/>
      <c r="AC8032"/>
      <c r="AD8032"/>
      <c r="CK8032" s="2"/>
    </row>
    <row r="8033" spans="1:89" ht="29" customHeight="1">
      <c r="A8033"/>
      <c r="AC8033"/>
      <c r="AD8033"/>
      <c r="CK8033" s="2"/>
    </row>
    <row r="8034" spans="1:89" ht="29" customHeight="1">
      <c r="A8034"/>
      <c r="AC8034"/>
      <c r="AD8034"/>
      <c r="CK8034" s="2"/>
    </row>
    <row r="8035" spans="1:89" ht="29" customHeight="1">
      <c r="A8035"/>
      <c r="AC8035"/>
      <c r="AD8035"/>
      <c r="CK8035" s="2"/>
    </row>
    <row r="8036" spans="1:89" ht="29" customHeight="1">
      <c r="A8036"/>
      <c r="AC8036"/>
      <c r="AD8036"/>
      <c r="CK8036" s="2"/>
    </row>
    <row r="8037" spans="1:89" ht="29" customHeight="1">
      <c r="A8037"/>
      <c r="AC8037"/>
      <c r="AD8037"/>
      <c r="CK8037" s="2"/>
    </row>
    <row r="8038" spans="1:89" ht="29" customHeight="1">
      <c r="A8038"/>
      <c r="AC8038"/>
      <c r="AD8038"/>
      <c r="CK8038" s="2"/>
    </row>
    <row r="8039" spans="1:89" ht="29" customHeight="1">
      <c r="A8039"/>
      <c r="AC8039"/>
      <c r="AD8039"/>
      <c r="CK8039" s="2"/>
    </row>
    <row r="8040" spans="1:89" ht="29" customHeight="1">
      <c r="A8040"/>
      <c r="AC8040"/>
      <c r="AD8040"/>
      <c r="CK8040" s="2"/>
    </row>
    <row r="8041" spans="1:89" ht="29" customHeight="1">
      <c r="A8041"/>
      <c r="AC8041"/>
      <c r="AD8041"/>
      <c r="CK8041" s="2"/>
    </row>
    <row r="8042" spans="1:89" ht="29" customHeight="1">
      <c r="A8042"/>
      <c r="AC8042"/>
      <c r="AD8042"/>
      <c r="CK8042" s="2"/>
    </row>
    <row r="8043" spans="1:89" ht="29" customHeight="1">
      <c r="A8043"/>
      <c r="AC8043"/>
      <c r="AD8043"/>
      <c r="CK8043" s="2"/>
    </row>
    <row r="8044" spans="1:89" ht="29" customHeight="1">
      <c r="A8044"/>
      <c r="AC8044"/>
      <c r="AD8044"/>
      <c r="CK8044" s="2"/>
    </row>
    <row r="8045" spans="1:89" ht="29" customHeight="1">
      <c r="A8045"/>
      <c r="AC8045"/>
      <c r="AD8045"/>
      <c r="CK8045" s="2"/>
    </row>
    <row r="8046" spans="1:89" ht="29" customHeight="1">
      <c r="A8046"/>
      <c r="AC8046"/>
      <c r="AD8046"/>
      <c r="CK8046" s="2"/>
    </row>
    <row r="8047" spans="1:89" ht="29" customHeight="1">
      <c r="A8047"/>
      <c r="AC8047"/>
      <c r="AD8047"/>
      <c r="CK8047" s="2"/>
    </row>
    <row r="8048" spans="1:89" ht="29" customHeight="1">
      <c r="A8048"/>
      <c r="AC8048"/>
      <c r="AD8048"/>
      <c r="CK8048" s="2"/>
    </row>
    <row r="8049" spans="1:89" ht="29" customHeight="1">
      <c r="A8049"/>
      <c r="AC8049"/>
      <c r="AD8049"/>
      <c r="CK8049" s="2"/>
    </row>
    <row r="8050" spans="1:89" ht="29" customHeight="1">
      <c r="A8050"/>
      <c r="AC8050"/>
      <c r="AD8050"/>
      <c r="CK8050" s="2"/>
    </row>
    <row r="8051" spans="1:89" ht="29" customHeight="1">
      <c r="A8051"/>
      <c r="AC8051"/>
      <c r="AD8051"/>
      <c r="CK8051" s="2"/>
    </row>
    <row r="8052" spans="1:89" ht="29" customHeight="1">
      <c r="A8052"/>
      <c r="AC8052"/>
      <c r="AD8052"/>
      <c r="CK8052" s="2"/>
    </row>
    <row r="8053" spans="1:89" ht="29" customHeight="1">
      <c r="A8053"/>
      <c r="AC8053"/>
      <c r="AD8053"/>
      <c r="CK8053" s="2"/>
    </row>
    <row r="8054" spans="1:89" ht="29" customHeight="1">
      <c r="A8054"/>
      <c r="AC8054"/>
      <c r="AD8054"/>
      <c r="CK8054" s="2"/>
    </row>
    <row r="8055" spans="1:89" ht="29" customHeight="1">
      <c r="A8055"/>
      <c r="AC8055"/>
      <c r="AD8055"/>
      <c r="CK8055" s="2"/>
    </row>
    <row r="8056" spans="1:89" ht="29" customHeight="1">
      <c r="A8056"/>
      <c r="AC8056"/>
      <c r="AD8056"/>
      <c r="CK8056" s="2"/>
    </row>
    <row r="8057" spans="1:89" ht="29" customHeight="1">
      <c r="A8057"/>
      <c r="AC8057"/>
      <c r="AD8057"/>
      <c r="CK8057" s="2"/>
    </row>
    <row r="8058" spans="1:89" ht="29" customHeight="1">
      <c r="A8058"/>
      <c r="AC8058"/>
      <c r="AD8058"/>
      <c r="CK8058" s="2"/>
    </row>
    <row r="8059" spans="1:89" ht="29" customHeight="1">
      <c r="A8059"/>
      <c r="AC8059"/>
      <c r="AD8059"/>
      <c r="CK8059" s="2"/>
    </row>
    <row r="8060" spans="1:89" ht="29" customHeight="1">
      <c r="A8060"/>
      <c r="AC8060"/>
      <c r="AD8060"/>
      <c r="CK8060" s="2"/>
    </row>
    <row r="8061" spans="1:89" ht="29" customHeight="1">
      <c r="A8061"/>
      <c r="AC8061"/>
      <c r="AD8061"/>
      <c r="CK8061" s="2"/>
    </row>
    <row r="8062" spans="1:89" ht="29" customHeight="1">
      <c r="A8062"/>
      <c r="AC8062"/>
      <c r="AD8062"/>
      <c r="CK8062" s="2"/>
    </row>
    <row r="8063" spans="1:89" ht="29" customHeight="1">
      <c r="A8063"/>
      <c r="AC8063"/>
      <c r="AD8063"/>
      <c r="CK8063" s="2"/>
    </row>
    <row r="8064" spans="1:89" ht="29" customHeight="1">
      <c r="A8064"/>
      <c r="AC8064"/>
      <c r="AD8064"/>
      <c r="CK8064" s="2"/>
    </row>
    <row r="8065" spans="1:89" ht="29" customHeight="1">
      <c r="A8065"/>
      <c r="AC8065"/>
      <c r="AD8065"/>
      <c r="CK8065" s="2"/>
    </row>
    <row r="8066" spans="1:89" ht="29" customHeight="1">
      <c r="A8066"/>
      <c r="AC8066"/>
      <c r="AD8066"/>
      <c r="CK8066" s="2"/>
    </row>
    <row r="8067" spans="1:89" ht="29" customHeight="1">
      <c r="A8067"/>
      <c r="AC8067"/>
      <c r="AD8067"/>
      <c r="CK8067" s="2"/>
    </row>
    <row r="8068" spans="1:89" ht="29" customHeight="1">
      <c r="A8068"/>
      <c r="AC8068"/>
      <c r="AD8068"/>
      <c r="CK8068" s="2"/>
    </row>
    <row r="8069" spans="1:89" ht="29" customHeight="1">
      <c r="A8069"/>
      <c r="AC8069"/>
      <c r="AD8069"/>
      <c r="CK8069" s="2"/>
    </row>
    <row r="8070" spans="1:89" ht="29" customHeight="1">
      <c r="A8070"/>
      <c r="AC8070"/>
      <c r="AD8070"/>
      <c r="CK8070" s="2"/>
    </row>
    <row r="8071" spans="1:89" ht="29" customHeight="1">
      <c r="A8071"/>
      <c r="AC8071"/>
      <c r="AD8071"/>
      <c r="CK8071" s="2"/>
    </row>
    <row r="8072" spans="1:89" ht="29" customHeight="1">
      <c r="A8072"/>
      <c r="AC8072"/>
      <c r="AD8072"/>
      <c r="CK8072" s="2"/>
    </row>
    <row r="8073" spans="1:89" ht="29" customHeight="1">
      <c r="A8073"/>
      <c r="AC8073"/>
      <c r="AD8073"/>
      <c r="CK8073" s="2"/>
    </row>
    <row r="8074" spans="1:89" ht="29" customHeight="1">
      <c r="A8074"/>
      <c r="AC8074"/>
      <c r="AD8074"/>
      <c r="CK8074" s="2"/>
    </row>
    <row r="8075" spans="1:89" ht="29" customHeight="1">
      <c r="A8075"/>
      <c r="AC8075"/>
      <c r="AD8075"/>
      <c r="CK8075" s="2"/>
    </row>
    <row r="8076" spans="1:89" ht="29" customHeight="1">
      <c r="A8076"/>
      <c r="AC8076"/>
      <c r="AD8076"/>
      <c r="CK8076" s="2"/>
    </row>
    <row r="8077" spans="1:89" ht="29" customHeight="1">
      <c r="A8077"/>
      <c r="AC8077"/>
      <c r="AD8077"/>
      <c r="CK8077" s="2"/>
    </row>
    <row r="8078" spans="1:89" ht="29" customHeight="1">
      <c r="A8078"/>
      <c r="AC8078"/>
      <c r="AD8078"/>
      <c r="CK8078" s="2"/>
    </row>
    <row r="8079" spans="1:89" ht="29" customHeight="1">
      <c r="A8079"/>
      <c r="AC8079"/>
      <c r="AD8079"/>
      <c r="CK8079" s="2"/>
    </row>
    <row r="8080" spans="1:89" ht="29" customHeight="1">
      <c r="A8080"/>
      <c r="AC8080"/>
      <c r="AD8080"/>
      <c r="CK8080" s="2"/>
    </row>
    <row r="8081" spans="1:89" ht="29" customHeight="1">
      <c r="A8081"/>
      <c r="AC8081"/>
      <c r="AD8081"/>
      <c r="CK8081" s="2"/>
    </row>
    <row r="8082" spans="1:89" ht="29" customHeight="1">
      <c r="A8082"/>
      <c r="AC8082"/>
      <c r="AD8082"/>
      <c r="CK8082" s="2"/>
    </row>
    <row r="8083" spans="1:89" ht="29" customHeight="1">
      <c r="A8083"/>
      <c r="AC8083"/>
      <c r="AD8083"/>
      <c r="CK8083" s="2"/>
    </row>
    <row r="8084" spans="1:89" ht="29" customHeight="1">
      <c r="A8084"/>
      <c r="AC8084"/>
      <c r="AD8084"/>
      <c r="CK8084" s="2"/>
    </row>
    <row r="8085" spans="1:89" ht="29" customHeight="1">
      <c r="A8085"/>
      <c r="AC8085"/>
      <c r="AD8085"/>
      <c r="CK8085" s="2"/>
    </row>
    <row r="8086" spans="1:89" ht="29" customHeight="1">
      <c r="A8086"/>
      <c r="AC8086"/>
      <c r="AD8086"/>
      <c r="CK8086" s="2"/>
    </row>
    <row r="8087" spans="1:89" ht="29" customHeight="1">
      <c r="A8087"/>
      <c r="AC8087"/>
      <c r="AD8087"/>
      <c r="CK8087" s="2"/>
    </row>
    <row r="8088" spans="1:89" ht="29" customHeight="1">
      <c r="A8088"/>
      <c r="AC8088"/>
      <c r="AD8088"/>
      <c r="CK8088" s="2"/>
    </row>
    <row r="8089" spans="1:89" ht="29" customHeight="1">
      <c r="A8089"/>
      <c r="AC8089"/>
      <c r="AD8089"/>
      <c r="CK8089" s="2"/>
    </row>
    <row r="8090" spans="1:89" ht="29" customHeight="1">
      <c r="A8090"/>
      <c r="AC8090"/>
      <c r="AD8090"/>
      <c r="CK8090" s="2"/>
    </row>
    <row r="8091" spans="1:89" ht="29" customHeight="1">
      <c r="A8091"/>
      <c r="AC8091"/>
      <c r="AD8091"/>
      <c r="CK8091" s="2"/>
    </row>
    <row r="8092" spans="1:89" ht="29" customHeight="1">
      <c r="A8092"/>
      <c r="AC8092"/>
      <c r="AD8092"/>
      <c r="CK8092" s="2"/>
    </row>
    <row r="8093" spans="1:89" ht="29" customHeight="1">
      <c r="A8093"/>
      <c r="AC8093"/>
      <c r="AD8093"/>
      <c r="CK8093" s="2"/>
    </row>
    <row r="8094" spans="1:89" ht="29" customHeight="1">
      <c r="A8094"/>
      <c r="AC8094"/>
      <c r="AD8094"/>
      <c r="CK8094" s="2"/>
    </row>
    <row r="8095" spans="1:89" ht="29" customHeight="1">
      <c r="A8095"/>
      <c r="AC8095"/>
      <c r="AD8095"/>
      <c r="CK8095" s="2"/>
    </row>
    <row r="8096" spans="1:89" ht="29" customHeight="1">
      <c r="A8096"/>
      <c r="AC8096"/>
      <c r="AD8096"/>
      <c r="CK8096" s="2"/>
    </row>
    <row r="8097" spans="1:89" ht="29" customHeight="1">
      <c r="A8097"/>
      <c r="AC8097"/>
      <c r="AD8097"/>
      <c r="CK8097" s="2"/>
    </row>
    <row r="8098" spans="1:89" ht="29" customHeight="1">
      <c r="A8098"/>
      <c r="AC8098"/>
      <c r="AD8098"/>
      <c r="CK8098" s="2"/>
    </row>
    <row r="8099" spans="1:89" ht="29" customHeight="1">
      <c r="A8099"/>
      <c r="AC8099"/>
      <c r="AD8099"/>
      <c r="CK8099" s="2"/>
    </row>
    <row r="8100" spans="1:89" ht="29" customHeight="1">
      <c r="A8100"/>
      <c r="AC8100"/>
      <c r="AD8100"/>
      <c r="CK8100" s="2"/>
    </row>
    <row r="8101" spans="1:89" ht="29" customHeight="1">
      <c r="A8101"/>
      <c r="AC8101"/>
      <c r="AD8101"/>
      <c r="CK8101" s="2"/>
    </row>
    <row r="8102" spans="1:89" ht="29" customHeight="1">
      <c r="A8102"/>
      <c r="AC8102"/>
      <c r="AD8102"/>
      <c r="CK8102" s="2"/>
    </row>
    <row r="8103" spans="1:89" ht="29" customHeight="1">
      <c r="A8103"/>
      <c r="AC8103"/>
      <c r="AD8103"/>
      <c r="CK8103" s="2"/>
    </row>
    <row r="8104" spans="1:89" ht="29" customHeight="1">
      <c r="A8104"/>
      <c r="AC8104"/>
      <c r="AD8104"/>
      <c r="CK8104" s="2"/>
    </row>
    <row r="8105" spans="1:89" ht="29" customHeight="1">
      <c r="A8105"/>
      <c r="AC8105"/>
      <c r="AD8105"/>
      <c r="CK8105" s="2"/>
    </row>
    <row r="8106" spans="1:89" ht="29" customHeight="1">
      <c r="A8106"/>
      <c r="AC8106"/>
      <c r="AD8106"/>
      <c r="CK8106" s="2"/>
    </row>
    <row r="8107" spans="1:89" ht="29" customHeight="1">
      <c r="A8107"/>
      <c r="AC8107"/>
      <c r="AD8107"/>
      <c r="CK8107" s="2"/>
    </row>
    <row r="8108" spans="1:89" ht="29" customHeight="1">
      <c r="A8108"/>
      <c r="AC8108"/>
      <c r="AD8108"/>
      <c r="CK8108" s="2"/>
    </row>
    <row r="8109" spans="1:89" ht="29" customHeight="1">
      <c r="A8109"/>
      <c r="AC8109"/>
      <c r="AD8109"/>
      <c r="CK8109" s="2"/>
    </row>
    <row r="8110" spans="1:89" ht="29" customHeight="1">
      <c r="A8110"/>
      <c r="AC8110"/>
      <c r="AD8110"/>
      <c r="CK8110" s="2"/>
    </row>
    <row r="8111" spans="1:89" ht="29" customHeight="1">
      <c r="A8111"/>
      <c r="AC8111"/>
      <c r="AD8111"/>
      <c r="CK8111" s="2"/>
    </row>
    <row r="8112" spans="1:89" ht="29" customHeight="1">
      <c r="A8112"/>
      <c r="AC8112"/>
      <c r="AD8112"/>
      <c r="CK8112" s="2"/>
    </row>
    <row r="8113" spans="1:89" ht="29" customHeight="1">
      <c r="A8113"/>
      <c r="AC8113"/>
      <c r="AD8113"/>
      <c r="CK8113" s="2"/>
    </row>
    <row r="8114" spans="1:89" ht="29" customHeight="1">
      <c r="A8114"/>
      <c r="AC8114"/>
      <c r="AD8114"/>
      <c r="CK8114" s="2"/>
    </row>
    <row r="8115" spans="1:89" ht="29" customHeight="1">
      <c r="A8115"/>
      <c r="AC8115"/>
      <c r="AD8115"/>
      <c r="CK8115" s="2"/>
    </row>
    <row r="8116" spans="1:89" ht="29" customHeight="1">
      <c r="A8116"/>
      <c r="AC8116"/>
      <c r="AD8116"/>
      <c r="CK8116" s="2"/>
    </row>
    <row r="8117" spans="1:89" ht="29" customHeight="1">
      <c r="A8117"/>
      <c r="AC8117"/>
      <c r="AD8117"/>
      <c r="CK8117" s="2"/>
    </row>
    <row r="8118" spans="1:89" ht="29" customHeight="1">
      <c r="A8118"/>
      <c r="AC8118"/>
      <c r="AD8118"/>
      <c r="CK8118" s="2"/>
    </row>
    <row r="8119" spans="1:89" ht="29" customHeight="1">
      <c r="A8119"/>
      <c r="AC8119"/>
      <c r="AD8119"/>
      <c r="CK8119" s="2"/>
    </row>
    <row r="8120" spans="1:89" ht="29" customHeight="1">
      <c r="A8120"/>
      <c r="AC8120"/>
      <c r="AD8120"/>
      <c r="CK8120" s="2"/>
    </row>
    <row r="8121" spans="1:89" ht="29" customHeight="1">
      <c r="A8121"/>
      <c r="AC8121"/>
      <c r="AD8121"/>
      <c r="CK8121" s="2"/>
    </row>
    <row r="8122" spans="1:89" ht="29" customHeight="1">
      <c r="A8122"/>
      <c r="AC8122"/>
      <c r="AD8122"/>
      <c r="CK8122" s="2"/>
    </row>
    <row r="8123" spans="1:89" ht="29" customHeight="1">
      <c r="A8123"/>
      <c r="AC8123"/>
      <c r="AD8123"/>
      <c r="CK8123" s="2"/>
    </row>
    <row r="8124" spans="1:89" ht="29" customHeight="1">
      <c r="A8124"/>
      <c r="AC8124"/>
      <c r="AD8124"/>
      <c r="CK8124" s="2"/>
    </row>
    <row r="8125" spans="1:89" ht="29" customHeight="1">
      <c r="A8125"/>
      <c r="AC8125"/>
      <c r="AD8125"/>
      <c r="CK8125" s="2"/>
    </row>
    <row r="8126" spans="1:89" ht="29" customHeight="1">
      <c r="A8126"/>
      <c r="AC8126"/>
      <c r="AD8126"/>
      <c r="CK8126" s="2"/>
    </row>
    <row r="8127" spans="1:89" ht="29" customHeight="1">
      <c r="A8127"/>
      <c r="AC8127"/>
      <c r="AD8127"/>
      <c r="CK8127" s="2"/>
    </row>
    <row r="8128" spans="1:89" ht="29" customHeight="1">
      <c r="A8128"/>
      <c r="AC8128"/>
      <c r="AD8128"/>
      <c r="CK8128" s="2"/>
    </row>
    <row r="8129" spans="1:89" ht="29" customHeight="1">
      <c r="A8129"/>
      <c r="AC8129"/>
      <c r="AD8129"/>
      <c r="CK8129" s="2"/>
    </row>
    <row r="8130" spans="1:89" ht="29" customHeight="1">
      <c r="A8130"/>
      <c r="AC8130"/>
      <c r="AD8130"/>
      <c r="CK8130" s="2"/>
    </row>
    <row r="8131" spans="1:89" ht="29" customHeight="1">
      <c r="A8131"/>
      <c r="AC8131"/>
      <c r="AD8131"/>
      <c r="CK8131" s="2"/>
    </row>
    <row r="8132" spans="1:89" ht="29" customHeight="1">
      <c r="A8132"/>
      <c r="AC8132"/>
      <c r="AD8132"/>
      <c r="CK8132" s="2"/>
    </row>
    <row r="8133" spans="1:89" ht="29" customHeight="1">
      <c r="A8133"/>
      <c r="AC8133"/>
      <c r="AD8133"/>
      <c r="CK8133" s="2"/>
    </row>
    <row r="8134" spans="1:89" ht="29" customHeight="1">
      <c r="A8134"/>
      <c r="AC8134"/>
      <c r="AD8134"/>
      <c r="CK8134" s="2"/>
    </row>
    <row r="8135" spans="1:89" ht="29" customHeight="1">
      <c r="A8135"/>
      <c r="AC8135"/>
      <c r="AD8135"/>
      <c r="CK8135" s="2"/>
    </row>
    <row r="8136" spans="1:89" ht="29" customHeight="1">
      <c r="A8136"/>
      <c r="AC8136"/>
      <c r="AD8136"/>
      <c r="CK8136" s="2"/>
    </row>
    <row r="8137" spans="1:89" ht="29" customHeight="1">
      <c r="A8137"/>
      <c r="AC8137"/>
      <c r="AD8137"/>
      <c r="CK8137" s="2"/>
    </row>
    <row r="8138" spans="1:89" ht="29" customHeight="1">
      <c r="A8138"/>
      <c r="AC8138"/>
      <c r="AD8138"/>
      <c r="CK8138" s="2"/>
    </row>
    <row r="8139" spans="1:89" ht="29" customHeight="1">
      <c r="A8139"/>
      <c r="AC8139"/>
      <c r="AD8139"/>
      <c r="CK8139" s="2"/>
    </row>
    <row r="8140" spans="1:89" ht="29" customHeight="1">
      <c r="A8140"/>
      <c r="AC8140"/>
      <c r="AD8140"/>
      <c r="CK8140" s="2"/>
    </row>
    <row r="8141" spans="1:89" ht="29" customHeight="1">
      <c r="A8141"/>
      <c r="AC8141"/>
      <c r="AD8141"/>
      <c r="CK8141" s="2"/>
    </row>
    <row r="8142" spans="1:89" ht="29" customHeight="1">
      <c r="A8142"/>
      <c r="AC8142"/>
      <c r="AD8142"/>
      <c r="CK8142" s="2"/>
    </row>
    <row r="8143" spans="1:89" ht="29" customHeight="1">
      <c r="A8143"/>
      <c r="AC8143"/>
      <c r="AD8143"/>
      <c r="CK8143" s="2"/>
    </row>
    <row r="8144" spans="1:89" ht="29" customHeight="1">
      <c r="A8144"/>
      <c r="AC8144"/>
      <c r="AD8144"/>
      <c r="CK8144" s="2"/>
    </row>
    <row r="8145" spans="1:89" ht="29" customHeight="1">
      <c r="A8145"/>
      <c r="AC8145"/>
      <c r="AD8145"/>
      <c r="CK8145" s="2"/>
    </row>
    <row r="8146" spans="1:89" ht="29" customHeight="1">
      <c r="A8146"/>
      <c r="AC8146"/>
      <c r="AD8146"/>
      <c r="CK8146" s="2"/>
    </row>
    <row r="8147" spans="1:89" ht="29" customHeight="1">
      <c r="A8147"/>
      <c r="AC8147"/>
      <c r="AD8147"/>
      <c r="CK8147" s="2"/>
    </row>
    <row r="8148" spans="1:89" ht="29" customHeight="1">
      <c r="A8148"/>
      <c r="AC8148"/>
      <c r="AD8148"/>
      <c r="CK8148" s="2"/>
    </row>
    <row r="8149" spans="1:89" ht="29" customHeight="1">
      <c r="A8149"/>
      <c r="AC8149"/>
      <c r="AD8149"/>
      <c r="CK8149" s="2"/>
    </row>
    <row r="8150" spans="1:89" ht="29" customHeight="1">
      <c r="A8150"/>
      <c r="AC8150"/>
      <c r="AD8150"/>
      <c r="CK8150" s="2"/>
    </row>
    <row r="8151" spans="1:89" ht="29" customHeight="1">
      <c r="A8151"/>
      <c r="AC8151"/>
      <c r="AD8151"/>
      <c r="CK8151" s="2"/>
    </row>
    <row r="8152" spans="1:89" ht="29" customHeight="1">
      <c r="A8152"/>
      <c r="AC8152"/>
      <c r="AD8152"/>
      <c r="CK8152" s="2"/>
    </row>
    <row r="8153" spans="1:89" ht="29" customHeight="1">
      <c r="A8153"/>
      <c r="AC8153"/>
      <c r="AD8153"/>
      <c r="CK8153" s="2"/>
    </row>
    <row r="8154" spans="1:89" ht="29" customHeight="1">
      <c r="A8154"/>
      <c r="AC8154"/>
      <c r="AD8154"/>
      <c r="CK8154" s="2"/>
    </row>
    <row r="8155" spans="1:89" ht="29" customHeight="1">
      <c r="A8155"/>
      <c r="AC8155"/>
      <c r="AD8155"/>
      <c r="CK8155" s="2"/>
    </row>
    <row r="8156" spans="1:89" ht="29" customHeight="1">
      <c r="A8156"/>
      <c r="AC8156"/>
      <c r="AD8156"/>
      <c r="CK8156" s="2"/>
    </row>
    <row r="8157" spans="1:89" ht="29" customHeight="1">
      <c r="A8157"/>
      <c r="AC8157"/>
      <c r="AD8157"/>
      <c r="CK8157" s="2"/>
    </row>
    <row r="8158" spans="1:89" ht="29" customHeight="1">
      <c r="A8158"/>
      <c r="AC8158"/>
      <c r="AD8158"/>
      <c r="CK8158" s="2"/>
    </row>
    <row r="8159" spans="1:89" ht="29" customHeight="1">
      <c r="A8159"/>
      <c r="AC8159"/>
      <c r="AD8159"/>
      <c r="CK8159" s="2"/>
    </row>
    <row r="8160" spans="1:89" ht="29" customHeight="1">
      <c r="A8160"/>
      <c r="AC8160"/>
      <c r="AD8160"/>
      <c r="CK8160" s="2"/>
    </row>
    <row r="8161" spans="1:89" ht="29" customHeight="1">
      <c r="A8161"/>
      <c r="AC8161"/>
      <c r="AD8161"/>
      <c r="CK8161" s="2"/>
    </row>
    <row r="8162" spans="1:89" ht="29" customHeight="1">
      <c r="A8162"/>
      <c r="AC8162"/>
      <c r="AD8162"/>
      <c r="CK8162" s="2"/>
    </row>
    <row r="8163" spans="1:89" ht="29" customHeight="1">
      <c r="A8163"/>
      <c r="AC8163"/>
      <c r="AD8163"/>
      <c r="CK8163" s="2"/>
    </row>
    <row r="8164" spans="1:89" ht="29" customHeight="1">
      <c r="A8164"/>
      <c r="AC8164"/>
      <c r="AD8164"/>
      <c r="CK8164" s="2"/>
    </row>
    <row r="8165" spans="1:89" ht="29" customHeight="1">
      <c r="A8165"/>
      <c r="AC8165"/>
      <c r="AD8165"/>
      <c r="CK8165" s="2"/>
    </row>
    <row r="8166" spans="1:89" ht="29" customHeight="1">
      <c r="A8166"/>
      <c r="AC8166"/>
      <c r="AD8166"/>
      <c r="CK8166" s="2"/>
    </row>
    <row r="8167" spans="1:89" ht="29" customHeight="1">
      <c r="A8167"/>
      <c r="AC8167"/>
      <c r="AD8167"/>
      <c r="CK8167" s="2"/>
    </row>
    <row r="8168" spans="1:89" ht="29" customHeight="1">
      <c r="A8168"/>
      <c r="AC8168"/>
      <c r="AD8168"/>
      <c r="CK8168" s="2"/>
    </row>
    <row r="8169" spans="1:89" ht="29" customHeight="1">
      <c r="A8169"/>
      <c r="AC8169"/>
      <c r="AD8169"/>
      <c r="CK8169" s="2"/>
    </row>
    <row r="8170" spans="1:89" ht="29" customHeight="1">
      <c r="A8170"/>
      <c r="AC8170"/>
      <c r="AD8170"/>
      <c r="CK8170" s="2"/>
    </row>
    <row r="8171" spans="1:89" ht="29" customHeight="1">
      <c r="A8171"/>
      <c r="AC8171"/>
      <c r="AD8171"/>
      <c r="CK8171" s="2"/>
    </row>
    <row r="8172" spans="1:89" ht="29" customHeight="1">
      <c r="A8172"/>
      <c r="AC8172"/>
      <c r="AD8172"/>
      <c r="CK8172" s="2"/>
    </row>
    <row r="8173" spans="1:89" ht="29" customHeight="1">
      <c r="A8173"/>
      <c r="AC8173"/>
      <c r="AD8173"/>
      <c r="CK8173" s="2"/>
    </row>
    <row r="8174" spans="1:89" ht="29" customHeight="1">
      <c r="A8174"/>
      <c r="AC8174"/>
      <c r="AD8174"/>
      <c r="CK8174" s="2"/>
    </row>
    <row r="8175" spans="1:89" ht="29" customHeight="1">
      <c r="A8175"/>
      <c r="AC8175"/>
      <c r="AD8175"/>
      <c r="CK8175" s="2"/>
    </row>
    <row r="8176" spans="1:89" ht="29" customHeight="1">
      <c r="A8176"/>
      <c r="AC8176"/>
      <c r="AD8176"/>
      <c r="CK8176" s="2"/>
    </row>
    <row r="8177" spans="1:89" ht="29" customHeight="1">
      <c r="A8177"/>
      <c r="AC8177"/>
      <c r="AD8177"/>
      <c r="CK8177" s="2"/>
    </row>
    <row r="8178" spans="1:89" ht="29" customHeight="1">
      <c r="A8178"/>
      <c r="AC8178"/>
      <c r="AD8178"/>
      <c r="CK8178" s="2"/>
    </row>
    <row r="8179" spans="1:89" ht="29" customHeight="1">
      <c r="A8179"/>
      <c r="AC8179"/>
      <c r="AD8179"/>
      <c r="CK8179" s="2"/>
    </row>
    <row r="8180" spans="1:89" ht="29" customHeight="1">
      <c r="A8180"/>
      <c r="AC8180"/>
      <c r="AD8180"/>
      <c r="CK8180" s="2"/>
    </row>
    <row r="8181" spans="1:89" ht="29" customHeight="1">
      <c r="A8181"/>
      <c r="AC8181"/>
      <c r="AD8181"/>
      <c r="CK8181" s="2"/>
    </row>
    <row r="8182" spans="1:89" ht="29" customHeight="1">
      <c r="A8182"/>
      <c r="AC8182"/>
      <c r="AD8182"/>
      <c r="CK8182" s="2"/>
    </row>
    <row r="8183" spans="1:89" ht="29" customHeight="1">
      <c r="A8183"/>
      <c r="AC8183"/>
      <c r="AD8183"/>
      <c r="CK8183" s="2"/>
    </row>
    <row r="8184" spans="1:89" ht="29" customHeight="1">
      <c r="A8184"/>
      <c r="AC8184"/>
      <c r="AD8184"/>
      <c r="CK8184" s="2"/>
    </row>
    <row r="8185" spans="1:89" ht="29" customHeight="1">
      <c r="A8185"/>
      <c r="AC8185"/>
      <c r="AD8185"/>
      <c r="CK8185" s="2"/>
    </row>
    <row r="8186" spans="1:89" ht="29" customHeight="1">
      <c r="A8186"/>
      <c r="AC8186"/>
      <c r="AD8186"/>
      <c r="CK8186" s="2"/>
    </row>
    <row r="8187" spans="1:89" ht="29" customHeight="1">
      <c r="A8187"/>
      <c r="AC8187"/>
      <c r="AD8187"/>
      <c r="CK8187" s="2"/>
    </row>
    <row r="8188" spans="1:89" ht="29" customHeight="1">
      <c r="A8188"/>
      <c r="AC8188"/>
      <c r="AD8188"/>
      <c r="CK8188" s="2"/>
    </row>
    <row r="8189" spans="1:89" ht="29" customHeight="1">
      <c r="A8189"/>
      <c r="AC8189"/>
      <c r="AD8189"/>
      <c r="CK8189" s="2"/>
    </row>
    <row r="8190" spans="1:89" ht="29" customHeight="1">
      <c r="A8190"/>
      <c r="AC8190"/>
      <c r="AD8190"/>
      <c r="CK8190" s="2"/>
    </row>
    <row r="8191" spans="1:89" ht="29" customHeight="1">
      <c r="A8191"/>
      <c r="AC8191"/>
      <c r="AD8191"/>
      <c r="CK8191" s="2"/>
    </row>
    <row r="8192" spans="1:89" ht="29" customHeight="1">
      <c r="A8192"/>
      <c r="AC8192"/>
      <c r="AD8192"/>
      <c r="CK8192" s="2"/>
    </row>
    <row r="8193" spans="1:89" ht="29" customHeight="1">
      <c r="A8193"/>
      <c r="AC8193"/>
      <c r="AD8193"/>
      <c r="CK8193" s="2"/>
    </row>
    <row r="8194" spans="1:89" ht="29" customHeight="1">
      <c r="A8194"/>
      <c r="AC8194"/>
      <c r="AD8194"/>
      <c r="CK8194" s="2"/>
    </row>
    <row r="8195" spans="1:89" ht="29" customHeight="1">
      <c r="A8195"/>
      <c r="AC8195"/>
      <c r="AD8195"/>
      <c r="CK8195" s="2"/>
    </row>
    <row r="8196" spans="1:89" ht="29" customHeight="1">
      <c r="A8196"/>
      <c r="AC8196"/>
      <c r="AD8196"/>
      <c r="CK8196" s="2"/>
    </row>
    <row r="8197" spans="1:89" ht="29" customHeight="1">
      <c r="A8197"/>
      <c r="AC8197"/>
      <c r="AD8197"/>
      <c r="CK8197" s="2"/>
    </row>
    <row r="8198" spans="1:89" ht="29" customHeight="1">
      <c r="A8198"/>
      <c r="AC8198"/>
      <c r="AD8198"/>
      <c r="CK8198" s="2"/>
    </row>
    <row r="8199" spans="1:89" ht="29" customHeight="1">
      <c r="A8199"/>
      <c r="AC8199"/>
      <c r="AD8199"/>
      <c r="CK8199" s="2"/>
    </row>
    <row r="8200" spans="1:89" ht="29" customHeight="1">
      <c r="A8200"/>
      <c r="AC8200"/>
      <c r="AD8200"/>
      <c r="CK8200" s="2"/>
    </row>
    <row r="8201" spans="1:89" ht="29" customHeight="1">
      <c r="A8201"/>
      <c r="AC8201"/>
      <c r="AD8201"/>
      <c r="CK8201" s="2"/>
    </row>
    <row r="8202" spans="1:89" ht="29" customHeight="1">
      <c r="A8202"/>
      <c r="AC8202"/>
      <c r="AD8202"/>
      <c r="CK8202" s="2"/>
    </row>
    <row r="8203" spans="1:89" ht="29" customHeight="1">
      <c r="A8203"/>
      <c r="AC8203"/>
      <c r="AD8203"/>
      <c r="CK8203" s="2"/>
    </row>
    <row r="8204" spans="1:89" ht="29" customHeight="1">
      <c r="A8204"/>
      <c r="AC8204"/>
      <c r="AD8204"/>
      <c r="CK8204" s="2"/>
    </row>
    <row r="8205" spans="1:89" ht="29" customHeight="1">
      <c r="A8205"/>
      <c r="AC8205"/>
      <c r="AD8205"/>
      <c r="CK8205" s="2"/>
    </row>
    <row r="8206" spans="1:89" ht="29" customHeight="1">
      <c r="A8206"/>
      <c r="AC8206"/>
      <c r="AD8206"/>
      <c r="CK8206" s="2"/>
    </row>
    <row r="8207" spans="1:89" ht="29" customHeight="1">
      <c r="A8207"/>
      <c r="AC8207"/>
      <c r="AD8207"/>
      <c r="CK8207" s="2"/>
    </row>
    <row r="8208" spans="1:89" ht="29" customHeight="1">
      <c r="A8208"/>
      <c r="AC8208"/>
      <c r="AD8208"/>
      <c r="CK8208" s="2"/>
    </row>
    <row r="8209" spans="1:89" ht="29" customHeight="1">
      <c r="A8209"/>
      <c r="AC8209"/>
      <c r="AD8209"/>
      <c r="CK8209" s="2"/>
    </row>
    <row r="8210" spans="1:89" ht="29" customHeight="1">
      <c r="A8210"/>
      <c r="AC8210"/>
      <c r="AD8210"/>
      <c r="CK8210" s="2"/>
    </row>
    <row r="8211" spans="1:89" ht="29" customHeight="1">
      <c r="A8211"/>
      <c r="AC8211"/>
      <c r="AD8211"/>
      <c r="CK8211" s="2"/>
    </row>
    <row r="8212" spans="1:89" ht="29" customHeight="1">
      <c r="A8212"/>
      <c r="AC8212"/>
      <c r="AD8212"/>
      <c r="CK8212" s="2"/>
    </row>
    <row r="8213" spans="1:89" ht="29" customHeight="1">
      <c r="A8213"/>
      <c r="AC8213"/>
      <c r="AD8213"/>
      <c r="CK8213" s="2"/>
    </row>
    <row r="8214" spans="1:89" ht="29" customHeight="1">
      <c r="A8214"/>
      <c r="AC8214"/>
      <c r="AD8214"/>
      <c r="CK8214" s="2"/>
    </row>
    <row r="8215" spans="1:89" ht="29" customHeight="1">
      <c r="A8215"/>
      <c r="AC8215"/>
      <c r="AD8215"/>
      <c r="CK8215" s="2"/>
    </row>
    <row r="8216" spans="1:89" ht="29" customHeight="1">
      <c r="A8216"/>
      <c r="AC8216"/>
      <c r="AD8216"/>
      <c r="CK8216" s="2"/>
    </row>
    <row r="8217" spans="1:89" ht="29" customHeight="1">
      <c r="A8217"/>
      <c r="AC8217"/>
      <c r="AD8217"/>
      <c r="CK8217" s="2"/>
    </row>
    <row r="8218" spans="1:89" ht="29" customHeight="1">
      <c r="A8218"/>
      <c r="AC8218"/>
      <c r="AD8218"/>
      <c r="CK8218" s="2"/>
    </row>
    <row r="8219" spans="1:89" ht="29" customHeight="1">
      <c r="A8219"/>
      <c r="AC8219"/>
      <c r="AD8219"/>
      <c r="CK8219" s="2"/>
    </row>
    <row r="8220" spans="1:89" ht="29" customHeight="1">
      <c r="A8220"/>
      <c r="AC8220"/>
      <c r="AD8220"/>
      <c r="CK8220" s="2"/>
    </row>
    <row r="8221" spans="1:89" ht="29" customHeight="1">
      <c r="A8221"/>
      <c r="AC8221"/>
      <c r="AD8221"/>
      <c r="CK8221" s="2"/>
    </row>
    <row r="8222" spans="1:89" ht="29" customHeight="1">
      <c r="A8222"/>
      <c r="AC8222"/>
      <c r="AD8222"/>
      <c r="CK8222" s="2"/>
    </row>
    <row r="8223" spans="1:89" ht="29" customHeight="1">
      <c r="A8223"/>
      <c r="AC8223"/>
      <c r="AD8223"/>
      <c r="CK8223" s="2"/>
    </row>
    <row r="8224" spans="1:89" ht="29" customHeight="1">
      <c r="A8224"/>
      <c r="AC8224"/>
      <c r="AD8224"/>
      <c r="CK8224" s="2"/>
    </row>
    <row r="8225" spans="1:89" ht="29" customHeight="1">
      <c r="A8225"/>
      <c r="AC8225"/>
      <c r="AD8225"/>
      <c r="CK8225" s="2"/>
    </row>
    <row r="8226" spans="1:89" ht="29" customHeight="1">
      <c r="A8226"/>
      <c r="AC8226"/>
      <c r="AD8226"/>
      <c r="CK8226" s="2"/>
    </row>
    <row r="8227" spans="1:89" ht="29" customHeight="1">
      <c r="A8227"/>
      <c r="AC8227"/>
      <c r="AD8227"/>
      <c r="CK8227" s="2"/>
    </row>
    <row r="8228" spans="1:89" ht="29" customHeight="1">
      <c r="A8228"/>
      <c r="AC8228"/>
      <c r="AD8228"/>
      <c r="CK8228" s="2"/>
    </row>
    <row r="8229" spans="1:89" ht="29" customHeight="1">
      <c r="A8229"/>
      <c r="AC8229"/>
      <c r="AD8229"/>
      <c r="CK8229" s="2"/>
    </row>
    <row r="8230" spans="1:89" ht="29" customHeight="1">
      <c r="A8230"/>
      <c r="AC8230"/>
      <c r="AD8230"/>
      <c r="CK8230" s="2"/>
    </row>
    <row r="8231" spans="1:89" ht="29" customHeight="1">
      <c r="A8231"/>
      <c r="AC8231"/>
      <c r="AD8231"/>
      <c r="CK8231" s="2"/>
    </row>
    <row r="8232" spans="1:89" ht="29" customHeight="1">
      <c r="A8232"/>
      <c r="AC8232"/>
      <c r="AD8232"/>
      <c r="CK8232" s="2"/>
    </row>
    <row r="8233" spans="1:89" ht="29" customHeight="1">
      <c r="A8233"/>
      <c r="AC8233"/>
      <c r="AD8233"/>
      <c r="CK8233" s="2"/>
    </row>
    <row r="8234" spans="1:89" ht="29" customHeight="1">
      <c r="A8234"/>
      <c r="AC8234"/>
      <c r="AD8234"/>
      <c r="CK8234" s="2"/>
    </row>
    <row r="8235" spans="1:89" ht="29" customHeight="1">
      <c r="A8235"/>
      <c r="AC8235"/>
      <c r="AD8235"/>
      <c r="CK8235" s="2"/>
    </row>
    <row r="8236" spans="1:89" ht="29" customHeight="1">
      <c r="A8236"/>
      <c r="AC8236"/>
      <c r="AD8236"/>
      <c r="CK8236" s="2"/>
    </row>
    <row r="8237" spans="1:89" ht="29" customHeight="1">
      <c r="A8237"/>
      <c r="AC8237"/>
      <c r="AD8237"/>
      <c r="CK8237" s="2"/>
    </row>
    <row r="8238" spans="1:89" ht="29" customHeight="1">
      <c r="A8238"/>
      <c r="AC8238"/>
      <c r="AD8238"/>
      <c r="CK8238" s="2"/>
    </row>
    <row r="8239" spans="1:89" ht="29" customHeight="1">
      <c r="A8239"/>
      <c r="AC8239"/>
      <c r="AD8239"/>
      <c r="CK8239" s="2"/>
    </row>
    <row r="8240" spans="1:89" ht="29" customHeight="1">
      <c r="A8240"/>
      <c r="AC8240"/>
      <c r="AD8240"/>
      <c r="CK8240" s="2"/>
    </row>
    <row r="8241" spans="1:89" ht="29" customHeight="1">
      <c r="A8241"/>
      <c r="AC8241"/>
      <c r="AD8241"/>
      <c r="CK8241" s="2"/>
    </row>
    <row r="8242" spans="1:89" ht="29" customHeight="1">
      <c r="A8242"/>
      <c r="AC8242"/>
      <c r="AD8242"/>
      <c r="CK8242" s="2"/>
    </row>
    <row r="8243" spans="1:89" ht="29" customHeight="1">
      <c r="A8243"/>
      <c r="AC8243"/>
      <c r="AD8243"/>
      <c r="CK8243" s="2"/>
    </row>
    <row r="8244" spans="1:89" ht="29" customHeight="1">
      <c r="A8244"/>
      <c r="AC8244"/>
      <c r="AD8244"/>
      <c r="CK8244" s="2"/>
    </row>
    <row r="8245" spans="1:89" ht="29" customHeight="1">
      <c r="A8245"/>
      <c r="AC8245"/>
      <c r="AD8245"/>
      <c r="CK8245" s="2"/>
    </row>
    <row r="8246" spans="1:89" ht="29" customHeight="1">
      <c r="A8246"/>
      <c r="AC8246"/>
      <c r="AD8246"/>
      <c r="CK8246" s="2"/>
    </row>
    <row r="8247" spans="1:89" ht="29" customHeight="1">
      <c r="A8247"/>
      <c r="AC8247"/>
      <c r="AD8247"/>
      <c r="CK8247" s="2"/>
    </row>
    <row r="8248" spans="1:89" ht="29" customHeight="1">
      <c r="A8248"/>
      <c r="AC8248"/>
      <c r="AD8248"/>
      <c r="CK8248" s="2"/>
    </row>
    <row r="8249" spans="1:89" ht="29" customHeight="1">
      <c r="A8249"/>
      <c r="AC8249"/>
      <c r="AD8249"/>
      <c r="CK8249" s="2"/>
    </row>
    <row r="8250" spans="1:89" ht="29" customHeight="1">
      <c r="A8250"/>
      <c r="AC8250"/>
      <c r="AD8250"/>
      <c r="CK8250" s="2"/>
    </row>
    <row r="8251" spans="1:89" ht="29" customHeight="1">
      <c r="A8251"/>
      <c r="AC8251"/>
      <c r="AD8251"/>
      <c r="CK8251" s="2"/>
    </row>
    <row r="8252" spans="1:89" ht="29" customHeight="1">
      <c r="A8252"/>
      <c r="AC8252"/>
      <c r="AD8252"/>
      <c r="CK8252" s="2"/>
    </row>
    <row r="8253" spans="1:89" ht="29" customHeight="1">
      <c r="A8253"/>
      <c r="AC8253"/>
      <c r="AD8253"/>
      <c r="CK8253" s="2"/>
    </row>
    <row r="8254" spans="1:89" ht="29" customHeight="1">
      <c r="A8254"/>
      <c r="AC8254"/>
      <c r="AD8254"/>
      <c r="CK8254" s="2"/>
    </row>
    <row r="8255" spans="1:89" ht="29" customHeight="1">
      <c r="A8255"/>
      <c r="AC8255"/>
      <c r="AD8255"/>
      <c r="CK8255" s="2"/>
    </row>
    <row r="8256" spans="1:89" ht="29" customHeight="1">
      <c r="A8256"/>
      <c r="AC8256"/>
      <c r="AD8256"/>
      <c r="CK8256" s="2"/>
    </row>
    <row r="8257" spans="1:89" ht="29" customHeight="1">
      <c r="A8257"/>
      <c r="AC8257"/>
      <c r="AD8257"/>
      <c r="CK8257" s="2"/>
    </row>
    <row r="8258" spans="1:89" ht="29" customHeight="1">
      <c r="A8258"/>
      <c r="AC8258"/>
      <c r="AD8258"/>
      <c r="CK8258" s="2"/>
    </row>
    <row r="8259" spans="1:89" ht="29" customHeight="1">
      <c r="A8259"/>
      <c r="AC8259"/>
      <c r="AD8259"/>
      <c r="CK8259" s="2"/>
    </row>
    <row r="8260" spans="1:89" ht="29" customHeight="1">
      <c r="A8260"/>
      <c r="AC8260"/>
      <c r="AD8260"/>
      <c r="CK8260" s="2"/>
    </row>
    <row r="8261" spans="1:89" ht="29" customHeight="1">
      <c r="A8261"/>
      <c r="AC8261"/>
      <c r="AD8261"/>
      <c r="CK8261" s="2"/>
    </row>
    <row r="8262" spans="1:89" ht="29" customHeight="1">
      <c r="A8262"/>
      <c r="AC8262"/>
      <c r="AD8262"/>
      <c r="CK8262" s="2"/>
    </row>
    <row r="8263" spans="1:89" ht="29" customHeight="1">
      <c r="A8263"/>
      <c r="AC8263"/>
      <c r="AD8263"/>
      <c r="CK8263" s="2"/>
    </row>
    <row r="8264" spans="1:89" ht="29" customHeight="1">
      <c r="A8264"/>
      <c r="AC8264"/>
      <c r="AD8264"/>
      <c r="CK8264" s="2"/>
    </row>
    <row r="8265" spans="1:89" ht="29" customHeight="1">
      <c r="A8265"/>
      <c r="AC8265"/>
      <c r="AD8265"/>
      <c r="CK8265" s="2"/>
    </row>
    <row r="8266" spans="1:89" ht="29" customHeight="1">
      <c r="A8266"/>
      <c r="AC8266"/>
      <c r="AD8266"/>
      <c r="CK8266" s="2"/>
    </row>
    <row r="8267" spans="1:89" ht="29" customHeight="1">
      <c r="A8267"/>
      <c r="AC8267"/>
      <c r="AD8267"/>
      <c r="CK8267" s="2"/>
    </row>
    <row r="8268" spans="1:89" ht="29" customHeight="1">
      <c r="A8268"/>
      <c r="AC8268"/>
      <c r="AD8268"/>
      <c r="CK8268" s="2"/>
    </row>
    <row r="8269" spans="1:89" ht="29" customHeight="1">
      <c r="A8269"/>
      <c r="AC8269"/>
      <c r="AD8269"/>
      <c r="CK8269" s="2"/>
    </row>
    <row r="8270" spans="1:89" ht="29" customHeight="1">
      <c r="A8270"/>
      <c r="AC8270"/>
      <c r="AD8270"/>
      <c r="CK8270" s="2"/>
    </row>
    <row r="8271" spans="1:89" ht="29" customHeight="1">
      <c r="A8271"/>
      <c r="AC8271"/>
      <c r="AD8271"/>
      <c r="CK8271" s="2"/>
    </row>
    <row r="8272" spans="1:89" ht="29" customHeight="1">
      <c r="A8272"/>
      <c r="AC8272"/>
      <c r="AD8272"/>
      <c r="CK8272" s="2"/>
    </row>
    <row r="8273" spans="1:89" ht="29" customHeight="1">
      <c r="A8273"/>
      <c r="AC8273"/>
      <c r="AD8273"/>
      <c r="CK8273" s="2"/>
    </row>
    <row r="8274" spans="1:89" ht="29" customHeight="1">
      <c r="A8274"/>
      <c r="AC8274"/>
      <c r="AD8274"/>
      <c r="CK8274" s="2"/>
    </row>
    <row r="8275" spans="1:89" ht="29" customHeight="1">
      <c r="A8275"/>
      <c r="AC8275"/>
      <c r="AD8275"/>
      <c r="CK8275" s="2"/>
    </row>
    <row r="8276" spans="1:89" ht="29" customHeight="1">
      <c r="A8276"/>
      <c r="AC8276"/>
      <c r="AD8276"/>
      <c r="CK8276" s="2"/>
    </row>
    <row r="8277" spans="1:89" ht="29" customHeight="1">
      <c r="A8277"/>
      <c r="AC8277"/>
      <c r="AD8277"/>
      <c r="CK8277" s="2"/>
    </row>
    <row r="8278" spans="1:89" ht="29" customHeight="1">
      <c r="A8278"/>
      <c r="AC8278"/>
      <c r="AD8278"/>
      <c r="CK8278" s="2"/>
    </row>
    <row r="8279" spans="1:89" ht="29" customHeight="1">
      <c r="A8279"/>
      <c r="AC8279"/>
      <c r="AD8279"/>
      <c r="CK8279" s="2"/>
    </row>
    <row r="8280" spans="1:89" ht="29" customHeight="1">
      <c r="A8280"/>
      <c r="AC8280"/>
      <c r="AD8280"/>
      <c r="CK8280" s="2"/>
    </row>
    <row r="8281" spans="1:89" ht="29" customHeight="1">
      <c r="A8281"/>
      <c r="AC8281"/>
      <c r="AD8281"/>
      <c r="CK8281" s="2"/>
    </row>
    <row r="8282" spans="1:89" ht="29" customHeight="1">
      <c r="A8282"/>
      <c r="AC8282"/>
      <c r="AD8282"/>
      <c r="CK8282" s="2"/>
    </row>
    <row r="8283" spans="1:89" ht="29" customHeight="1">
      <c r="A8283"/>
      <c r="AC8283"/>
      <c r="AD8283"/>
      <c r="CK8283" s="2"/>
    </row>
    <row r="8284" spans="1:89" ht="29" customHeight="1">
      <c r="A8284"/>
      <c r="AC8284"/>
      <c r="AD8284"/>
      <c r="CK8284" s="2"/>
    </row>
    <row r="8285" spans="1:89" ht="29" customHeight="1">
      <c r="A8285"/>
      <c r="AC8285"/>
      <c r="AD8285"/>
      <c r="CK8285" s="2"/>
    </row>
    <row r="8286" spans="1:89" ht="29" customHeight="1">
      <c r="A8286"/>
      <c r="AC8286"/>
      <c r="AD8286"/>
      <c r="CK8286" s="2"/>
    </row>
    <row r="8287" spans="1:89" ht="29" customHeight="1">
      <c r="A8287"/>
      <c r="AC8287"/>
      <c r="AD8287"/>
      <c r="CK8287" s="2"/>
    </row>
    <row r="8288" spans="1:89" ht="29" customHeight="1">
      <c r="A8288"/>
      <c r="AC8288"/>
      <c r="AD8288"/>
      <c r="CK8288" s="2"/>
    </row>
    <row r="8289" spans="1:89" ht="29" customHeight="1">
      <c r="A8289"/>
      <c r="AC8289"/>
      <c r="AD8289"/>
      <c r="CK8289" s="2"/>
    </row>
    <row r="8290" spans="1:89" ht="29" customHeight="1">
      <c r="A8290"/>
      <c r="AC8290"/>
      <c r="AD8290"/>
      <c r="CK8290" s="2"/>
    </row>
    <row r="8291" spans="1:89" ht="29" customHeight="1">
      <c r="A8291"/>
      <c r="AC8291"/>
      <c r="AD8291"/>
      <c r="CK8291" s="2"/>
    </row>
    <row r="8292" spans="1:89" ht="29" customHeight="1">
      <c r="A8292"/>
      <c r="AC8292"/>
      <c r="AD8292"/>
      <c r="CK8292" s="2"/>
    </row>
    <row r="8293" spans="1:89" ht="29" customHeight="1">
      <c r="A8293"/>
      <c r="AC8293"/>
      <c r="AD8293"/>
      <c r="CK8293" s="2"/>
    </row>
    <row r="8294" spans="1:89" ht="29" customHeight="1">
      <c r="A8294"/>
      <c r="AC8294"/>
      <c r="AD8294"/>
      <c r="CK8294" s="2"/>
    </row>
    <row r="8295" spans="1:89" ht="29" customHeight="1">
      <c r="A8295"/>
      <c r="AC8295"/>
      <c r="AD8295"/>
      <c r="CK8295" s="2"/>
    </row>
    <row r="8296" spans="1:89" ht="29" customHeight="1">
      <c r="A8296"/>
      <c r="AC8296"/>
      <c r="AD8296"/>
      <c r="CK8296" s="2"/>
    </row>
    <row r="8297" spans="1:89" ht="29" customHeight="1">
      <c r="A8297"/>
      <c r="AC8297"/>
      <c r="AD8297"/>
      <c r="CK8297" s="2"/>
    </row>
    <row r="8298" spans="1:89" ht="29" customHeight="1">
      <c r="A8298"/>
      <c r="AC8298"/>
      <c r="AD8298"/>
      <c r="CK8298" s="2"/>
    </row>
    <row r="8299" spans="1:89" ht="29" customHeight="1">
      <c r="A8299"/>
      <c r="AC8299"/>
      <c r="AD8299"/>
      <c r="CK8299" s="2"/>
    </row>
    <row r="8300" spans="1:89" ht="29" customHeight="1">
      <c r="A8300"/>
      <c r="AC8300"/>
      <c r="AD8300"/>
      <c r="CK8300" s="2"/>
    </row>
    <row r="8301" spans="1:89" ht="29" customHeight="1">
      <c r="A8301"/>
      <c r="AC8301"/>
      <c r="AD8301"/>
      <c r="CK8301" s="2"/>
    </row>
    <row r="8302" spans="1:89" ht="29" customHeight="1">
      <c r="A8302"/>
      <c r="AC8302"/>
      <c r="AD8302"/>
      <c r="CK8302" s="2"/>
    </row>
    <row r="8303" spans="1:89" ht="29" customHeight="1">
      <c r="A8303"/>
      <c r="AC8303"/>
      <c r="AD8303"/>
      <c r="CK8303" s="2"/>
    </row>
    <row r="8304" spans="1:89" ht="29" customHeight="1">
      <c r="A8304"/>
      <c r="AC8304"/>
      <c r="AD8304"/>
      <c r="CK8304" s="2"/>
    </row>
    <row r="8305" spans="1:89" ht="29" customHeight="1">
      <c r="A8305"/>
      <c r="AC8305"/>
      <c r="AD8305"/>
      <c r="CK8305" s="2"/>
    </row>
    <row r="8306" spans="1:89" ht="29" customHeight="1">
      <c r="A8306"/>
      <c r="AC8306"/>
      <c r="AD8306"/>
      <c r="CK8306" s="2"/>
    </row>
    <row r="8307" spans="1:89" ht="29" customHeight="1">
      <c r="A8307"/>
      <c r="AC8307"/>
      <c r="AD8307"/>
      <c r="CK8307" s="2"/>
    </row>
    <row r="8308" spans="1:89" ht="29" customHeight="1">
      <c r="A8308"/>
      <c r="AC8308"/>
      <c r="AD8308"/>
      <c r="CK8308" s="2"/>
    </row>
    <row r="8309" spans="1:89" ht="29" customHeight="1">
      <c r="A8309"/>
      <c r="AC8309"/>
      <c r="AD8309"/>
      <c r="CK8309" s="2"/>
    </row>
    <row r="8310" spans="1:89" ht="29" customHeight="1">
      <c r="A8310"/>
      <c r="AC8310"/>
      <c r="AD8310"/>
      <c r="CK8310" s="2"/>
    </row>
    <row r="8311" spans="1:89" ht="29" customHeight="1">
      <c r="A8311"/>
      <c r="AC8311"/>
      <c r="AD8311"/>
      <c r="CK8311" s="2"/>
    </row>
    <row r="8312" spans="1:89" ht="29" customHeight="1">
      <c r="A8312"/>
      <c r="AC8312"/>
      <c r="AD8312"/>
      <c r="CK8312" s="2"/>
    </row>
    <row r="8313" spans="1:89" ht="29" customHeight="1">
      <c r="A8313"/>
      <c r="AC8313"/>
      <c r="AD8313"/>
      <c r="CK8313" s="2"/>
    </row>
    <row r="8314" spans="1:89" ht="29" customHeight="1">
      <c r="A8314"/>
      <c r="AC8314"/>
      <c r="AD8314"/>
      <c r="CK8314" s="2"/>
    </row>
    <row r="8315" spans="1:89" ht="29" customHeight="1">
      <c r="A8315"/>
      <c r="AC8315"/>
      <c r="AD8315"/>
      <c r="CK8315" s="2"/>
    </row>
    <row r="8316" spans="1:89" ht="29" customHeight="1">
      <c r="A8316"/>
      <c r="AC8316"/>
      <c r="AD8316"/>
      <c r="CK8316" s="2"/>
    </row>
    <row r="8317" spans="1:89" ht="29" customHeight="1">
      <c r="A8317"/>
      <c r="AC8317"/>
      <c r="AD8317"/>
      <c r="CK8317" s="2"/>
    </row>
    <row r="8318" spans="1:89" ht="29" customHeight="1">
      <c r="A8318"/>
      <c r="AC8318"/>
      <c r="AD8318"/>
      <c r="CK8318" s="2"/>
    </row>
    <row r="8319" spans="1:89" ht="29" customHeight="1">
      <c r="A8319"/>
      <c r="AC8319"/>
      <c r="AD8319"/>
      <c r="CK8319" s="2"/>
    </row>
    <row r="8320" spans="1:89" ht="29" customHeight="1">
      <c r="A8320"/>
      <c r="AC8320"/>
      <c r="AD8320"/>
      <c r="CK8320" s="2"/>
    </row>
    <row r="8321" spans="1:89" ht="29" customHeight="1">
      <c r="A8321"/>
      <c r="AC8321"/>
      <c r="AD8321"/>
      <c r="CK8321" s="2"/>
    </row>
    <row r="8322" spans="1:89" ht="29" customHeight="1">
      <c r="A8322"/>
      <c r="AC8322"/>
      <c r="AD8322"/>
      <c r="CK8322" s="2"/>
    </row>
    <row r="8323" spans="1:89" ht="29" customHeight="1">
      <c r="A8323"/>
      <c r="AC8323"/>
      <c r="AD8323"/>
      <c r="CK8323" s="2"/>
    </row>
    <row r="8324" spans="1:89" ht="29" customHeight="1">
      <c r="A8324"/>
      <c r="AC8324"/>
      <c r="AD8324"/>
      <c r="CK8324" s="2"/>
    </row>
    <row r="8325" spans="1:89" ht="29" customHeight="1">
      <c r="A8325"/>
      <c r="AC8325"/>
      <c r="AD8325"/>
      <c r="CK8325" s="2"/>
    </row>
    <row r="8326" spans="1:89" ht="29" customHeight="1">
      <c r="A8326"/>
      <c r="AC8326"/>
      <c r="AD8326"/>
      <c r="CK8326" s="2"/>
    </row>
    <row r="8327" spans="1:89" ht="29" customHeight="1">
      <c r="A8327"/>
      <c r="AC8327"/>
      <c r="AD8327"/>
      <c r="CK8327" s="2"/>
    </row>
    <row r="8328" spans="1:89" ht="29" customHeight="1">
      <c r="A8328"/>
      <c r="AC8328"/>
      <c r="AD8328"/>
      <c r="CK8328" s="2"/>
    </row>
    <row r="8329" spans="1:89" ht="29" customHeight="1">
      <c r="A8329"/>
      <c r="AC8329"/>
      <c r="AD8329"/>
      <c r="CK8329" s="2"/>
    </row>
    <row r="8330" spans="1:89" ht="29" customHeight="1">
      <c r="A8330"/>
      <c r="AC8330"/>
      <c r="AD8330"/>
      <c r="CK8330" s="2"/>
    </row>
    <row r="8331" spans="1:89" ht="29" customHeight="1">
      <c r="A8331"/>
      <c r="AC8331"/>
      <c r="AD8331"/>
      <c r="CK8331" s="2"/>
    </row>
    <row r="8332" spans="1:89" ht="29" customHeight="1">
      <c r="A8332"/>
      <c r="AC8332"/>
      <c r="AD8332"/>
      <c r="CK8332" s="2"/>
    </row>
    <row r="8333" spans="1:89" ht="29" customHeight="1">
      <c r="A8333"/>
      <c r="AC8333"/>
      <c r="AD8333"/>
      <c r="CK8333" s="2"/>
    </row>
    <row r="8334" spans="1:89" ht="29" customHeight="1">
      <c r="A8334"/>
      <c r="AC8334"/>
      <c r="AD8334"/>
      <c r="CK8334" s="2"/>
    </row>
    <row r="8335" spans="1:89" ht="29" customHeight="1">
      <c r="A8335"/>
      <c r="AC8335"/>
      <c r="AD8335"/>
      <c r="CK8335" s="2"/>
    </row>
    <row r="8336" spans="1:89" ht="29" customHeight="1">
      <c r="A8336"/>
      <c r="AC8336"/>
      <c r="AD8336"/>
      <c r="CK8336" s="2"/>
    </row>
    <row r="8337" spans="1:89" ht="29" customHeight="1">
      <c r="A8337"/>
      <c r="AC8337"/>
      <c r="AD8337"/>
      <c r="CK8337" s="2"/>
    </row>
    <row r="8338" spans="1:89" ht="29" customHeight="1">
      <c r="A8338"/>
      <c r="AC8338"/>
      <c r="AD8338"/>
      <c r="CK8338" s="2"/>
    </row>
    <row r="8339" spans="1:89" ht="29" customHeight="1">
      <c r="A8339"/>
      <c r="AC8339"/>
      <c r="AD8339"/>
      <c r="CK8339" s="2"/>
    </row>
    <row r="8340" spans="1:89" ht="29" customHeight="1">
      <c r="A8340"/>
      <c r="AC8340"/>
      <c r="AD8340"/>
      <c r="CK8340" s="2"/>
    </row>
    <row r="8341" spans="1:89" ht="29" customHeight="1">
      <c r="A8341"/>
      <c r="AC8341"/>
      <c r="AD8341"/>
      <c r="CK8341" s="2"/>
    </row>
    <row r="8342" spans="1:89" ht="29" customHeight="1">
      <c r="A8342"/>
      <c r="AC8342"/>
      <c r="AD8342"/>
      <c r="CK8342" s="2"/>
    </row>
    <row r="8343" spans="1:89" ht="29" customHeight="1">
      <c r="A8343"/>
      <c r="AC8343"/>
      <c r="AD8343"/>
      <c r="CK8343" s="2"/>
    </row>
    <row r="8344" spans="1:89" ht="29" customHeight="1">
      <c r="A8344"/>
      <c r="AC8344"/>
      <c r="AD8344"/>
      <c r="CK8344" s="2"/>
    </row>
    <row r="8345" spans="1:89" ht="29" customHeight="1">
      <c r="A8345"/>
      <c r="AC8345"/>
      <c r="AD8345"/>
      <c r="CK8345" s="2"/>
    </row>
    <row r="8346" spans="1:89" ht="29" customHeight="1">
      <c r="A8346"/>
      <c r="AC8346"/>
      <c r="AD8346"/>
      <c r="CK8346" s="2"/>
    </row>
    <row r="8347" spans="1:89" ht="29" customHeight="1">
      <c r="A8347"/>
      <c r="AC8347"/>
      <c r="AD8347"/>
      <c r="CK8347" s="2"/>
    </row>
    <row r="8348" spans="1:89" ht="29" customHeight="1">
      <c r="A8348"/>
      <c r="AC8348"/>
      <c r="AD8348"/>
      <c r="CK8348" s="2"/>
    </row>
    <row r="8349" spans="1:89" ht="29" customHeight="1">
      <c r="A8349"/>
      <c r="AC8349"/>
      <c r="AD8349"/>
      <c r="CK8349" s="2"/>
    </row>
    <row r="8350" spans="1:89" ht="29" customHeight="1">
      <c r="A8350"/>
      <c r="AC8350"/>
      <c r="AD8350"/>
      <c r="CK8350" s="2"/>
    </row>
    <row r="8351" spans="1:89" ht="29" customHeight="1">
      <c r="A8351"/>
      <c r="AC8351"/>
      <c r="AD8351"/>
      <c r="CK8351" s="2"/>
    </row>
    <row r="8352" spans="1:89" ht="29" customHeight="1">
      <c r="A8352"/>
      <c r="AC8352"/>
      <c r="AD8352"/>
      <c r="CK8352" s="2"/>
    </row>
    <row r="8353" spans="1:89" ht="29" customHeight="1">
      <c r="A8353"/>
      <c r="AC8353"/>
      <c r="AD8353"/>
      <c r="CK8353" s="2"/>
    </row>
    <row r="8354" spans="1:89" ht="29" customHeight="1">
      <c r="A8354"/>
      <c r="AC8354"/>
      <c r="AD8354"/>
      <c r="CK8354" s="2"/>
    </row>
    <row r="8355" spans="1:89" ht="29" customHeight="1">
      <c r="A8355"/>
      <c r="AC8355"/>
      <c r="AD8355"/>
      <c r="CK8355" s="2"/>
    </row>
    <row r="8356" spans="1:89" ht="29" customHeight="1">
      <c r="A8356"/>
      <c r="AC8356"/>
      <c r="AD8356"/>
      <c r="CK8356" s="2"/>
    </row>
    <row r="8357" spans="1:89" ht="29" customHeight="1">
      <c r="A8357"/>
      <c r="AC8357"/>
      <c r="AD8357"/>
      <c r="CK8357" s="2"/>
    </row>
    <row r="8358" spans="1:89" ht="29" customHeight="1">
      <c r="A8358"/>
      <c r="AC8358"/>
      <c r="AD8358"/>
      <c r="CK8358" s="2"/>
    </row>
    <row r="8359" spans="1:89" ht="29" customHeight="1">
      <c r="A8359"/>
      <c r="AC8359"/>
      <c r="AD8359"/>
      <c r="CK8359" s="2"/>
    </row>
    <row r="8360" spans="1:89" ht="29" customHeight="1">
      <c r="A8360"/>
      <c r="AC8360"/>
      <c r="AD8360"/>
      <c r="CK8360" s="2"/>
    </row>
    <row r="8361" spans="1:89" ht="29" customHeight="1">
      <c r="A8361"/>
      <c r="AC8361"/>
      <c r="AD8361"/>
      <c r="CK8361" s="2"/>
    </row>
    <row r="8362" spans="1:89" ht="29" customHeight="1">
      <c r="A8362"/>
      <c r="AC8362"/>
      <c r="AD8362"/>
      <c r="CK8362" s="2"/>
    </row>
    <row r="8363" spans="1:89" ht="29" customHeight="1">
      <c r="A8363"/>
      <c r="AC8363"/>
      <c r="AD8363"/>
      <c r="CK8363" s="2"/>
    </row>
    <row r="8364" spans="1:89" ht="29" customHeight="1">
      <c r="A8364"/>
      <c r="AC8364"/>
      <c r="AD8364"/>
      <c r="CK8364" s="2"/>
    </row>
    <row r="8365" spans="1:89" ht="29" customHeight="1">
      <c r="A8365"/>
      <c r="AC8365"/>
      <c r="AD8365"/>
      <c r="CK8365" s="2"/>
    </row>
    <row r="8366" spans="1:89" ht="29" customHeight="1">
      <c r="A8366"/>
      <c r="AC8366"/>
      <c r="AD8366"/>
      <c r="CK8366" s="2"/>
    </row>
    <row r="8367" spans="1:89" ht="29" customHeight="1">
      <c r="A8367"/>
      <c r="AC8367"/>
      <c r="AD8367"/>
      <c r="CK8367" s="2"/>
    </row>
    <row r="8368" spans="1:89" ht="29" customHeight="1">
      <c r="A8368"/>
      <c r="AC8368"/>
      <c r="AD8368"/>
      <c r="CK8368" s="2"/>
    </row>
    <row r="8369" spans="1:89" ht="29" customHeight="1">
      <c r="A8369"/>
      <c r="AC8369"/>
      <c r="AD8369"/>
      <c r="CK8369" s="2"/>
    </row>
    <row r="8370" spans="1:89" ht="29" customHeight="1">
      <c r="A8370"/>
      <c r="AC8370"/>
      <c r="AD8370"/>
      <c r="CK8370" s="2"/>
    </row>
    <row r="8371" spans="1:89" ht="29" customHeight="1">
      <c r="A8371"/>
      <c r="AC8371"/>
      <c r="AD8371"/>
      <c r="CK8371" s="2"/>
    </row>
    <row r="8372" spans="1:89" ht="29" customHeight="1">
      <c r="A8372"/>
      <c r="AC8372"/>
      <c r="AD8372"/>
      <c r="CK8372" s="2"/>
    </row>
    <row r="8373" spans="1:89" ht="29" customHeight="1">
      <c r="A8373"/>
      <c r="AC8373"/>
      <c r="AD8373"/>
      <c r="CK8373" s="2"/>
    </row>
    <row r="8374" spans="1:89" ht="29" customHeight="1">
      <c r="A8374"/>
      <c r="AC8374"/>
      <c r="AD8374"/>
      <c r="CK8374" s="2"/>
    </row>
    <row r="8375" spans="1:89" ht="29" customHeight="1">
      <c r="A8375"/>
      <c r="AC8375"/>
      <c r="AD8375"/>
      <c r="CK8375" s="2"/>
    </row>
    <row r="8376" spans="1:89" ht="29" customHeight="1">
      <c r="A8376"/>
      <c r="AC8376"/>
      <c r="AD8376"/>
      <c r="CK8376" s="2"/>
    </row>
    <row r="8377" spans="1:89" ht="29" customHeight="1">
      <c r="A8377"/>
      <c r="AC8377"/>
      <c r="AD8377"/>
      <c r="CK8377" s="2"/>
    </row>
    <row r="8378" spans="1:89" ht="29" customHeight="1">
      <c r="A8378"/>
      <c r="AC8378"/>
      <c r="AD8378"/>
      <c r="CK8378" s="2"/>
    </row>
    <row r="8379" spans="1:89" ht="29" customHeight="1">
      <c r="A8379"/>
      <c r="AC8379"/>
      <c r="AD8379"/>
      <c r="CK8379" s="2"/>
    </row>
    <row r="8380" spans="1:89" ht="29" customHeight="1">
      <c r="A8380"/>
      <c r="AC8380"/>
      <c r="AD8380"/>
      <c r="CK8380" s="2"/>
    </row>
    <row r="8381" spans="1:89" ht="29" customHeight="1">
      <c r="A8381"/>
      <c r="AC8381"/>
      <c r="AD8381"/>
      <c r="CK8381" s="2"/>
    </row>
    <row r="8382" spans="1:89" ht="29" customHeight="1">
      <c r="A8382"/>
      <c r="AC8382"/>
      <c r="AD8382"/>
      <c r="CK8382" s="2"/>
    </row>
    <row r="8383" spans="1:89" ht="29" customHeight="1">
      <c r="A8383"/>
      <c r="AC8383"/>
      <c r="AD8383"/>
      <c r="CK8383" s="2"/>
    </row>
    <row r="8384" spans="1:89" ht="29" customHeight="1">
      <c r="A8384"/>
      <c r="AC8384"/>
      <c r="AD8384"/>
      <c r="CK8384" s="2"/>
    </row>
    <row r="8385" spans="1:89" ht="29" customHeight="1">
      <c r="A8385"/>
      <c r="AC8385"/>
      <c r="AD8385"/>
      <c r="CK8385" s="2"/>
    </row>
    <row r="8386" spans="1:89" ht="29" customHeight="1">
      <c r="A8386"/>
      <c r="AC8386"/>
      <c r="AD8386"/>
      <c r="CK8386" s="2"/>
    </row>
    <row r="8387" spans="1:89" ht="29" customHeight="1">
      <c r="A8387"/>
      <c r="AC8387"/>
      <c r="AD8387"/>
      <c r="CK8387" s="2"/>
    </row>
    <row r="8388" spans="1:89" ht="29" customHeight="1">
      <c r="A8388"/>
      <c r="AC8388"/>
      <c r="AD8388"/>
      <c r="CK8388" s="2"/>
    </row>
    <row r="8389" spans="1:89" ht="29" customHeight="1">
      <c r="A8389"/>
      <c r="AC8389"/>
      <c r="AD8389"/>
      <c r="CK8389" s="2"/>
    </row>
    <row r="8390" spans="1:89" ht="29" customHeight="1">
      <c r="A8390"/>
      <c r="AC8390"/>
      <c r="AD8390"/>
      <c r="CK8390" s="2"/>
    </row>
    <row r="8391" spans="1:89" ht="29" customHeight="1">
      <c r="A8391"/>
      <c r="AC8391"/>
      <c r="AD8391"/>
      <c r="CK8391" s="2"/>
    </row>
    <row r="8392" spans="1:89" ht="29" customHeight="1">
      <c r="A8392"/>
      <c r="AC8392"/>
      <c r="AD8392"/>
      <c r="CK8392" s="2"/>
    </row>
    <row r="8393" spans="1:89" ht="29" customHeight="1">
      <c r="A8393"/>
      <c r="AC8393"/>
      <c r="AD8393"/>
      <c r="CK8393" s="2"/>
    </row>
    <row r="8394" spans="1:89" ht="29" customHeight="1">
      <c r="A8394"/>
      <c r="AC8394"/>
      <c r="AD8394"/>
      <c r="CK8394" s="2"/>
    </row>
    <row r="8395" spans="1:89" ht="29" customHeight="1">
      <c r="A8395"/>
      <c r="AC8395"/>
      <c r="AD8395"/>
      <c r="CK8395" s="2"/>
    </row>
    <row r="8396" spans="1:89" ht="29" customHeight="1">
      <c r="A8396"/>
      <c r="AC8396"/>
      <c r="AD8396"/>
      <c r="CK8396" s="2"/>
    </row>
    <row r="8397" spans="1:89" ht="29" customHeight="1">
      <c r="A8397"/>
      <c r="AC8397"/>
      <c r="AD8397"/>
      <c r="CK8397" s="2"/>
    </row>
    <row r="8398" spans="1:89" ht="29" customHeight="1">
      <c r="A8398"/>
      <c r="AC8398"/>
      <c r="AD8398"/>
      <c r="CK8398" s="2"/>
    </row>
    <row r="8399" spans="1:89" ht="29" customHeight="1">
      <c r="A8399"/>
      <c r="AC8399"/>
      <c r="AD8399"/>
      <c r="CK8399" s="2"/>
    </row>
    <row r="8400" spans="1:89" ht="29" customHeight="1">
      <c r="A8400"/>
      <c r="AC8400"/>
      <c r="AD8400"/>
      <c r="CK8400" s="2"/>
    </row>
    <row r="8401" spans="1:89" ht="29" customHeight="1">
      <c r="A8401"/>
      <c r="AC8401"/>
      <c r="AD8401"/>
      <c r="CK8401" s="2"/>
    </row>
    <row r="8402" spans="1:89" ht="29" customHeight="1">
      <c r="A8402"/>
      <c r="AC8402"/>
      <c r="AD8402"/>
      <c r="CK8402" s="2"/>
    </row>
    <row r="8403" spans="1:89" ht="29" customHeight="1">
      <c r="A8403"/>
      <c r="AC8403"/>
      <c r="AD8403"/>
      <c r="CK8403" s="2"/>
    </row>
    <row r="8404" spans="1:89" ht="29" customHeight="1">
      <c r="A8404"/>
      <c r="AC8404"/>
      <c r="AD8404"/>
      <c r="CK8404" s="2"/>
    </row>
    <row r="8405" spans="1:89" ht="29" customHeight="1">
      <c r="A8405"/>
      <c r="AC8405"/>
      <c r="AD8405"/>
      <c r="CK8405" s="2"/>
    </row>
    <row r="8406" spans="1:89" ht="29" customHeight="1">
      <c r="A8406"/>
      <c r="AC8406"/>
      <c r="AD8406"/>
      <c r="CK8406" s="2"/>
    </row>
    <row r="8407" spans="1:89" ht="29" customHeight="1">
      <c r="A8407"/>
      <c r="AC8407"/>
      <c r="AD8407"/>
      <c r="CK8407" s="2"/>
    </row>
    <row r="8408" spans="1:89" ht="29" customHeight="1">
      <c r="A8408"/>
      <c r="AC8408"/>
      <c r="AD8408"/>
      <c r="CK8408" s="2"/>
    </row>
    <row r="8409" spans="1:89" ht="29" customHeight="1">
      <c r="A8409"/>
      <c r="AC8409"/>
      <c r="AD8409"/>
      <c r="CK8409" s="2"/>
    </row>
    <row r="8410" spans="1:89" ht="29" customHeight="1">
      <c r="A8410"/>
      <c r="AC8410"/>
      <c r="AD8410"/>
      <c r="CK8410" s="2"/>
    </row>
    <row r="8411" spans="1:89" ht="29" customHeight="1">
      <c r="A8411"/>
      <c r="AC8411"/>
      <c r="AD8411"/>
      <c r="CK8411" s="2"/>
    </row>
    <row r="8412" spans="1:89" ht="29" customHeight="1">
      <c r="A8412"/>
      <c r="AC8412"/>
      <c r="AD8412"/>
      <c r="CK8412" s="2"/>
    </row>
    <row r="8413" spans="1:89" ht="29" customHeight="1">
      <c r="A8413"/>
      <c r="AC8413"/>
      <c r="AD8413"/>
      <c r="CK8413" s="2"/>
    </row>
    <row r="8414" spans="1:89" ht="29" customHeight="1">
      <c r="A8414"/>
      <c r="AC8414"/>
      <c r="AD8414"/>
      <c r="CK8414" s="2"/>
    </row>
    <row r="8415" spans="1:89" ht="29" customHeight="1">
      <c r="A8415"/>
      <c r="AC8415"/>
      <c r="AD8415"/>
      <c r="CK8415" s="2"/>
    </row>
    <row r="8416" spans="1:89" ht="29" customHeight="1">
      <c r="A8416"/>
      <c r="AC8416"/>
      <c r="AD8416"/>
      <c r="CK8416" s="2"/>
    </row>
    <row r="8417" spans="1:89" ht="29" customHeight="1">
      <c r="A8417"/>
      <c r="AC8417"/>
      <c r="AD8417"/>
      <c r="CK8417" s="2"/>
    </row>
    <row r="8418" spans="1:89" ht="29" customHeight="1">
      <c r="A8418"/>
      <c r="AC8418"/>
      <c r="AD8418"/>
      <c r="CK8418" s="2"/>
    </row>
    <row r="8419" spans="1:89" ht="29" customHeight="1">
      <c r="A8419"/>
      <c r="AC8419"/>
      <c r="AD8419"/>
      <c r="CK8419" s="2"/>
    </row>
    <row r="8420" spans="1:89" ht="29" customHeight="1">
      <c r="A8420"/>
      <c r="AC8420"/>
      <c r="AD8420"/>
      <c r="CK8420" s="2"/>
    </row>
    <row r="8421" spans="1:89" ht="29" customHeight="1">
      <c r="A8421"/>
      <c r="AC8421"/>
      <c r="AD8421"/>
      <c r="CK8421" s="2"/>
    </row>
    <row r="8422" spans="1:89" ht="29" customHeight="1">
      <c r="A8422"/>
      <c r="AC8422"/>
      <c r="AD8422"/>
      <c r="CK8422" s="2"/>
    </row>
    <row r="8423" spans="1:89" ht="29" customHeight="1">
      <c r="A8423"/>
      <c r="AC8423"/>
      <c r="AD8423"/>
      <c r="CK8423" s="2"/>
    </row>
    <row r="8424" spans="1:89" ht="29" customHeight="1">
      <c r="A8424"/>
      <c r="AC8424"/>
      <c r="AD8424"/>
      <c r="CK8424" s="2"/>
    </row>
    <row r="8425" spans="1:89" ht="29" customHeight="1">
      <c r="A8425"/>
      <c r="AC8425"/>
      <c r="AD8425"/>
      <c r="CK8425" s="2"/>
    </row>
    <row r="8426" spans="1:89" ht="29" customHeight="1">
      <c r="A8426"/>
      <c r="AC8426"/>
      <c r="AD8426"/>
      <c r="CK8426" s="2"/>
    </row>
    <row r="8427" spans="1:89" ht="29" customHeight="1">
      <c r="A8427"/>
      <c r="AC8427"/>
      <c r="AD8427"/>
      <c r="CK8427" s="2"/>
    </row>
    <row r="8428" spans="1:89" ht="29" customHeight="1">
      <c r="A8428"/>
      <c r="AC8428"/>
      <c r="AD8428"/>
      <c r="CK8428" s="2"/>
    </row>
    <row r="8429" spans="1:89" ht="29" customHeight="1">
      <c r="A8429"/>
      <c r="AC8429"/>
      <c r="AD8429"/>
      <c r="CK8429" s="2"/>
    </row>
    <row r="8430" spans="1:89" ht="29" customHeight="1">
      <c r="A8430"/>
      <c r="AC8430"/>
      <c r="AD8430"/>
      <c r="CK8430" s="2"/>
    </row>
    <row r="8431" spans="1:89" ht="29" customHeight="1">
      <c r="A8431"/>
      <c r="AC8431"/>
      <c r="AD8431"/>
      <c r="CK8431" s="2"/>
    </row>
    <row r="8432" spans="1:89" ht="29" customHeight="1">
      <c r="A8432"/>
      <c r="AC8432"/>
      <c r="AD8432"/>
      <c r="CK8432" s="2"/>
    </row>
    <row r="8433" spans="1:89" ht="29" customHeight="1">
      <c r="A8433"/>
      <c r="AC8433"/>
      <c r="AD8433"/>
      <c r="CK8433" s="2"/>
    </row>
    <row r="8434" spans="1:89" ht="29" customHeight="1">
      <c r="A8434"/>
      <c r="AC8434"/>
      <c r="AD8434"/>
      <c r="CK8434" s="2"/>
    </row>
    <row r="8435" spans="1:89" ht="29" customHeight="1">
      <c r="A8435"/>
      <c r="AC8435"/>
      <c r="AD8435"/>
      <c r="CK8435" s="2"/>
    </row>
    <row r="8436" spans="1:89" ht="29" customHeight="1">
      <c r="A8436"/>
      <c r="AC8436"/>
      <c r="AD8436"/>
      <c r="CK8436" s="2"/>
    </row>
    <row r="8437" spans="1:89" ht="29" customHeight="1">
      <c r="A8437"/>
      <c r="AC8437"/>
      <c r="AD8437"/>
      <c r="CK8437" s="2"/>
    </row>
    <row r="8438" spans="1:89" ht="29" customHeight="1">
      <c r="A8438"/>
      <c r="AC8438"/>
      <c r="AD8438"/>
      <c r="CK8438" s="2"/>
    </row>
    <row r="8439" spans="1:89" ht="29" customHeight="1">
      <c r="A8439"/>
      <c r="AC8439"/>
      <c r="AD8439"/>
      <c r="CK8439" s="2"/>
    </row>
    <row r="8440" spans="1:89" ht="29" customHeight="1">
      <c r="A8440"/>
      <c r="AC8440"/>
      <c r="AD8440"/>
      <c r="CK8440" s="2"/>
    </row>
    <row r="8441" spans="1:89" ht="29" customHeight="1">
      <c r="A8441"/>
      <c r="AC8441"/>
      <c r="AD8441"/>
      <c r="CK8441" s="2"/>
    </row>
    <row r="8442" spans="1:89" ht="29" customHeight="1">
      <c r="A8442"/>
      <c r="AC8442"/>
      <c r="AD8442"/>
      <c r="CK8442" s="2"/>
    </row>
    <row r="8443" spans="1:89" ht="29" customHeight="1">
      <c r="A8443"/>
      <c r="AC8443"/>
      <c r="AD8443"/>
      <c r="CK8443" s="2"/>
    </row>
    <row r="8444" spans="1:89" ht="29" customHeight="1">
      <c r="A8444"/>
      <c r="AC8444"/>
      <c r="AD8444"/>
      <c r="CK8444" s="2"/>
    </row>
    <row r="8445" spans="1:89" ht="29" customHeight="1">
      <c r="A8445"/>
      <c r="AC8445"/>
      <c r="AD8445"/>
      <c r="CK8445" s="2"/>
    </row>
    <row r="8446" spans="1:89" ht="29" customHeight="1">
      <c r="A8446"/>
      <c r="AC8446"/>
      <c r="AD8446"/>
      <c r="CK8446" s="2"/>
    </row>
    <row r="8447" spans="1:89" ht="29" customHeight="1">
      <c r="A8447"/>
      <c r="AC8447"/>
      <c r="AD8447"/>
      <c r="CK8447" s="2"/>
    </row>
    <row r="8448" spans="1:89" ht="29" customHeight="1">
      <c r="A8448"/>
      <c r="AC8448"/>
      <c r="AD8448"/>
      <c r="CK8448" s="2"/>
    </row>
    <row r="8449" spans="1:89" ht="29" customHeight="1">
      <c r="A8449"/>
      <c r="AC8449"/>
      <c r="AD8449"/>
      <c r="CK8449" s="2"/>
    </row>
    <row r="8450" spans="1:89" ht="29" customHeight="1">
      <c r="A8450"/>
      <c r="AC8450"/>
      <c r="AD8450"/>
      <c r="CK8450" s="2"/>
    </row>
    <row r="8451" spans="1:89" ht="29" customHeight="1">
      <c r="A8451"/>
      <c r="AC8451"/>
      <c r="AD8451"/>
      <c r="CK8451" s="2"/>
    </row>
    <row r="8452" spans="1:89" ht="29" customHeight="1">
      <c r="A8452"/>
      <c r="AC8452"/>
      <c r="AD8452"/>
      <c r="CK8452" s="2"/>
    </row>
    <row r="8453" spans="1:89" ht="29" customHeight="1">
      <c r="A8453"/>
      <c r="AC8453"/>
      <c r="AD8453"/>
      <c r="CK8453" s="2"/>
    </row>
    <row r="8454" spans="1:89" ht="29" customHeight="1">
      <c r="A8454"/>
      <c r="AC8454"/>
      <c r="AD8454"/>
      <c r="CK8454" s="2"/>
    </row>
    <row r="8455" spans="1:89" ht="29" customHeight="1">
      <c r="A8455"/>
      <c r="AC8455"/>
      <c r="AD8455"/>
      <c r="CK8455" s="2"/>
    </row>
    <row r="8456" spans="1:89" ht="29" customHeight="1">
      <c r="A8456"/>
      <c r="AC8456"/>
      <c r="AD8456"/>
      <c r="CK8456" s="2"/>
    </row>
    <row r="8457" spans="1:89" ht="29" customHeight="1">
      <c r="A8457"/>
      <c r="AC8457"/>
      <c r="AD8457"/>
      <c r="CK8457" s="2"/>
    </row>
    <row r="8458" spans="1:89" ht="29" customHeight="1">
      <c r="A8458"/>
      <c r="AC8458"/>
      <c r="AD8458"/>
      <c r="CK8458" s="2"/>
    </row>
    <row r="8459" spans="1:89" ht="29" customHeight="1">
      <c r="A8459"/>
      <c r="AC8459"/>
      <c r="AD8459"/>
      <c r="CK8459" s="2"/>
    </row>
    <row r="8460" spans="1:89" ht="29" customHeight="1">
      <c r="A8460"/>
      <c r="AC8460"/>
      <c r="AD8460"/>
      <c r="CK8460" s="2"/>
    </row>
    <row r="8461" spans="1:89" ht="29" customHeight="1">
      <c r="A8461"/>
      <c r="AC8461"/>
      <c r="AD8461"/>
      <c r="CK8461" s="2"/>
    </row>
    <row r="8462" spans="1:89" ht="29" customHeight="1">
      <c r="A8462"/>
      <c r="AC8462"/>
      <c r="AD8462"/>
      <c r="CK8462" s="2"/>
    </row>
    <row r="8463" spans="1:89" ht="29" customHeight="1">
      <c r="A8463"/>
      <c r="AC8463"/>
      <c r="AD8463"/>
      <c r="CK8463" s="2"/>
    </row>
    <row r="8464" spans="1:89" ht="29" customHeight="1">
      <c r="A8464"/>
      <c r="AC8464"/>
      <c r="AD8464"/>
      <c r="CK8464" s="2"/>
    </row>
    <row r="8465" spans="1:89" ht="29" customHeight="1">
      <c r="A8465"/>
      <c r="AC8465"/>
      <c r="AD8465"/>
      <c r="CK8465" s="2"/>
    </row>
    <row r="8466" spans="1:89" ht="29" customHeight="1">
      <c r="A8466"/>
      <c r="AC8466"/>
      <c r="AD8466"/>
      <c r="CK8466" s="2"/>
    </row>
    <row r="8467" spans="1:89" ht="29" customHeight="1">
      <c r="A8467"/>
      <c r="AC8467"/>
      <c r="AD8467"/>
      <c r="CK8467" s="2"/>
    </row>
    <row r="8468" spans="1:89" ht="29" customHeight="1">
      <c r="A8468"/>
      <c r="AC8468"/>
      <c r="AD8468"/>
      <c r="CK8468" s="2"/>
    </row>
    <row r="8469" spans="1:89" ht="29" customHeight="1">
      <c r="A8469"/>
      <c r="AC8469"/>
      <c r="AD8469"/>
      <c r="CK8469" s="2"/>
    </row>
    <row r="8470" spans="1:89" ht="29" customHeight="1">
      <c r="A8470"/>
      <c r="AC8470"/>
      <c r="AD8470"/>
      <c r="CK8470" s="2"/>
    </row>
    <row r="8471" spans="1:89" ht="29" customHeight="1">
      <c r="A8471"/>
      <c r="AC8471"/>
      <c r="AD8471"/>
      <c r="CK8471" s="2"/>
    </row>
    <row r="8472" spans="1:89" ht="29" customHeight="1">
      <c r="A8472"/>
      <c r="AC8472"/>
      <c r="AD8472"/>
      <c r="CK8472" s="2"/>
    </row>
    <row r="8473" spans="1:89" ht="29" customHeight="1">
      <c r="A8473"/>
      <c r="AC8473"/>
      <c r="AD8473"/>
      <c r="CK8473" s="2"/>
    </row>
    <row r="8474" spans="1:89" ht="29" customHeight="1">
      <c r="A8474"/>
      <c r="AC8474"/>
      <c r="AD8474"/>
      <c r="CK8474" s="2"/>
    </row>
    <row r="8475" spans="1:89" ht="29" customHeight="1">
      <c r="A8475"/>
      <c r="AC8475"/>
      <c r="AD8475"/>
      <c r="CK8475" s="2"/>
    </row>
    <row r="8476" spans="1:89" ht="29" customHeight="1">
      <c r="A8476"/>
      <c r="AC8476"/>
      <c r="AD8476"/>
      <c r="CK8476" s="2"/>
    </row>
    <row r="8477" spans="1:89" ht="29" customHeight="1">
      <c r="A8477"/>
      <c r="AC8477"/>
      <c r="AD8477"/>
      <c r="CK8477" s="2"/>
    </row>
    <row r="8478" spans="1:89" ht="29" customHeight="1">
      <c r="A8478"/>
      <c r="AC8478"/>
      <c r="AD8478"/>
      <c r="CK8478" s="2"/>
    </row>
    <row r="8479" spans="1:89" ht="29" customHeight="1">
      <c r="A8479"/>
      <c r="AC8479"/>
      <c r="AD8479"/>
      <c r="CK8479" s="2"/>
    </row>
    <row r="8480" spans="1:89" ht="29" customHeight="1">
      <c r="A8480"/>
      <c r="AC8480"/>
      <c r="AD8480"/>
      <c r="CK8480" s="2"/>
    </row>
    <row r="8481" spans="1:89" ht="29" customHeight="1">
      <c r="A8481"/>
      <c r="AC8481"/>
      <c r="AD8481"/>
      <c r="CK8481" s="2"/>
    </row>
    <row r="8482" spans="1:89" ht="29" customHeight="1">
      <c r="A8482"/>
      <c r="AC8482"/>
      <c r="AD8482"/>
      <c r="CK8482" s="2"/>
    </row>
    <row r="8483" spans="1:89" ht="29" customHeight="1">
      <c r="A8483"/>
      <c r="AC8483"/>
      <c r="AD8483"/>
      <c r="CK8483" s="2"/>
    </row>
    <row r="8484" spans="1:89" ht="29" customHeight="1">
      <c r="A8484"/>
      <c r="AC8484"/>
      <c r="AD8484"/>
      <c r="CK8484" s="2"/>
    </row>
    <row r="8485" spans="1:89" ht="29" customHeight="1">
      <c r="A8485"/>
      <c r="AC8485"/>
      <c r="AD8485"/>
      <c r="CK8485" s="2"/>
    </row>
    <row r="8486" spans="1:89" ht="29" customHeight="1">
      <c r="A8486"/>
      <c r="AC8486"/>
      <c r="AD8486"/>
      <c r="CK8486" s="2"/>
    </row>
    <row r="8487" spans="1:89" ht="29" customHeight="1">
      <c r="A8487"/>
      <c r="AC8487"/>
      <c r="AD8487"/>
      <c r="CK8487" s="2"/>
    </row>
    <row r="8488" spans="1:89" ht="29" customHeight="1">
      <c r="A8488"/>
      <c r="AC8488"/>
      <c r="AD8488"/>
      <c r="CK8488" s="2"/>
    </row>
    <row r="8489" spans="1:89" ht="29" customHeight="1">
      <c r="A8489"/>
      <c r="AC8489"/>
      <c r="AD8489"/>
      <c r="CK8489" s="2"/>
    </row>
    <row r="8490" spans="1:89" ht="29" customHeight="1">
      <c r="A8490"/>
      <c r="AC8490"/>
      <c r="AD8490"/>
      <c r="CK8490" s="2"/>
    </row>
    <row r="8491" spans="1:89" ht="29" customHeight="1">
      <c r="A8491"/>
      <c r="AC8491"/>
      <c r="AD8491"/>
      <c r="CK8491" s="2"/>
    </row>
    <row r="8492" spans="1:89" ht="29" customHeight="1">
      <c r="A8492"/>
      <c r="AC8492"/>
      <c r="AD8492"/>
      <c r="CK8492" s="2"/>
    </row>
    <row r="8493" spans="1:89" ht="29" customHeight="1">
      <c r="A8493"/>
      <c r="AC8493"/>
      <c r="AD8493"/>
      <c r="CK8493" s="2"/>
    </row>
    <row r="8494" spans="1:89" ht="29" customHeight="1">
      <c r="A8494"/>
      <c r="AC8494"/>
      <c r="AD8494"/>
      <c r="CK8494" s="2"/>
    </row>
    <row r="8495" spans="1:89" ht="29" customHeight="1">
      <c r="A8495"/>
      <c r="AC8495"/>
      <c r="AD8495"/>
      <c r="CK8495" s="2"/>
    </row>
    <row r="8496" spans="1:89" ht="29" customHeight="1">
      <c r="A8496"/>
      <c r="AC8496"/>
      <c r="AD8496"/>
      <c r="CK8496" s="2"/>
    </row>
    <row r="8497" spans="1:89" ht="29" customHeight="1">
      <c r="A8497"/>
      <c r="AC8497"/>
      <c r="AD8497"/>
      <c r="CK8497" s="2"/>
    </row>
    <row r="8498" spans="1:89" ht="29" customHeight="1">
      <c r="A8498"/>
      <c r="AC8498"/>
      <c r="AD8498"/>
      <c r="CK8498" s="2"/>
    </row>
    <row r="8499" spans="1:89" ht="29" customHeight="1">
      <c r="A8499"/>
      <c r="AC8499"/>
      <c r="AD8499"/>
      <c r="CK8499" s="2"/>
    </row>
    <row r="8500" spans="1:89" ht="29" customHeight="1">
      <c r="A8500"/>
      <c r="AC8500"/>
      <c r="AD8500"/>
      <c r="CK8500" s="2"/>
    </row>
    <row r="8501" spans="1:89" ht="29" customHeight="1">
      <c r="A8501"/>
      <c r="AC8501"/>
      <c r="AD8501"/>
      <c r="CK8501" s="2"/>
    </row>
    <row r="8502" spans="1:89" ht="29" customHeight="1">
      <c r="A8502"/>
      <c r="AC8502"/>
      <c r="AD8502"/>
      <c r="CK8502" s="2"/>
    </row>
    <row r="8503" spans="1:89" ht="29" customHeight="1">
      <c r="A8503"/>
      <c r="AC8503"/>
      <c r="AD8503"/>
      <c r="CK8503" s="2"/>
    </row>
    <row r="8504" spans="1:89" ht="29" customHeight="1">
      <c r="A8504"/>
      <c r="AC8504"/>
      <c r="AD8504"/>
      <c r="CK8504" s="2"/>
    </row>
    <row r="8505" spans="1:89" ht="29" customHeight="1">
      <c r="A8505"/>
      <c r="AC8505"/>
      <c r="AD8505"/>
      <c r="CK8505" s="2"/>
    </row>
    <row r="8506" spans="1:89" ht="29" customHeight="1">
      <c r="A8506"/>
      <c r="AC8506"/>
      <c r="AD8506"/>
      <c r="CK8506" s="2"/>
    </row>
    <row r="8507" spans="1:89" ht="29" customHeight="1">
      <c r="A8507"/>
      <c r="AC8507"/>
      <c r="AD8507"/>
      <c r="CK8507" s="2"/>
    </row>
    <row r="8508" spans="1:89" ht="29" customHeight="1">
      <c r="A8508"/>
      <c r="AC8508"/>
      <c r="AD8508"/>
      <c r="CK8508" s="2"/>
    </row>
    <row r="8509" spans="1:89" ht="29" customHeight="1">
      <c r="A8509"/>
      <c r="AC8509"/>
      <c r="AD8509"/>
      <c r="CK8509" s="2"/>
    </row>
    <row r="8510" spans="1:89" ht="29" customHeight="1">
      <c r="A8510"/>
      <c r="AC8510"/>
      <c r="AD8510"/>
      <c r="CK8510" s="2"/>
    </row>
    <row r="8511" spans="1:89" ht="29" customHeight="1">
      <c r="A8511"/>
      <c r="AC8511"/>
      <c r="AD8511"/>
      <c r="CK8511" s="2"/>
    </row>
    <row r="8512" spans="1:89" ht="29" customHeight="1">
      <c r="A8512"/>
      <c r="AC8512"/>
      <c r="AD8512"/>
      <c r="CK8512" s="2"/>
    </row>
    <row r="8513" spans="1:89" ht="29" customHeight="1">
      <c r="A8513"/>
      <c r="AC8513"/>
      <c r="AD8513"/>
      <c r="CK8513" s="2"/>
    </row>
    <row r="8514" spans="1:89" ht="29" customHeight="1">
      <c r="A8514"/>
      <c r="AC8514"/>
      <c r="AD8514"/>
      <c r="CK8514" s="2"/>
    </row>
    <row r="8515" spans="1:89" ht="29" customHeight="1">
      <c r="A8515"/>
      <c r="AC8515"/>
      <c r="AD8515"/>
      <c r="CK8515" s="2"/>
    </row>
    <row r="8516" spans="1:89" ht="29" customHeight="1">
      <c r="A8516"/>
      <c r="AC8516"/>
      <c r="AD8516"/>
      <c r="CK8516" s="2"/>
    </row>
    <row r="8517" spans="1:89" ht="29" customHeight="1">
      <c r="A8517"/>
      <c r="AC8517"/>
      <c r="AD8517"/>
      <c r="CK8517" s="2"/>
    </row>
    <row r="8518" spans="1:89" ht="29" customHeight="1">
      <c r="A8518"/>
      <c r="AC8518"/>
      <c r="AD8518"/>
      <c r="CK8518" s="2"/>
    </row>
    <row r="8519" spans="1:89" ht="29" customHeight="1">
      <c r="A8519"/>
      <c r="AC8519"/>
      <c r="AD8519"/>
      <c r="CK8519" s="2"/>
    </row>
    <row r="8520" spans="1:89" ht="29" customHeight="1">
      <c r="A8520"/>
      <c r="AC8520"/>
      <c r="AD8520"/>
      <c r="CK8520" s="2"/>
    </row>
    <row r="8521" spans="1:89" ht="29" customHeight="1">
      <c r="A8521"/>
      <c r="AC8521"/>
      <c r="AD8521"/>
      <c r="CK8521" s="2"/>
    </row>
    <row r="8522" spans="1:89" ht="29" customHeight="1">
      <c r="A8522"/>
      <c r="AC8522"/>
      <c r="AD8522"/>
      <c r="CK8522" s="2"/>
    </row>
    <row r="8523" spans="1:89" ht="29" customHeight="1">
      <c r="A8523"/>
      <c r="AC8523"/>
      <c r="AD8523"/>
      <c r="CK8523" s="2"/>
    </row>
    <row r="8524" spans="1:89" ht="29" customHeight="1">
      <c r="A8524"/>
      <c r="AC8524"/>
      <c r="AD8524"/>
      <c r="CK8524" s="2"/>
    </row>
    <row r="8525" spans="1:89" ht="29" customHeight="1">
      <c r="A8525"/>
      <c r="AC8525"/>
      <c r="AD8525"/>
      <c r="CK8525" s="2"/>
    </row>
    <row r="8526" spans="1:89" ht="29" customHeight="1">
      <c r="A8526"/>
      <c r="AC8526"/>
      <c r="AD8526"/>
      <c r="CK8526" s="2"/>
    </row>
    <row r="8527" spans="1:89" ht="29" customHeight="1">
      <c r="A8527"/>
      <c r="AC8527"/>
      <c r="AD8527"/>
      <c r="CK8527" s="2"/>
    </row>
    <row r="8528" spans="1:89" ht="29" customHeight="1">
      <c r="A8528"/>
      <c r="AC8528"/>
      <c r="AD8528"/>
      <c r="CK8528" s="2"/>
    </row>
    <row r="8529" spans="1:89" ht="29" customHeight="1">
      <c r="A8529"/>
      <c r="AC8529"/>
      <c r="AD8529"/>
      <c r="CK8529" s="2"/>
    </row>
    <row r="8530" spans="1:89" ht="29" customHeight="1">
      <c r="A8530"/>
      <c r="AC8530"/>
      <c r="AD8530"/>
      <c r="CK8530" s="2"/>
    </row>
    <row r="8531" spans="1:89" ht="29" customHeight="1">
      <c r="A8531"/>
      <c r="AC8531"/>
      <c r="AD8531"/>
      <c r="CK8531" s="2"/>
    </row>
    <row r="8532" spans="1:89" ht="29" customHeight="1">
      <c r="A8532"/>
      <c r="AC8532"/>
      <c r="AD8532"/>
      <c r="CK8532" s="2"/>
    </row>
    <row r="8533" spans="1:89" ht="29" customHeight="1">
      <c r="A8533"/>
      <c r="AC8533"/>
      <c r="AD8533"/>
      <c r="CK8533" s="2"/>
    </row>
    <row r="8534" spans="1:89" ht="29" customHeight="1">
      <c r="A8534"/>
      <c r="AC8534"/>
      <c r="AD8534"/>
      <c r="CK8534" s="2"/>
    </row>
    <row r="8535" spans="1:89" ht="29" customHeight="1">
      <c r="A8535"/>
      <c r="AC8535"/>
      <c r="AD8535"/>
      <c r="CK8535" s="2"/>
    </row>
    <row r="8536" spans="1:89" ht="29" customHeight="1">
      <c r="A8536"/>
      <c r="AC8536"/>
      <c r="AD8536"/>
      <c r="CK8536" s="2"/>
    </row>
    <row r="8537" spans="1:89" ht="29" customHeight="1">
      <c r="A8537"/>
      <c r="AC8537"/>
      <c r="AD8537"/>
      <c r="CK8537" s="2"/>
    </row>
    <row r="8538" spans="1:89" ht="29" customHeight="1">
      <c r="A8538"/>
      <c r="AC8538"/>
      <c r="AD8538"/>
      <c r="CK8538" s="2"/>
    </row>
    <row r="8539" spans="1:89" ht="29" customHeight="1">
      <c r="A8539"/>
      <c r="AC8539"/>
      <c r="AD8539"/>
      <c r="CK8539" s="2"/>
    </row>
    <row r="8540" spans="1:89" ht="29" customHeight="1">
      <c r="A8540"/>
      <c r="AC8540"/>
      <c r="AD8540"/>
      <c r="CK8540" s="2"/>
    </row>
    <row r="8541" spans="1:89" ht="29" customHeight="1">
      <c r="A8541"/>
      <c r="AC8541"/>
      <c r="AD8541"/>
      <c r="CK8541" s="2"/>
    </row>
    <row r="8542" spans="1:89" ht="29" customHeight="1">
      <c r="A8542"/>
      <c r="AC8542"/>
      <c r="AD8542"/>
      <c r="CK8542" s="2"/>
    </row>
    <row r="8543" spans="1:89" ht="29" customHeight="1">
      <c r="A8543"/>
      <c r="AC8543"/>
      <c r="AD8543"/>
      <c r="CK8543" s="2"/>
    </row>
    <row r="8544" spans="1:89" ht="29" customHeight="1">
      <c r="A8544"/>
      <c r="AC8544"/>
      <c r="AD8544"/>
      <c r="CK8544" s="2"/>
    </row>
    <row r="8545" spans="1:89" ht="29" customHeight="1">
      <c r="A8545"/>
      <c r="AC8545"/>
      <c r="AD8545"/>
      <c r="CK8545" s="2"/>
    </row>
    <row r="8546" spans="1:89" ht="29" customHeight="1">
      <c r="A8546"/>
      <c r="AC8546"/>
      <c r="AD8546"/>
      <c r="CK8546" s="2"/>
    </row>
    <row r="8547" spans="1:89" ht="29" customHeight="1">
      <c r="A8547"/>
      <c r="AC8547"/>
      <c r="AD8547"/>
      <c r="CK8547" s="2"/>
    </row>
    <row r="8548" spans="1:89" ht="29" customHeight="1">
      <c r="A8548"/>
      <c r="AC8548"/>
      <c r="AD8548"/>
      <c r="CK8548" s="2"/>
    </row>
    <row r="8549" spans="1:89" ht="29" customHeight="1">
      <c r="A8549"/>
      <c r="AC8549"/>
      <c r="AD8549"/>
      <c r="CK8549" s="2"/>
    </row>
    <row r="8550" spans="1:89" ht="29" customHeight="1">
      <c r="A8550"/>
      <c r="AC8550"/>
      <c r="AD8550"/>
      <c r="CK8550" s="2"/>
    </row>
    <row r="8551" spans="1:89" ht="29" customHeight="1">
      <c r="A8551"/>
      <c r="AC8551"/>
      <c r="AD8551"/>
      <c r="CK8551" s="2"/>
    </row>
    <row r="8552" spans="1:89" ht="29" customHeight="1">
      <c r="A8552"/>
      <c r="AC8552"/>
      <c r="AD8552"/>
      <c r="CK8552" s="2"/>
    </row>
    <row r="8553" spans="1:89" ht="29" customHeight="1">
      <c r="A8553"/>
      <c r="AC8553"/>
      <c r="AD8553"/>
      <c r="CK8553" s="2"/>
    </row>
    <row r="8554" spans="1:89" ht="29" customHeight="1">
      <c r="A8554"/>
      <c r="AC8554"/>
      <c r="AD8554"/>
      <c r="CK8554" s="2"/>
    </row>
    <row r="8555" spans="1:89" ht="29" customHeight="1">
      <c r="A8555"/>
      <c r="AC8555"/>
      <c r="AD8555"/>
      <c r="CK8555" s="2"/>
    </row>
    <row r="8556" spans="1:89" ht="29" customHeight="1">
      <c r="A8556"/>
      <c r="AC8556"/>
      <c r="AD8556"/>
      <c r="CK8556" s="2"/>
    </row>
    <row r="8557" spans="1:89" ht="29" customHeight="1">
      <c r="A8557"/>
      <c r="AC8557"/>
      <c r="AD8557"/>
      <c r="CK8557" s="2"/>
    </row>
    <row r="8558" spans="1:89" ht="29" customHeight="1">
      <c r="A8558"/>
      <c r="AC8558"/>
      <c r="AD8558"/>
      <c r="CK8558" s="2"/>
    </row>
    <row r="8559" spans="1:89" ht="29" customHeight="1">
      <c r="A8559"/>
      <c r="AC8559"/>
      <c r="AD8559"/>
      <c r="CK8559" s="2"/>
    </row>
    <row r="8560" spans="1:89" ht="29" customHeight="1">
      <c r="A8560"/>
      <c r="AC8560"/>
      <c r="AD8560"/>
      <c r="CK8560" s="2"/>
    </row>
    <row r="8561" spans="1:89" ht="29" customHeight="1">
      <c r="A8561"/>
      <c r="AC8561"/>
      <c r="AD8561"/>
      <c r="CK8561" s="2"/>
    </row>
    <row r="8562" spans="1:89" ht="29" customHeight="1">
      <c r="A8562"/>
      <c r="AC8562"/>
      <c r="AD8562"/>
      <c r="CK8562" s="2"/>
    </row>
    <row r="8563" spans="1:89" ht="29" customHeight="1">
      <c r="A8563"/>
      <c r="AC8563"/>
      <c r="AD8563"/>
      <c r="CK8563" s="2"/>
    </row>
    <row r="8564" spans="1:89" ht="29" customHeight="1">
      <c r="A8564"/>
      <c r="AC8564"/>
      <c r="AD8564"/>
      <c r="CK8564" s="2"/>
    </row>
    <row r="8565" spans="1:89" ht="29" customHeight="1">
      <c r="A8565"/>
      <c r="AC8565"/>
      <c r="AD8565"/>
      <c r="CK8565" s="2"/>
    </row>
    <row r="8566" spans="1:89" ht="29" customHeight="1">
      <c r="A8566"/>
      <c r="AC8566"/>
      <c r="AD8566"/>
      <c r="CK8566" s="2"/>
    </row>
    <row r="8567" spans="1:89" ht="29" customHeight="1">
      <c r="A8567"/>
      <c r="AC8567"/>
      <c r="AD8567"/>
      <c r="CK8567" s="2"/>
    </row>
    <row r="8568" spans="1:89" ht="29" customHeight="1">
      <c r="A8568"/>
      <c r="AC8568"/>
      <c r="AD8568"/>
      <c r="CK8568" s="2"/>
    </row>
    <row r="8569" spans="1:89" ht="29" customHeight="1">
      <c r="A8569"/>
      <c r="AC8569"/>
      <c r="AD8569"/>
      <c r="CK8569" s="2"/>
    </row>
    <row r="8570" spans="1:89" ht="29" customHeight="1">
      <c r="A8570"/>
      <c r="AC8570"/>
      <c r="AD8570"/>
      <c r="CK8570" s="2"/>
    </row>
    <row r="8571" spans="1:89" ht="29" customHeight="1">
      <c r="A8571"/>
      <c r="AC8571"/>
      <c r="AD8571"/>
      <c r="CK8571" s="2"/>
    </row>
    <row r="8572" spans="1:89" ht="29" customHeight="1">
      <c r="A8572"/>
      <c r="AC8572"/>
      <c r="AD8572"/>
      <c r="CK8572" s="2"/>
    </row>
    <row r="8573" spans="1:89" ht="29" customHeight="1">
      <c r="A8573"/>
      <c r="AC8573"/>
      <c r="AD8573"/>
      <c r="CK8573" s="2"/>
    </row>
    <row r="8574" spans="1:89" ht="29" customHeight="1">
      <c r="A8574"/>
      <c r="AC8574"/>
      <c r="AD8574"/>
      <c r="CK8574" s="2"/>
    </row>
    <row r="8575" spans="1:89" ht="29" customHeight="1">
      <c r="A8575"/>
      <c r="AC8575"/>
      <c r="AD8575"/>
      <c r="CK8575" s="2"/>
    </row>
    <row r="8576" spans="1:89" ht="29" customHeight="1">
      <c r="A8576"/>
      <c r="AC8576"/>
      <c r="AD8576"/>
      <c r="CK8576" s="2"/>
    </row>
    <row r="8577" spans="1:89" ht="29" customHeight="1">
      <c r="A8577"/>
      <c r="AC8577"/>
      <c r="AD8577"/>
      <c r="CK8577" s="2"/>
    </row>
    <row r="8578" spans="1:89" ht="29" customHeight="1">
      <c r="A8578"/>
      <c r="AC8578"/>
      <c r="AD8578"/>
      <c r="CK8578" s="2"/>
    </row>
    <row r="8579" spans="1:89" ht="29" customHeight="1">
      <c r="A8579"/>
      <c r="AC8579"/>
      <c r="AD8579"/>
      <c r="CK8579" s="2"/>
    </row>
    <row r="8580" spans="1:89" ht="29" customHeight="1">
      <c r="A8580"/>
      <c r="AC8580"/>
      <c r="AD8580"/>
      <c r="CK8580" s="2"/>
    </row>
    <row r="8581" spans="1:89" ht="29" customHeight="1">
      <c r="A8581"/>
      <c r="AC8581"/>
      <c r="AD8581"/>
      <c r="CK8581" s="2"/>
    </row>
    <row r="8582" spans="1:89" ht="29" customHeight="1">
      <c r="A8582"/>
      <c r="AC8582"/>
      <c r="AD8582"/>
      <c r="CK8582" s="2"/>
    </row>
    <row r="8583" spans="1:89" ht="29" customHeight="1">
      <c r="A8583"/>
      <c r="AC8583"/>
      <c r="AD8583"/>
      <c r="CK8583" s="2"/>
    </row>
    <row r="8584" spans="1:89" ht="29" customHeight="1">
      <c r="A8584"/>
      <c r="AC8584"/>
      <c r="AD8584"/>
      <c r="CK8584" s="2"/>
    </row>
    <row r="8585" spans="1:89" ht="29" customHeight="1">
      <c r="A8585"/>
      <c r="AC8585"/>
      <c r="AD8585"/>
      <c r="CK8585" s="2"/>
    </row>
    <row r="8586" spans="1:89" ht="29" customHeight="1">
      <c r="A8586"/>
      <c r="AC8586"/>
      <c r="AD8586"/>
      <c r="CK8586" s="2"/>
    </row>
    <row r="8587" spans="1:89" ht="29" customHeight="1">
      <c r="A8587"/>
      <c r="AC8587"/>
      <c r="AD8587"/>
      <c r="CK8587" s="2"/>
    </row>
    <row r="8588" spans="1:89" ht="29" customHeight="1">
      <c r="A8588"/>
      <c r="AC8588"/>
      <c r="AD8588"/>
      <c r="CK8588" s="2"/>
    </row>
    <row r="8589" spans="1:89" ht="29" customHeight="1">
      <c r="A8589"/>
      <c r="AC8589"/>
      <c r="AD8589"/>
      <c r="CK8589" s="2"/>
    </row>
    <row r="8590" spans="1:89" ht="29" customHeight="1">
      <c r="A8590"/>
      <c r="AC8590"/>
      <c r="AD8590"/>
      <c r="CK8590" s="2"/>
    </row>
    <row r="8591" spans="1:89" ht="29" customHeight="1">
      <c r="A8591"/>
      <c r="AC8591"/>
      <c r="AD8591"/>
      <c r="CK8591" s="2"/>
    </row>
    <row r="8592" spans="1:89" ht="29" customHeight="1">
      <c r="A8592"/>
      <c r="AC8592"/>
      <c r="AD8592"/>
      <c r="CK8592" s="2"/>
    </row>
    <row r="8593" spans="1:89" ht="29" customHeight="1">
      <c r="A8593"/>
      <c r="AC8593"/>
      <c r="AD8593"/>
      <c r="CK8593" s="2"/>
    </row>
    <row r="8594" spans="1:89" ht="29" customHeight="1">
      <c r="A8594"/>
      <c r="AC8594"/>
      <c r="AD8594"/>
      <c r="CK8594" s="2"/>
    </row>
    <row r="8595" spans="1:89" ht="29" customHeight="1">
      <c r="A8595"/>
      <c r="AC8595"/>
      <c r="AD8595"/>
      <c r="CK8595" s="2"/>
    </row>
    <row r="8596" spans="1:89" ht="29" customHeight="1">
      <c r="A8596"/>
      <c r="AC8596"/>
      <c r="AD8596"/>
      <c r="CK8596" s="2"/>
    </row>
    <row r="8597" spans="1:89" ht="29" customHeight="1">
      <c r="A8597"/>
      <c r="AC8597"/>
      <c r="AD8597"/>
      <c r="CK8597" s="2"/>
    </row>
    <row r="8598" spans="1:89" ht="29" customHeight="1">
      <c r="A8598"/>
      <c r="AC8598"/>
      <c r="AD8598"/>
      <c r="CK8598" s="2"/>
    </row>
    <row r="8599" spans="1:89" ht="29" customHeight="1">
      <c r="A8599"/>
      <c r="AC8599"/>
      <c r="AD8599"/>
      <c r="CK8599" s="2"/>
    </row>
    <row r="8600" spans="1:89" ht="29" customHeight="1">
      <c r="A8600"/>
      <c r="AC8600"/>
      <c r="AD8600"/>
      <c r="CK8600" s="2"/>
    </row>
    <row r="8601" spans="1:89" ht="29" customHeight="1">
      <c r="A8601"/>
      <c r="AC8601"/>
      <c r="AD8601"/>
      <c r="CK8601" s="2"/>
    </row>
    <row r="8602" spans="1:89" ht="29" customHeight="1">
      <c r="A8602"/>
      <c r="AC8602"/>
      <c r="AD8602"/>
      <c r="CK8602" s="2"/>
    </row>
    <row r="8603" spans="1:89" ht="29" customHeight="1">
      <c r="A8603"/>
      <c r="AC8603"/>
      <c r="AD8603"/>
      <c r="CK8603" s="2"/>
    </row>
    <row r="8604" spans="1:89" ht="29" customHeight="1">
      <c r="A8604"/>
      <c r="AC8604"/>
      <c r="AD8604"/>
      <c r="CK8604" s="2"/>
    </row>
    <row r="8605" spans="1:89" ht="29" customHeight="1">
      <c r="A8605"/>
      <c r="AC8605"/>
      <c r="AD8605"/>
      <c r="CK8605" s="2"/>
    </row>
    <row r="8606" spans="1:89" ht="29" customHeight="1">
      <c r="A8606"/>
      <c r="AC8606"/>
      <c r="AD8606"/>
      <c r="CK8606" s="2"/>
    </row>
    <row r="8607" spans="1:89" ht="29" customHeight="1">
      <c r="A8607"/>
      <c r="AC8607"/>
      <c r="AD8607"/>
      <c r="CK8607" s="2"/>
    </row>
    <row r="8608" spans="1:89" ht="29" customHeight="1">
      <c r="A8608"/>
      <c r="AC8608"/>
      <c r="AD8608"/>
      <c r="CK8608" s="2"/>
    </row>
    <row r="8609" spans="1:89" ht="29" customHeight="1">
      <c r="A8609"/>
      <c r="AC8609"/>
      <c r="AD8609"/>
      <c r="CK8609" s="2"/>
    </row>
    <row r="8610" spans="1:89" ht="29" customHeight="1">
      <c r="A8610"/>
      <c r="AC8610"/>
      <c r="AD8610"/>
      <c r="CK8610" s="2"/>
    </row>
    <row r="8611" spans="1:89" ht="29" customHeight="1">
      <c r="A8611"/>
      <c r="AC8611"/>
      <c r="AD8611"/>
      <c r="CK8611" s="2"/>
    </row>
    <row r="8612" spans="1:89" ht="29" customHeight="1">
      <c r="A8612"/>
      <c r="AC8612"/>
      <c r="AD8612"/>
      <c r="CK8612" s="2"/>
    </row>
    <row r="8613" spans="1:89" ht="29" customHeight="1">
      <c r="A8613"/>
      <c r="AC8613"/>
      <c r="AD8613"/>
      <c r="CK8613" s="2"/>
    </row>
    <row r="8614" spans="1:89" ht="29" customHeight="1">
      <c r="A8614"/>
      <c r="AC8614"/>
      <c r="AD8614"/>
      <c r="CK8614" s="2"/>
    </row>
    <row r="8615" spans="1:89" ht="29" customHeight="1">
      <c r="A8615"/>
      <c r="AC8615"/>
      <c r="AD8615"/>
      <c r="CK8615" s="2"/>
    </row>
    <row r="8616" spans="1:89" ht="29" customHeight="1">
      <c r="A8616"/>
      <c r="AC8616"/>
      <c r="AD8616"/>
      <c r="CK8616" s="2"/>
    </row>
    <row r="8617" spans="1:89" ht="29" customHeight="1">
      <c r="A8617"/>
      <c r="AC8617"/>
      <c r="AD8617"/>
      <c r="CK8617" s="2"/>
    </row>
    <row r="8618" spans="1:89" ht="29" customHeight="1">
      <c r="A8618"/>
      <c r="AC8618"/>
      <c r="AD8618"/>
      <c r="CK8618" s="2"/>
    </row>
    <row r="8619" spans="1:89" ht="29" customHeight="1">
      <c r="A8619"/>
      <c r="AC8619"/>
      <c r="AD8619"/>
      <c r="CK8619" s="2"/>
    </row>
    <row r="8620" spans="1:89" ht="29" customHeight="1">
      <c r="A8620"/>
      <c r="AC8620"/>
      <c r="AD8620"/>
      <c r="CK8620" s="2"/>
    </row>
    <row r="8621" spans="1:89" ht="29" customHeight="1">
      <c r="A8621"/>
      <c r="AC8621"/>
      <c r="AD8621"/>
      <c r="CK8621" s="2"/>
    </row>
    <row r="8622" spans="1:89" ht="29" customHeight="1">
      <c r="A8622"/>
      <c r="AC8622"/>
      <c r="AD8622"/>
      <c r="CK8622" s="2"/>
    </row>
    <row r="8623" spans="1:89" ht="29" customHeight="1">
      <c r="A8623"/>
      <c r="AC8623"/>
      <c r="AD8623"/>
      <c r="CK8623" s="2"/>
    </row>
    <row r="8624" spans="1:89" ht="29" customHeight="1">
      <c r="A8624"/>
      <c r="AC8624"/>
      <c r="AD8624"/>
      <c r="CK8624" s="2"/>
    </row>
    <row r="8625" spans="1:89" ht="29" customHeight="1">
      <c r="A8625"/>
      <c r="AC8625"/>
      <c r="AD8625"/>
      <c r="CK8625" s="2"/>
    </row>
    <row r="8626" spans="1:89" ht="29" customHeight="1">
      <c r="A8626"/>
      <c r="AC8626"/>
      <c r="AD8626"/>
      <c r="CK8626" s="2"/>
    </row>
    <row r="8627" spans="1:89" ht="29" customHeight="1">
      <c r="A8627"/>
      <c r="AC8627"/>
      <c r="AD8627"/>
      <c r="CK8627" s="2"/>
    </row>
    <row r="8628" spans="1:89" ht="29" customHeight="1">
      <c r="A8628"/>
      <c r="AC8628"/>
      <c r="AD8628"/>
      <c r="CK8628" s="2"/>
    </row>
    <row r="8629" spans="1:89" ht="29" customHeight="1">
      <c r="A8629"/>
      <c r="AC8629"/>
      <c r="AD8629"/>
      <c r="CK8629" s="2"/>
    </row>
    <row r="8630" spans="1:89" ht="29" customHeight="1">
      <c r="A8630"/>
      <c r="AC8630"/>
      <c r="AD8630"/>
      <c r="CK8630" s="2"/>
    </row>
    <row r="8631" spans="1:89" ht="29" customHeight="1">
      <c r="A8631"/>
      <c r="AC8631"/>
      <c r="AD8631"/>
      <c r="CK8631" s="2"/>
    </row>
    <row r="8632" spans="1:89" ht="29" customHeight="1">
      <c r="A8632"/>
      <c r="AC8632"/>
      <c r="AD8632"/>
      <c r="CK8632" s="2"/>
    </row>
    <row r="8633" spans="1:89" ht="29" customHeight="1">
      <c r="A8633"/>
      <c r="AC8633"/>
      <c r="AD8633"/>
      <c r="CK8633" s="2"/>
    </row>
    <row r="8634" spans="1:89" ht="29" customHeight="1">
      <c r="A8634"/>
      <c r="AC8634"/>
      <c r="AD8634"/>
      <c r="CK8634" s="2"/>
    </row>
    <row r="8635" spans="1:89" ht="29" customHeight="1">
      <c r="A8635"/>
      <c r="AC8635"/>
      <c r="AD8635"/>
      <c r="CK8635" s="2"/>
    </row>
    <row r="8636" spans="1:89" ht="29" customHeight="1">
      <c r="A8636"/>
      <c r="AC8636"/>
      <c r="AD8636"/>
      <c r="CK8636" s="2"/>
    </row>
    <row r="8637" spans="1:89" ht="29" customHeight="1">
      <c r="A8637"/>
      <c r="AC8637"/>
      <c r="AD8637"/>
      <c r="CK8637" s="2"/>
    </row>
    <row r="8638" spans="1:89" ht="29" customHeight="1">
      <c r="A8638"/>
      <c r="AC8638"/>
      <c r="AD8638"/>
      <c r="CK8638" s="2"/>
    </row>
    <row r="8639" spans="1:89" ht="29" customHeight="1">
      <c r="A8639"/>
      <c r="AC8639"/>
      <c r="AD8639"/>
      <c r="CK8639" s="2"/>
    </row>
    <row r="8640" spans="1:89" ht="29" customHeight="1">
      <c r="A8640"/>
      <c r="AC8640"/>
      <c r="AD8640"/>
      <c r="CK8640" s="2"/>
    </row>
    <row r="8641" spans="1:89" ht="29" customHeight="1">
      <c r="A8641"/>
      <c r="AC8641"/>
      <c r="AD8641"/>
      <c r="CK8641" s="2"/>
    </row>
    <row r="8642" spans="1:89" ht="29" customHeight="1">
      <c r="A8642"/>
      <c r="AC8642"/>
      <c r="AD8642"/>
      <c r="CK8642" s="2"/>
    </row>
    <row r="8643" spans="1:89" ht="29" customHeight="1">
      <c r="A8643"/>
      <c r="AC8643"/>
      <c r="AD8643"/>
      <c r="CK8643" s="2"/>
    </row>
    <row r="8644" spans="1:89" ht="29" customHeight="1">
      <c r="A8644"/>
      <c r="AC8644"/>
      <c r="AD8644"/>
      <c r="CK8644" s="2"/>
    </row>
    <row r="8645" spans="1:89" ht="29" customHeight="1">
      <c r="A8645"/>
      <c r="AC8645"/>
      <c r="AD8645"/>
      <c r="CK8645" s="2"/>
    </row>
    <row r="8646" spans="1:89" ht="29" customHeight="1">
      <c r="A8646"/>
      <c r="AC8646"/>
      <c r="AD8646"/>
      <c r="CK8646" s="2"/>
    </row>
    <row r="8647" spans="1:89" ht="29" customHeight="1">
      <c r="A8647"/>
      <c r="AC8647"/>
      <c r="AD8647"/>
      <c r="CK8647" s="2"/>
    </row>
    <row r="8648" spans="1:89" ht="29" customHeight="1">
      <c r="A8648"/>
      <c r="AC8648"/>
      <c r="AD8648"/>
      <c r="CK8648" s="2"/>
    </row>
    <row r="8649" spans="1:89" ht="29" customHeight="1">
      <c r="A8649"/>
      <c r="AC8649"/>
      <c r="AD8649"/>
      <c r="CK8649" s="2"/>
    </row>
    <row r="8650" spans="1:89" ht="29" customHeight="1">
      <c r="A8650"/>
      <c r="AC8650"/>
      <c r="AD8650"/>
      <c r="CK8650" s="2"/>
    </row>
    <row r="8651" spans="1:89" ht="29" customHeight="1">
      <c r="A8651"/>
      <c r="AC8651"/>
      <c r="AD8651"/>
      <c r="CK8651" s="2"/>
    </row>
    <row r="8652" spans="1:89" ht="29" customHeight="1">
      <c r="A8652"/>
      <c r="AC8652"/>
      <c r="AD8652"/>
      <c r="CK8652" s="2"/>
    </row>
    <row r="8653" spans="1:89" ht="29" customHeight="1">
      <c r="A8653"/>
      <c r="AC8653"/>
      <c r="AD8653"/>
      <c r="CK8653" s="2"/>
    </row>
    <row r="8654" spans="1:89" ht="29" customHeight="1">
      <c r="A8654"/>
      <c r="AC8654"/>
      <c r="AD8654"/>
      <c r="CK8654" s="2"/>
    </row>
    <row r="8655" spans="1:89" ht="29" customHeight="1">
      <c r="A8655"/>
      <c r="AC8655"/>
      <c r="AD8655"/>
      <c r="CK8655" s="2"/>
    </row>
    <row r="8656" spans="1:89" ht="29" customHeight="1">
      <c r="A8656"/>
      <c r="AC8656"/>
      <c r="AD8656"/>
      <c r="CK8656" s="2"/>
    </row>
    <row r="8657" spans="1:89" ht="29" customHeight="1">
      <c r="A8657"/>
      <c r="AC8657"/>
      <c r="AD8657"/>
      <c r="CK8657" s="2"/>
    </row>
    <row r="8658" spans="1:89" ht="29" customHeight="1">
      <c r="A8658"/>
      <c r="AC8658"/>
      <c r="AD8658"/>
      <c r="CK8658" s="2"/>
    </row>
    <row r="8659" spans="1:89" ht="29" customHeight="1">
      <c r="A8659"/>
      <c r="AC8659"/>
      <c r="AD8659"/>
      <c r="CK8659" s="2"/>
    </row>
    <row r="8660" spans="1:89" ht="29" customHeight="1">
      <c r="A8660"/>
      <c r="AC8660"/>
      <c r="AD8660"/>
      <c r="CK8660" s="2"/>
    </row>
    <row r="8661" spans="1:89" ht="29" customHeight="1">
      <c r="A8661"/>
      <c r="AC8661"/>
      <c r="AD8661"/>
      <c r="CK8661" s="2"/>
    </row>
    <row r="8662" spans="1:89" ht="29" customHeight="1">
      <c r="A8662"/>
      <c r="AC8662"/>
      <c r="AD8662"/>
      <c r="CK8662" s="2"/>
    </row>
    <row r="8663" spans="1:89" ht="29" customHeight="1">
      <c r="A8663"/>
      <c r="AC8663"/>
      <c r="AD8663"/>
      <c r="CK8663" s="2"/>
    </row>
    <row r="8664" spans="1:89" ht="29" customHeight="1">
      <c r="A8664"/>
      <c r="AC8664"/>
      <c r="AD8664"/>
      <c r="CK8664" s="2"/>
    </row>
    <row r="8665" spans="1:89" ht="29" customHeight="1">
      <c r="A8665"/>
      <c r="AC8665"/>
      <c r="AD8665"/>
      <c r="CK8665" s="2"/>
    </row>
    <row r="8666" spans="1:89" ht="29" customHeight="1">
      <c r="A8666"/>
      <c r="AC8666"/>
      <c r="AD8666"/>
      <c r="CK8666" s="2"/>
    </row>
    <row r="8667" spans="1:89" ht="29" customHeight="1">
      <c r="A8667"/>
      <c r="AC8667"/>
      <c r="AD8667"/>
      <c r="CK8667" s="2"/>
    </row>
    <row r="8668" spans="1:89" ht="29" customHeight="1">
      <c r="A8668"/>
      <c r="AC8668"/>
      <c r="AD8668"/>
      <c r="CK8668" s="2"/>
    </row>
    <row r="8669" spans="1:89" ht="29" customHeight="1">
      <c r="A8669"/>
      <c r="AC8669"/>
      <c r="AD8669"/>
      <c r="CK8669" s="2"/>
    </row>
    <row r="8670" spans="1:89" ht="29" customHeight="1">
      <c r="A8670"/>
      <c r="AC8670"/>
      <c r="AD8670"/>
      <c r="CK8670" s="2"/>
    </row>
    <row r="8671" spans="1:89" ht="29" customHeight="1">
      <c r="A8671"/>
      <c r="AC8671"/>
      <c r="AD8671"/>
      <c r="CK8671" s="2"/>
    </row>
    <row r="8672" spans="1:89" ht="29" customHeight="1">
      <c r="A8672"/>
      <c r="AC8672"/>
      <c r="AD8672"/>
      <c r="CK8672" s="2"/>
    </row>
    <row r="8673" spans="1:89" ht="29" customHeight="1">
      <c r="A8673"/>
      <c r="AC8673"/>
      <c r="AD8673"/>
      <c r="CK8673" s="2"/>
    </row>
    <row r="8674" spans="1:89" ht="29" customHeight="1">
      <c r="A8674"/>
      <c r="AC8674"/>
      <c r="AD8674"/>
      <c r="CK8674" s="2"/>
    </row>
    <row r="8675" spans="1:89" ht="29" customHeight="1">
      <c r="A8675"/>
      <c r="AC8675"/>
      <c r="AD8675"/>
      <c r="CK8675" s="2"/>
    </row>
    <row r="8676" spans="1:89" ht="29" customHeight="1">
      <c r="A8676"/>
      <c r="AC8676"/>
      <c r="AD8676"/>
      <c r="CK8676" s="2"/>
    </row>
    <row r="8677" spans="1:89" ht="29" customHeight="1">
      <c r="A8677"/>
      <c r="AC8677"/>
      <c r="AD8677"/>
      <c r="CK8677" s="2"/>
    </row>
    <row r="8678" spans="1:89" ht="29" customHeight="1">
      <c r="A8678"/>
      <c r="AC8678"/>
      <c r="AD8678"/>
      <c r="CK8678" s="2"/>
    </row>
    <row r="8679" spans="1:89" ht="29" customHeight="1">
      <c r="A8679"/>
      <c r="AC8679"/>
      <c r="AD8679"/>
      <c r="CK8679" s="2"/>
    </row>
    <row r="8680" spans="1:89" ht="29" customHeight="1">
      <c r="A8680"/>
      <c r="AC8680"/>
      <c r="AD8680"/>
      <c r="CK8680" s="2"/>
    </row>
    <row r="8681" spans="1:89" ht="29" customHeight="1">
      <c r="A8681"/>
      <c r="AC8681"/>
      <c r="AD8681"/>
      <c r="CK8681" s="2"/>
    </row>
    <row r="8682" spans="1:89" ht="29" customHeight="1">
      <c r="A8682"/>
      <c r="AC8682"/>
      <c r="AD8682"/>
      <c r="CK8682" s="2"/>
    </row>
    <row r="8683" spans="1:89" ht="29" customHeight="1">
      <c r="A8683"/>
      <c r="AC8683"/>
      <c r="AD8683"/>
      <c r="CK8683" s="2"/>
    </row>
    <row r="8684" spans="1:89" ht="29" customHeight="1">
      <c r="A8684"/>
      <c r="AC8684"/>
      <c r="AD8684"/>
      <c r="CK8684" s="2"/>
    </row>
    <row r="8685" spans="1:89" ht="29" customHeight="1">
      <c r="A8685"/>
      <c r="AC8685"/>
      <c r="AD8685"/>
      <c r="CK8685" s="2"/>
    </row>
    <row r="8686" spans="1:89" ht="29" customHeight="1">
      <c r="A8686"/>
      <c r="AC8686"/>
      <c r="AD8686"/>
      <c r="CK8686" s="2"/>
    </row>
    <row r="8687" spans="1:89" ht="29" customHeight="1">
      <c r="A8687"/>
      <c r="AC8687"/>
      <c r="AD8687"/>
      <c r="CK8687" s="2"/>
    </row>
    <row r="8688" spans="1:89" ht="29" customHeight="1">
      <c r="A8688"/>
      <c r="AC8688"/>
      <c r="AD8688"/>
      <c r="CK8688" s="2"/>
    </row>
    <row r="8689" spans="1:89" ht="29" customHeight="1">
      <c r="A8689"/>
      <c r="AC8689"/>
      <c r="AD8689"/>
      <c r="CK8689" s="2"/>
    </row>
    <row r="8690" spans="1:89" ht="29" customHeight="1">
      <c r="A8690"/>
      <c r="AC8690"/>
      <c r="AD8690"/>
      <c r="CK8690" s="2"/>
    </row>
    <row r="8691" spans="1:89" ht="29" customHeight="1">
      <c r="A8691"/>
      <c r="AC8691"/>
      <c r="AD8691"/>
      <c r="CK8691" s="2"/>
    </row>
    <row r="8692" spans="1:89" ht="29" customHeight="1">
      <c r="A8692"/>
      <c r="AC8692"/>
      <c r="AD8692"/>
      <c r="CK8692" s="2"/>
    </row>
    <row r="8693" spans="1:89" ht="29" customHeight="1">
      <c r="A8693"/>
      <c r="AC8693"/>
      <c r="AD8693"/>
      <c r="CK8693" s="2"/>
    </row>
    <row r="8694" spans="1:89" ht="29" customHeight="1">
      <c r="A8694"/>
      <c r="AC8694"/>
      <c r="AD8694"/>
      <c r="CK8694" s="2"/>
    </row>
    <row r="8695" spans="1:89" ht="29" customHeight="1">
      <c r="A8695"/>
      <c r="AC8695"/>
      <c r="AD8695"/>
      <c r="CK8695" s="2"/>
    </row>
    <row r="8696" spans="1:89" ht="29" customHeight="1">
      <c r="A8696"/>
      <c r="AC8696"/>
      <c r="AD8696"/>
      <c r="CK8696" s="2"/>
    </row>
    <row r="8697" spans="1:89" ht="29" customHeight="1">
      <c r="A8697"/>
      <c r="AC8697"/>
      <c r="AD8697"/>
      <c r="CK8697" s="2"/>
    </row>
    <row r="8698" spans="1:89" ht="29" customHeight="1">
      <c r="A8698"/>
      <c r="AC8698"/>
      <c r="AD8698"/>
      <c r="CK8698" s="2"/>
    </row>
    <row r="8699" spans="1:89" ht="29" customHeight="1">
      <c r="A8699"/>
      <c r="AC8699"/>
      <c r="AD8699"/>
      <c r="CK8699" s="2"/>
    </row>
    <row r="8700" spans="1:89" ht="29" customHeight="1">
      <c r="A8700"/>
      <c r="AC8700"/>
      <c r="AD8700"/>
      <c r="CK8700" s="2"/>
    </row>
    <row r="8701" spans="1:89" ht="29" customHeight="1">
      <c r="A8701"/>
      <c r="AC8701"/>
      <c r="AD8701"/>
      <c r="CK8701" s="2"/>
    </row>
    <row r="8702" spans="1:89" ht="29" customHeight="1">
      <c r="A8702"/>
      <c r="AC8702"/>
      <c r="AD8702"/>
      <c r="CK8702" s="2"/>
    </row>
    <row r="8703" spans="1:89" ht="29" customHeight="1">
      <c r="A8703"/>
      <c r="AC8703"/>
      <c r="AD8703"/>
      <c r="CK8703" s="2"/>
    </row>
    <row r="8704" spans="1:89" ht="29" customHeight="1">
      <c r="A8704"/>
      <c r="AC8704"/>
      <c r="AD8704"/>
      <c r="CK8704" s="2"/>
    </row>
    <row r="8705" spans="1:89" ht="29" customHeight="1">
      <c r="A8705"/>
      <c r="AC8705"/>
      <c r="AD8705"/>
      <c r="CK8705" s="2"/>
    </row>
    <row r="8706" spans="1:89" ht="29" customHeight="1">
      <c r="A8706"/>
      <c r="AC8706"/>
      <c r="AD8706"/>
      <c r="CK8706" s="2"/>
    </row>
    <row r="8707" spans="1:89" ht="29" customHeight="1">
      <c r="A8707"/>
      <c r="AC8707"/>
      <c r="AD8707"/>
      <c r="CK8707" s="2"/>
    </row>
    <row r="8708" spans="1:89" ht="29" customHeight="1">
      <c r="A8708"/>
      <c r="AC8708"/>
      <c r="AD8708"/>
      <c r="CK8708" s="2"/>
    </row>
    <row r="8709" spans="1:89" ht="29" customHeight="1">
      <c r="A8709"/>
      <c r="AC8709"/>
      <c r="AD8709"/>
      <c r="CK8709" s="2"/>
    </row>
    <row r="8710" spans="1:89" ht="29" customHeight="1">
      <c r="A8710"/>
      <c r="AC8710"/>
      <c r="AD8710"/>
      <c r="CK8710" s="2"/>
    </row>
    <row r="8711" spans="1:89" ht="29" customHeight="1">
      <c r="A8711"/>
      <c r="AC8711"/>
      <c r="AD8711"/>
      <c r="CK8711" s="2"/>
    </row>
    <row r="8712" spans="1:89" ht="29" customHeight="1">
      <c r="A8712"/>
      <c r="AC8712"/>
      <c r="AD8712"/>
      <c r="CK8712" s="2"/>
    </row>
    <row r="8713" spans="1:89" ht="29" customHeight="1">
      <c r="A8713"/>
      <c r="AC8713"/>
      <c r="AD8713"/>
      <c r="CK8713" s="2"/>
    </row>
    <row r="8714" spans="1:89" ht="29" customHeight="1">
      <c r="A8714"/>
      <c r="AC8714"/>
      <c r="AD8714"/>
      <c r="CK8714" s="2"/>
    </row>
    <row r="8715" spans="1:89" ht="29" customHeight="1">
      <c r="A8715"/>
      <c r="AC8715"/>
      <c r="AD8715"/>
      <c r="CK8715" s="2"/>
    </row>
    <row r="8716" spans="1:89" ht="29" customHeight="1">
      <c r="A8716"/>
      <c r="AC8716"/>
      <c r="AD8716"/>
      <c r="CK8716" s="2"/>
    </row>
    <row r="8717" spans="1:89" ht="29" customHeight="1">
      <c r="A8717"/>
      <c r="AC8717"/>
      <c r="AD8717"/>
      <c r="CK8717" s="2"/>
    </row>
    <row r="8718" spans="1:89" ht="29" customHeight="1">
      <c r="A8718"/>
      <c r="AC8718"/>
      <c r="AD8718"/>
      <c r="CK8718" s="2"/>
    </row>
    <row r="8719" spans="1:89" ht="29" customHeight="1">
      <c r="A8719"/>
      <c r="AC8719"/>
      <c r="AD8719"/>
      <c r="CK8719" s="2"/>
    </row>
    <row r="8720" spans="1:89" ht="29" customHeight="1">
      <c r="A8720"/>
      <c r="AC8720"/>
      <c r="AD8720"/>
      <c r="CK8720" s="2"/>
    </row>
    <row r="8721" spans="1:89" ht="29" customHeight="1">
      <c r="A8721"/>
      <c r="AC8721"/>
      <c r="AD8721"/>
      <c r="CK8721" s="2"/>
    </row>
    <row r="8722" spans="1:89" ht="29" customHeight="1">
      <c r="A8722"/>
      <c r="AC8722"/>
      <c r="AD8722"/>
      <c r="CK8722" s="2"/>
    </row>
    <row r="8723" spans="1:89" ht="29" customHeight="1">
      <c r="A8723"/>
      <c r="AC8723"/>
      <c r="AD8723"/>
      <c r="CK8723" s="2"/>
    </row>
    <row r="8724" spans="1:89" ht="29" customHeight="1">
      <c r="A8724"/>
      <c r="AC8724"/>
      <c r="AD8724"/>
      <c r="CK8724" s="2"/>
    </row>
    <row r="8725" spans="1:89" ht="29" customHeight="1">
      <c r="A8725"/>
      <c r="AC8725"/>
      <c r="AD8725"/>
      <c r="CK8725" s="2"/>
    </row>
    <row r="8726" spans="1:89" ht="29" customHeight="1">
      <c r="A8726"/>
      <c r="AC8726"/>
      <c r="AD8726"/>
      <c r="CK8726" s="2"/>
    </row>
    <row r="8727" spans="1:89" ht="29" customHeight="1">
      <c r="A8727"/>
      <c r="AC8727"/>
      <c r="AD8727"/>
      <c r="CK8727" s="2"/>
    </row>
    <row r="8728" spans="1:89" ht="29" customHeight="1">
      <c r="A8728"/>
      <c r="AC8728"/>
      <c r="AD8728"/>
      <c r="CK8728" s="2"/>
    </row>
    <row r="8729" spans="1:89" ht="29" customHeight="1">
      <c r="A8729"/>
      <c r="AC8729"/>
      <c r="AD8729"/>
      <c r="CK8729" s="2"/>
    </row>
    <row r="8730" spans="1:89" ht="29" customHeight="1">
      <c r="A8730"/>
      <c r="AC8730"/>
      <c r="AD8730"/>
      <c r="CK8730" s="2"/>
    </row>
    <row r="8731" spans="1:89" ht="29" customHeight="1">
      <c r="A8731"/>
      <c r="AC8731"/>
      <c r="AD8731"/>
      <c r="CK8731" s="2"/>
    </row>
    <row r="8732" spans="1:89" ht="29" customHeight="1">
      <c r="A8732"/>
      <c r="AC8732"/>
      <c r="AD8732"/>
      <c r="CK8732" s="2"/>
    </row>
    <row r="8733" spans="1:89" ht="29" customHeight="1">
      <c r="A8733"/>
      <c r="AC8733"/>
      <c r="AD8733"/>
      <c r="CK8733" s="2"/>
    </row>
    <row r="8734" spans="1:89" ht="29" customHeight="1">
      <c r="A8734"/>
      <c r="AC8734"/>
      <c r="AD8734"/>
      <c r="CK8734" s="2"/>
    </row>
    <row r="8735" spans="1:89" ht="29" customHeight="1">
      <c r="A8735"/>
      <c r="AC8735"/>
      <c r="AD8735"/>
      <c r="CK8735" s="2"/>
    </row>
    <row r="8736" spans="1:89" ht="29" customHeight="1">
      <c r="A8736"/>
      <c r="AC8736"/>
      <c r="AD8736"/>
      <c r="CK8736" s="2"/>
    </row>
    <row r="8737" spans="1:89" ht="29" customHeight="1">
      <c r="A8737"/>
      <c r="AC8737"/>
      <c r="AD8737"/>
      <c r="CK8737" s="2"/>
    </row>
    <row r="8738" spans="1:89" ht="29" customHeight="1">
      <c r="A8738"/>
      <c r="AC8738"/>
      <c r="AD8738"/>
      <c r="CK8738" s="2"/>
    </row>
    <row r="8739" spans="1:89" ht="29" customHeight="1">
      <c r="A8739"/>
      <c r="AC8739"/>
      <c r="AD8739"/>
      <c r="CK8739" s="2"/>
    </row>
    <row r="8740" spans="1:89" ht="29" customHeight="1">
      <c r="A8740"/>
      <c r="AC8740"/>
      <c r="AD8740"/>
      <c r="CK8740" s="2"/>
    </row>
    <row r="8741" spans="1:89" ht="29" customHeight="1">
      <c r="A8741"/>
      <c r="AC8741"/>
      <c r="AD8741"/>
      <c r="CK8741" s="2"/>
    </row>
    <row r="8742" spans="1:89" ht="29" customHeight="1">
      <c r="A8742"/>
      <c r="AC8742"/>
      <c r="AD8742"/>
      <c r="CK8742" s="2"/>
    </row>
    <row r="8743" spans="1:89" ht="29" customHeight="1">
      <c r="A8743"/>
      <c r="AC8743"/>
      <c r="AD8743"/>
      <c r="CK8743" s="2"/>
    </row>
    <row r="8744" spans="1:89" ht="29" customHeight="1">
      <c r="A8744"/>
      <c r="AC8744"/>
      <c r="AD8744"/>
      <c r="CK8744" s="2"/>
    </row>
    <row r="8745" spans="1:89" ht="29" customHeight="1">
      <c r="A8745"/>
      <c r="AC8745"/>
      <c r="AD8745"/>
      <c r="CK8745" s="2"/>
    </row>
    <row r="8746" spans="1:89" ht="29" customHeight="1">
      <c r="A8746"/>
      <c r="AC8746"/>
      <c r="AD8746"/>
      <c r="CK8746" s="2"/>
    </row>
    <row r="8747" spans="1:89" ht="29" customHeight="1">
      <c r="A8747"/>
      <c r="AC8747"/>
      <c r="AD8747"/>
      <c r="CK8747" s="2"/>
    </row>
    <row r="8748" spans="1:89" ht="29" customHeight="1">
      <c r="A8748"/>
      <c r="AC8748"/>
      <c r="AD8748"/>
      <c r="CK8748" s="2"/>
    </row>
    <row r="8749" spans="1:89" ht="29" customHeight="1">
      <c r="A8749"/>
      <c r="AC8749"/>
      <c r="AD8749"/>
      <c r="CK8749" s="2"/>
    </row>
    <row r="8750" spans="1:89" ht="29" customHeight="1">
      <c r="A8750"/>
      <c r="AC8750"/>
      <c r="AD8750"/>
      <c r="CK8750" s="2"/>
    </row>
    <row r="8751" spans="1:89" ht="29" customHeight="1">
      <c r="A8751"/>
      <c r="AC8751"/>
      <c r="AD8751"/>
      <c r="CK8751" s="2"/>
    </row>
    <row r="8752" spans="1:89" ht="29" customHeight="1">
      <c r="A8752"/>
      <c r="AC8752"/>
      <c r="AD8752"/>
      <c r="CK8752" s="2"/>
    </row>
    <row r="8753" spans="1:89" ht="29" customHeight="1">
      <c r="A8753"/>
      <c r="AC8753"/>
      <c r="AD8753"/>
      <c r="CK8753" s="2"/>
    </row>
    <row r="8754" spans="1:89" ht="29" customHeight="1">
      <c r="A8754"/>
      <c r="AC8754"/>
      <c r="AD8754"/>
      <c r="CK8754" s="2"/>
    </row>
    <row r="8755" spans="1:89" ht="29" customHeight="1">
      <c r="A8755"/>
      <c r="AC8755"/>
      <c r="AD8755"/>
      <c r="CK8755" s="2"/>
    </row>
    <row r="8756" spans="1:89" ht="29" customHeight="1">
      <c r="A8756"/>
      <c r="AC8756"/>
      <c r="AD8756"/>
      <c r="CK8756" s="2"/>
    </row>
    <row r="8757" spans="1:89" ht="29" customHeight="1">
      <c r="A8757"/>
      <c r="AC8757"/>
      <c r="AD8757"/>
      <c r="CK8757" s="2"/>
    </row>
    <row r="8758" spans="1:89" ht="29" customHeight="1">
      <c r="A8758"/>
      <c r="AC8758"/>
      <c r="AD8758"/>
      <c r="CK8758" s="2"/>
    </row>
    <row r="8759" spans="1:89" ht="29" customHeight="1">
      <c r="A8759"/>
      <c r="AC8759"/>
      <c r="AD8759"/>
      <c r="CK8759" s="2"/>
    </row>
    <row r="8760" spans="1:89" ht="29" customHeight="1">
      <c r="A8760"/>
      <c r="AC8760"/>
      <c r="AD8760"/>
      <c r="CK8760" s="2"/>
    </row>
    <row r="8761" spans="1:89" ht="29" customHeight="1">
      <c r="A8761"/>
      <c r="AC8761"/>
      <c r="AD8761"/>
      <c r="CK8761" s="2"/>
    </row>
    <row r="8762" spans="1:89" ht="29" customHeight="1">
      <c r="A8762"/>
      <c r="AC8762"/>
      <c r="AD8762"/>
      <c r="CK8762" s="2"/>
    </row>
    <row r="8763" spans="1:89" ht="29" customHeight="1">
      <c r="A8763"/>
      <c r="AC8763"/>
      <c r="AD8763"/>
      <c r="CK8763" s="2"/>
    </row>
    <row r="8764" spans="1:89" ht="29" customHeight="1">
      <c r="A8764"/>
      <c r="AC8764"/>
      <c r="AD8764"/>
      <c r="CK8764" s="2"/>
    </row>
    <row r="8765" spans="1:89" ht="29" customHeight="1">
      <c r="A8765"/>
      <c r="AC8765"/>
      <c r="AD8765"/>
      <c r="CK8765" s="2"/>
    </row>
    <row r="8766" spans="1:89" ht="29" customHeight="1">
      <c r="A8766"/>
      <c r="AC8766"/>
      <c r="AD8766"/>
      <c r="CK8766" s="2"/>
    </row>
    <row r="8767" spans="1:89" ht="29" customHeight="1">
      <c r="A8767"/>
      <c r="AC8767"/>
      <c r="AD8767"/>
      <c r="CK8767" s="2"/>
    </row>
    <row r="8768" spans="1:89" ht="29" customHeight="1">
      <c r="A8768"/>
      <c r="AC8768"/>
      <c r="AD8768"/>
      <c r="CK8768" s="2"/>
    </row>
    <row r="8769" spans="1:89" ht="29" customHeight="1">
      <c r="A8769"/>
      <c r="AC8769"/>
      <c r="AD8769"/>
      <c r="CK8769" s="2"/>
    </row>
    <row r="8770" spans="1:89" ht="29" customHeight="1">
      <c r="A8770"/>
      <c r="AC8770"/>
      <c r="AD8770"/>
      <c r="CK8770" s="2"/>
    </row>
    <row r="8771" spans="1:89" ht="29" customHeight="1">
      <c r="A8771"/>
      <c r="AC8771"/>
      <c r="AD8771"/>
      <c r="CK8771" s="2"/>
    </row>
    <row r="8772" spans="1:89" ht="29" customHeight="1">
      <c r="A8772"/>
      <c r="AC8772"/>
      <c r="AD8772"/>
      <c r="CK8772" s="2"/>
    </row>
    <row r="8773" spans="1:89" ht="29" customHeight="1">
      <c r="A8773"/>
      <c r="AC8773"/>
      <c r="AD8773"/>
      <c r="CK8773" s="2"/>
    </row>
    <row r="8774" spans="1:89" ht="29" customHeight="1">
      <c r="A8774"/>
      <c r="AC8774"/>
      <c r="AD8774"/>
      <c r="CK8774" s="2"/>
    </row>
    <row r="8775" spans="1:89" ht="29" customHeight="1">
      <c r="A8775"/>
      <c r="AC8775"/>
      <c r="AD8775"/>
      <c r="CK8775" s="2"/>
    </row>
    <row r="8776" spans="1:89" ht="29" customHeight="1">
      <c r="A8776"/>
      <c r="AC8776"/>
      <c r="AD8776"/>
      <c r="CK8776" s="2"/>
    </row>
    <row r="8777" spans="1:89" ht="29" customHeight="1">
      <c r="A8777"/>
      <c r="AC8777"/>
      <c r="AD8777"/>
      <c r="CK8777" s="2"/>
    </row>
    <row r="8778" spans="1:89" ht="29" customHeight="1">
      <c r="A8778"/>
      <c r="AC8778"/>
      <c r="AD8778"/>
      <c r="CK8778" s="2"/>
    </row>
    <row r="8779" spans="1:89" ht="29" customHeight="1">
      <c r="A8779"/>
      <c r="AC8779"/>
      <c r="AD8779"/>
      <c r="CK8779" s="2"/>
    </row>
    <row r="8780" spans="1:89" ht="29" customHeight="1">
      <c r="A8780"/>
      <c r="AC8780"/>
      <c r="AD8780"/>
      <c r="CK8780" s="2"/>
    </row>
    <row r="8781" spans="1:89" ht="29" customHeight="1">
      <c r="A8781"/>
      <c r="AC8781"/>
      <c r="AD8781"/>
      <c r="CK8781" s="2"/>
    </row>
    <row r="8782" spans="1:89" ht="29" customHeight="1">
      <c r="A8782"/>
      <c r="AC8782"/>
      <c r="AD8782"/>
      <c r="CK8782" s="2"/>
    </row>
    <row r="8783" spans="1:89" ht="29" customHeight="1">
      <c r="A8783"/>
      <c r="AC8783"/>
      <c r="AD8783"/>
      <c r="CK8783" s="2"/>
    </row>
    <row r="8784" spans="1:89" ht="29" customHeight="1">
      <c r="A8784"/>
      <c r="AC8784"/>
      <c r="AD8784"/>
      <c r="CK8784" s="2"/>
    </row>
    <row r="8785" spans="1:89" ht="29" customHeight="1">
      <c r="A8785"/>
      <c r="AC8785"/>
      <c r="AD8785"/>
      <c r="CK8785" s="2"/>
    </row>
    <row r="8786" spans="1:89" ht="29" customHeight="1">
      <c r="A8786"/>
      <c r="AC8786"/>
      <c r="AD8786"/>
      <c r="CK8786" s="2"/>
    </row>
    <row r="8787" spans="1:89" ht="29" customHeight="1">
      <c r="A8787"/>
      <c r="AC8787"/>
      <c r="AD8787"/>
      <c r="CK8787" s="2"/>
    </row>
    <row r="8788" spans="1:89" ht="29" customHeight="1">
      <c r="A8788"/>
      <c r="AC8788"/>
      <c r="AD8788"/>
      <c r="CK8788" s="2"/>
    </row>
    <row r="8789" spans="1:89" ht="29" customHeight="1">
      <c r="A8789"/>
      <c r="AC8789"/>
      <c r="AD8789"/>
      <c r="CK8789" s="2"/>
    </row>
    <row r="8790" spans="1:89" ht="29" customHeight="1">
      <c r="A8790"/>
      <c r="AC8790"/>
      <c r="AD8790"/>
      <c r="CK8790" s="2"/>
    </row>
    <row r="8791" spans="1:89" ht="29" customHeight="1">
      <c r="A8791"/>
      <c r="AC8791"/>
      <c r="AD8791"/>
      <c r="CK8791" s="2"/>
    </row>
    <row r="8792" spans="1:89" ht="29" customHeight="1">
      <c r="A8792"/>
      <c r="AC8792"/>
      <c r="AD8792"/>
      <c r="CK8792" s="2"/>
    </row>
    <row r="8793" spans="1:89" ht="29" customHeight="1">
      <c r="A8793"/>
      <c r="AC8793"/>
      <c r="AD8793"/>
      <c r="CK8793" s="2"/>
    </row>
    <row r="8794" spans="1:89" ht="29" customHeight="1">
      <c r="A8794"/>
      <c r="AC8794"/>
      <c r="AD8794"/>
      <c r="CK8794" s="2"/>
    </row>
    <row r="8795" spans="1:89" ht="29" customHeight="1">
      <c r="A8795"/>
      <c r="AC8795"/>
      <c r="AD8795"/>
      <c r="CK8795" s="2"/>
    </row>
    <row r="8796" spans="1:89" ht="29" customHeight="1">
      <c r="A8796"/>
      <c r="AC8796"/>
      <c r="AD8796"/>
      <c r="CK8796" s="2"/>
    </row>
    <row r="8797" spans="1:89" ht="29" customHeight="1">
      <c r="A8797"/>
      <c r="AC8797"/>
      <c r="AD8797"/>
      <c r="CK8797" s="2"/>
    </row>
    <row r="8798" spans="1:89" ht="29" customHeight="1">
      <c r="A8798"/>
      <c r="AC8798"/>
      <c r="AD8798"/>
      <c r="CK8798" s="2"/>
    </row>
    <row r="8799" spans="1:89" ht="29" customHeight="1">
      <c r="A8799"/>
      <c r="AC8799"/>
      <c r="AD8799"/>
      <c r="CK8799" s="2"/>
    </row>
    <row r="8800" spans="1:89" ht="29" customHeight="1">
      <c r="A8800"/>
      <c r="AC8800"/>
      <c r="AD8800"/>
      <c r="CK8800" s="2"/>
    </row>
    <row r="8801" spans="1:89" ht="29" customHeight="1">
      <c r="A8801"/>
      <c r="AC8801"/>
      <c r="AD8801"/>
      <c r="CK8801" s="2"/>
    </row>
    <row r="8802" spans="1:89" ht="29" customHeight="1">
      <c r="A8802"/>
      <c r="AC8802"/>
      <c r="AD8802"/>
      <c r="CK8802" s="2"/>
    </row>
    <row r="8803" spans="1:89" ht="29" customHeight="1">
      <c r="A8803"/>
      <c r="AC8803"/>
      <c r="AD8803"/>
      <c r="CK8803" s="2"/>
    </row>
    <row r="8804" spans="1:89" ht="29" customHeight="1">
      <c r="A8804"/>
      <c r="AC8804"/>
      <c r="AD8804"/>
      <c r="CK8804" s="2"/>
    </row>
    <row r="8805" spans="1:89" ht="29" customHeight="1">
      <c r="A8805"/>
      <c r="AC8805"/>
      <c r="AD8805"/>
      <c r="CK8805" s="2"/>
    </row>
    <row r="8806" spans="1:89" ht="29" customHeight="1">
      <c r="A8806"/>
      <c r="AC8806"/>
      <c r="AD8806"/>
      <c r="CK8806" s="2"/>
    </row>
    <row r="8807" spans="1:89" ht="29" customHeight="1">
      <c r="A8807"/>
      <c r="AC8807"/>
      <c r="AD8807"/>
      <c r="CK8807" s="2"/>
    </row>
    <row r="8808" spans="1:89" ht="29" customHeight="1">
      <c r="A8808"/>
      <c r="AC8808"/>
      <c r="AD8808"/>
      <c r="CK8808" s="2"/>
    </row>
    <row r="8809" spans="1:89" ht="29" customHeight="1">
      <c r="A8809"/>
      <c r="AC8809"/>
      <c r="AD8809"/>
      <c r="CK8809" s="2"/>
    </row>
    <row r="8810" spans="1:89" ht="29" customHeight="1">
      <c r="A8810"/>
      <c r="AC8810"/>
      <c r="AD8810"/>
      <c r="CK8810" s="2"/>
    </row>
    <row r="8811" spans="1:89" ht="29" customHeight="1">
      <c r="A8811"/>
      <c r="AC8811"/>
      <c r="AD8811"/>
      <c r="CK8811" s="2"/>
    </row>
    <row r="8812" spans="1:89" ht="29" customHeight="1">
      <c r="A8812"/>
      <c r="AC8812"/>
      <c r="AD8812"/>
      <c r="CK8812" s="2"/>
    </row>
    <row r="8813" spans="1:89" ht="29" customHeight="1">
      <c r="A8813"/>
      <c r="AC8813"/>
      <c r="AD8813"/>
      <c r="CK8813" s="2"/>
    </row>
    <row r="8814" spans="1:89" ht="29" customHeight="1">
      <c r="A8814"/>
      <c r="AC8814"/>
      <c r="AD8814"/>
      <c r="CK8814" s="2"/>
    </row>
    <row r="8815" spans="1:89" ht="29" customHeight="1">
      <c r="A8815"/>
      <c r="AC8815"/>
      <c r="AD8815"/>
      <c r="CK8815" s="2"/>
    </row>
    <row r="8816" spans="1:89" ht="29" customHeight="1">
      <c r="A8816"/>
      <c r="AC8816"/>
      <c r="AD8816"/>
      <c r="CK8816" s="2"/>
    </row>
    <row r="8817" spans="1:89" ht="29" customHeight="1">
      <c r="A8817"/>
      <c r="AC8817"/>
      <c r="AD8817"/>
      <c r="CK8817" s="2"/>
    </row>
    <row r="8818" spans="1:89" ht="29" customHeight="1">
      <c r="A8818"/>
      <c r="AC8818"/>
      <c r="AD8818"/>
      <c r="CK8818" s="2"/>
    </row>
    <row r="8819" spans="1:89" ht="29" customHeight="1">
      <c r="A8819"/>
      <c r="AC8819"/>
      <c r="AD8819"/>
      <c r="CK8819" s="2"/>
    </row>
    <row r="8820" spans="1:89" ht="29" customHeight="1">
      <c r="A8820"/>
      <c r="AC8820"/>
      <c r="AD8820"/>
      <c r="CK8820" s="2"/>
    </row>
    <row r="8821" spans="1:89" ht="29" customHeight="1">
      <c r="A8821"/>
      <c r="AC8821"/>
      <c r="AD8821"/>
      <c r="CK8821" s="2"/>
    </row>
    <row r="8822" spans="1:89" ht="29" customHeight="1">
      <c r="A8822"/>
      <c r="AC8822"/>
      <c r="AD8822"/>
      <c r="CK8822" s="2"/>
    </row>
    <row r="8823" spans="1:89" ht="29" customHeight="1">
      <c r="A8823"/>
      <c r="AC8823"/>
      <c r="AD8823"/>
      <c r="CK8823" s="2"/>
    </row>
    <row r="8824" spans="1:89" ht="29" customHeight="1">
      <c r="A8824"/>
      <c r="AC8824"/>
      <c r="AD8824"/>
      <c r="CK8824" s="2"/>
    </row>
    <row r="8825" spans="1:89" ht="29" customHeight="1">
      <c r="A8825"/>
      <c r="AC8825"/>
      <c r="AD8825"/>
      <c r="CK8825" s="2"/>
    </row>
    <row r="8826" spans="1:89" ht="29" customHeight="1">
      <c r="A8826"/>
      <c r="AC8826"/>
      <c r="AD8826"/>
      <c r="CK8826" s="2"/>
    </row>
    <row r="8827" spans="1:89" ht="29" customHeight="1">
      <c r="A8827"/>
      <c r="AC8827"/>
      <c r="AD8827"/>
      <c r="CK8827" s="2"/>
    </row>
    <row r="8828" spans="1:89" ht="29" customHeight="1">
      <c r="A8828"/>
      <c r="AC8828"/>
      <c r="AD8828"/>
      <c r="CK8828" s="2"/>
    </row>
    <row r="8829" spans="1:89" ht="29" customHeight="1">
      <c r="A8829"/>
      <c r="AC8829"/>
      <c r="AD8829"/>
      <c r="CK8829" s="2"/>
    </row>
    <row r="8830" spans="1:89" ht="29" customHeight="1">
      <c r="A8830"/>
      <c r="AC8830"/>
      <c r="AD8830"/>
      <c r="CK8830" s="2"/>
    </row>
    <row r="8831" spans="1:89" ht="29" customHeight="1">
      <c r="A8831"/>
      <c r="AC8831"/>
      <c r="AD8831"/>
      <c r="CK8831" s="2"/>
    </row>
    <row r="8832" spans="1:89" ht="29" customHeight="1">
      <c r="A8832"/>
      <c r="AC8832"/>
      <c r="AD8832"/>
      <c r="CK8832" s="2"/>
    </row>
    <row r="8833" spans="1:89" ht="29" customHeight="1">
      <c r="A8833"/>
      <c r="AC8833"/>
      <c r="AD8833"/>
      <c r="CK8833" s="2"/>
    </row>
    <row r="8834" spans="1:89" ht="29" customHeight="1">
      <c r="A8834"/>
      <c r="AC8834"/>
      <c r="AD8834"/>
      <c r="CK8834" s="2"/>
    </row>
    <row r="8835" spans="1:89" ht="29" customHeight="1">
      <c r="A8835"/>
      <c r="AC8835"/>
      <c r="AD8835"/>
      <c r="CK8835" s="2"/>
    </row>
    <row r="8836" spans="1:89" ht="29" customHeight="1">
      <c r="A8836"/>
      <c r="AC8836"/>
      <c r="AD8836"/>
      <c r="CK8836" s="2"/>
    </row>
    <row r="8837" spans="1:89" ht="29" customHeight="1">
      <c r="A8837"/>
      <c r="AC8837"/>
      <c r="AD8837"/>
      <c r="CK8837" s="2"/>
    </row>
    <row r="8838" spans="1:89" ht="29" customHeight="1">
      <c r="A8838"/>
      <c r="AC8838"/>
      <c r="AD8838"/>
      <c r="CK8838" s="2"/>
    </row>
    <row r="8839" spans="1:89" ht="29" customHeight="1">
      <c r="A8839"/>
      <c r="AC8839"/>
      <c r="AD8839"/>
      <c r="CK8839" s="2"/>
    </row>
    <row r="8840" spans="1:89" ht="29" customHeight="1">
      <c r="A8840"/>
      <c r="AC8840"/>
      <c r="AD8840"/>
      <c r="CK8840" s="2"/>
    </row>
    <row r="8841" spans="1:89" ht="29" customHeight="1">
      <c r="A8841"/>
      <c r="AC8841"/>
      <c r="AD8841"/>
      <c r="CK8841" s="2"/>
    </row>
    <row r="8842" spans="1:89" ht="29" customHeight="1">
      <c r="A8842"/>
      <c r="AC8842"/>
      <c r="AD8842"/>
      <c r="CK8842" s="2"/>
    </row>
    <row r="8843" spans="1:89" ht="29" customHeight="1">
      <c r="A8843"/>
      <c r="AC8843"/>
      <c r="AD8843"/>
      <c r="CK8843" s="2"/>
    </row>
    <row r="8844" spans="1:89" ht="29" customHeight="1">
      <c r="A8844"/>
      <c r="AC8844"/>
      <c r="AD8844"/>
      <c r="CK8844" s="2"/>
    </row>
    <row r="8845" spans="1:89" ht="29" customHeight="1">
      <c r="A8845"/>
      <c r="AC8845"/>
      <c r="AD8845"/>
      <c r="CK8845" s="2"/>
    </row>
    <row r="8846" spans="1:89" ht="29" customHeight="1">
      <c r="A8846"/>
      <c r="AC8846"/>
      <c r="AD8846"/>
      <c r="CK8846" s="2"/>
    </row>
    <row r="8847" spans="1:89" ht="29" customHeight="1">
      <c r="A8847"/>
      <c r="AC8847"/>
      <c r="AD8847"/>
      <c r="CK8847" s="2"/>
    </row>
    <row r="8848" spans="1:89" ht="29" customHeight="1">
      <c r="A8848"/>
      <c r="AC8848"/>
      <c r="AD8848"/>
      <c r="CK8848" s="2"/>
    </row>
    <row r="8849" spans="1:89" ht="29" customHeight="1">
      <c r="A8849"/>
      <c r="AC8849"/>
      <c r="AD8849"/>
      <c r="CK8849" s="2"/>
    </row>
    <row r="8850" spans="1:89" ht="29" customHeight="1">
      <c r="A8850"/>
      <c r="AC8850"/>
      <c r="AD8850"/>
      <c r="CK8850" s="2"/>
    </row>
    <row r="8851" spans="1:89" ht="29" customHeight="1">
      <c r="A8851"/>
      <c r="AC8851"/>
      <c r="AD8851"/>
      <c r="CK8851" s="2"/>
    </row>
    <row r="8852" spans="1:89" ht="29" customHeight="1">
      <c r="A8852"/>
      <c r="AC8852"/>
      <c r="AD8852"/>
      <c r="CK8852" s="2"/>
    </row>
    <row r="8853" spans="1:89" ht="29" customHeight="1">
      <c r="A8853"/>
      <c r="AC8853"/>
      <c r="AD8853"/>
      <c r="CK8853" s="2"/>
    </row>
    <row r="8854" spans="1:89" ht="29" customHeight="1">
      <c r="A8854"/>
      <c r="AC8854"/>
      <c r="AD8854"/>
      <c r="CK8854" s="2"/>
    </row>
    <row r="8855" spans="1:89" ht="29" customHeight="1">
      <c r="A8855"/>
      <c r="AC8855"/>
      <c r="AD8855"/>
      <c r="CK8855" s="2"/>
    </row>
    <row r="8856" spans="1:89" ht="29" customHeight="1">
      <c r="A8856"/>
      <c r="AC8856"/>
      <c r="AD8856"/>
      <c r="CK8856" s="2"/>
    </row>
    <row r="8857" spans="1:89" ht="29" customHeight="1">
      <c r="A8857"/>
      <c r="AC8857"/>
      <c r="AD8857"/>
      <c r="CK8857" s="2"/>
    </row>
    <row r="8858" spans="1:89" ht="29" customHeight="1">
      <c r="A8858"/>
      <c r="AC8858"/>
      <c r="AD8858"/>
      <c r="CK8858" s="2"/>
    </row>
    <row r="8859" spans="1:89" ht="29" customHeight="1">
      <c r="A8859"/>
      <c r="AC8859"/>
      <c r="AD8859"/>
      <c r="CK8859" s="2"/>
    </row>
    <row r="8860" spans="1:89" ht="29" customHeight="1">
      <c r="A8860"/>
      <c r="AC8860"/>
      <c r="AD8860"/>
      <c r="CK8860" s="2"/>
    </row>
    <row r="8861" spans="1:89" ht="29" customHeight="1">
      <c r="A8861"/>
      <c r="AC8861"/>
      <c r="AD8861"/>
      <c r="CK8861" s="2"/>
    </row>
    <row r="8862" spans="1:89" ht="29" customHeight="1">
      <c r="A8862"/>
      <c r="AC8862"/>
      <c r="AD8862"/>
      <c r="CK8862" s="2"/>
    </row>
    <row r="8863" spans="1:89" ht="29" customHeight="1">
      <c r="A8863"/>
      <c r="AC8863"/>
      <c r="AD8863"/>
      <c r="CK8863" s="2"/>
    </row>
    <row r="8864" spans="1:89" ht="29" customHeight="1">
      <c r="A8864"/>
      <c r="AC8864"/>
      <c r="AD8864"/>
      <c r="CK8864" s="2"/>
    </row>
    <row r="8865" spans="1:89" ht="29" customHeight="1">
      <c r="A8865"/>
      <c r="AC8865"/>
      <c r="AD8865"/>
      <c r="CK8865" s="2"/>
    </row>
    <row r="8866" spans="1:89" ht="29" customHeight="1">
      <c r="A8866"/>
      <c r="AC8866"/>
      <c r="AD8866"/>
      <c r="CK8866" s="2"/>
    </row>
    <row r="8867" spans="1:89" ht="29" customHeight="1">
      <c r="A8867"/>
      <c r="AC8867"/>
      <c r="AD8867"/>
      <c r="CK8867" s="2"/>
    </row>
    <row r="8868" spans="1:89" ht="29" customHeight="1">
      <c r="A8868"/>
      <c r="AC8868"/>
      <c r="AD8868"/>
      <c r="CK8868" s="2"/>
    </row>
    <row r="8869" spans="1:89" ht="29" customHeight="1">
      <c r="A8869"/>
      <c r="AC8869"/>
      <c r="AD8869"/>
      <c r="CK8869" s="2"/>
    </row>
    <row r="8870" spans="1:89" ht="29" customHeight="1">
      <c r="A8870"/>
      <c r="AC8870"/>
      <c r="AD8870"/>
      <c r="CK8870" s="2"/>
    </row>
    <row r="8871" spans="1:89" ht="29" customHeight="1">
      <c r="A8871"/>
      <c r="AC8871"/>
      <c r="AD8871"/>
      <c r="CK8871" s="2"/>
    </row>
    <row r="8872" spans="1:89" ht="29" customHeight="1">
      <c r="A8872"/>
      <c r="AC8872"/>
      <c r="AD8872"/>
      <c r="CK8872" s="2"/>
    </row>
    <row r="8873" spans="1:89" ht="29" customHeight="1">
      <c r="A8873"/>
      <c r="AC8873"/>
      <c r="AD8873"/>
      <c r="CK8873" s="2"/>
    </row>
    <row r="8874" spans="1:89" ht="29" customHeight="1">
      <c r="A8874"/>
      <c r="AC8874"/>
      <c r="AD8874"/>
      <c r="CK8874" s="2"/>
    </row>
    <row r="8875" spans="1:89" ht="29" customHeight="1">
      <c r="A8875"/>
      <c r="AC8875"/>
      <c r="AD8875"/>
      <c r="CK8875" s="2"/>
    </row>
    <row r="8876" spans="1:89" ht="29" customHeight="1">
      <c r="A8876"/>
      <c r="AC8876"/>
      <c r="AD8876"/>
      <c r="CK8876" s="2"/>
    </row>
    <row r="8877" spans="1:89" ht="29" customHeight="1">
      <c r="A8877"/>
      <c r="AC8877"/>
      <c r="AD8877"/>
      <c r="CK8877" s="2"/>
    </row>
    <row r="8878" spans="1:89" ht="29" customHeight="1">
      <c r="A8878"/>
      <c r="AC8878"/>
      <c r="AD8878"/>
      <c r="CK8878" s="2"/>
    </row>
    <row r="8879" spans="1:89" ht="29" customHeight="1">
      <c r="A8879"/>
      <c r="AC8879"/>
      <c r="AD8879"/>
      <c r="CK8879" s="2"/>
    </row>
    <row r="8880" spans="1:89" ht="29" customHeight="1">
      <c r="A8880"/>
      <c r="AC8880"/>
      <c r="AD8880"/>
      <c r="CK8880" s="2"/>
    </row>
    <row r="8881" spans="1:89" ht="29" customHeight="1">
      <c r="A8881"/>
      <c r="AC8881"/>
      <c r="AD8881"/>
      <c r="CK8881" s="2"/>
    </row>
    <row r="8882" spans="1:89" ht="29" customHeight="1">
      <c r="A8882"/>
      <c r="AC8882"/>
      <c r="AD8882"/>
      <c r="CK8882" s="2"/>
    </row>
    <row r="8883" spans="1:89" ht="29" customHeight="1">
      <c r="A8883"/>
      <c r="AC8883"/>
      <c r="AD8883"/>
      <c r="CK8883" s="2"/>
    </row>
    <row r="8884" spans="1:89" ht="29" customHeight="1">
      <c r="A8884"/>
      <c r="AC8884"/>
      <c r="AD8884"/>
      <c r="CK8884" s="2"/>
    </row>
    <row r="8885" spans="1:89" ht="29" customHeight="1">
      <c r="A8885"/>
      <c r="AC8885"/>
      <c r="AD8885"/>
      <c r="CK8885" s="2"/>
    </row>
    <row r="8886" spans="1:89" ht="29" customHeight="1">
      <c r="A8886"/>
      <c r="AC8886"/>
      <c r="AD8886"/>
      <c r="CK8886" s="2"/>
    </row>
    <row r="8887" spans="1:89" ht="29" customHeight="1">
      <c r="A8887"/>
      <c r="AC8887"/>
      <c r="AD8887"/>
      <c r="CK8887" s="2"/>
    </row>
    <row r="8888" spans="1:89" ht="29" customHeight="1">
      <c r="A8888"/>
      <c r="AC8888"/>
      <c r="AD8888"/>
      <c r="CK8888" s="2"/>
    </row>
    <row r="8889" spans="1:89" ht="29" customHeight="1">
      <c r="A8889"/>
      <c r="AC8889"/>
      <c r="AD8889"/>
      <c r="CK8889" s="2"/>
    </row>
    <row r="8890" spans="1:89" ht="29" customHeight="1">
      <c r="A8890"/>
      <c r="AC8890"/>
      <c r="AD8890"/>
      <c r="CK8890" s="2"/>
    </row>
    <row r="8891" spans="1:89" ht="29" customHeight="1">
      <c r="A8891"/>
      <c r="AC8891"/>
      <c r="AD8891"/>
      <c r="CK8891" s="2"/>
    </row>
    <row r="8892" spans="1:89" ht="29" customHeight="1">
      <c r="A8892"/>
      <c r="AC8892"/>
      <c r="AD8892"/>
      <c r="CK8892" s="2"/>
    </row>
    <row r="8893" spans="1:89" ht="29" customHeight="1">
      <c r="A8893"/>
      <c r="AC8893"/>
      <c r="AD8893"/>
      <c r="CK8893" s="2"/>
    </row>
    <row r="8894" spans="1:89" ht="29" customHeight="1">
      <c r="A8894"/>
      <c r="AC8894"/>
      <c r="AD8894"/>
      <c r="CK8894" s="2"/>
    </row>
    <row r="8895" spans="1:89" ht="29" customHeight="1">
      <c r="A8895"/>
      <c r="AC8895"/>
      <c r="AD8895"/>
      <c r="CK8895" s="2"/>
    </row>
    <row r="8896" spans="1:89" ht="29" customHeight="1">
      <c r="A8896"/>
      <c r="AC8896"/>
      <c r="AD8896"/>
      <c r="CK8896" s="2"/>
    </row>
    <row r="8897" spans="1:89" ht="29" customHeight="1">
      <c r="A8897"/>
      <c r="AC8897"/>
      <c r="AD8897"/>
      <c r="CK8897" s="2"/>
    </row>
    <row r="8898" spans="1:89" ht="29" customHeight="1">
      <c r="A8898"/>
      <c r="AC8898"/>
      <c r="AD8898"/>
      <c r="CK8898" s="2"/>
    </row>
    <row r="8899" spans="1:89" ht="29" customHeight="1">
      <c r="A8899"/>
      <c r="AC8899"/>
      <c r="AD8899"/>
      <c r="CK8899" s="2"/>
    </row>
    <row r="8900" spans="1:89" ht="29" customHeight="1">
      <c r="A8900"/>
      <c r="AC8900"/>
      <c r="AD8900"/>
      <c r="CK8900" s="2"/>
    </row>
    <row r="8901" spans="1:89" ht="29" customHeight="1">
      <c r="A8901"/>
      <c r="AC8901"/>
      <c r="AD8901"/>
      <c r="CK8901" s="2"/>
    </row>
    <row r="8902" spans="1:89" ht="29" customHeight="1">
      <c r="A8902"/>
      <c r="AC8902"/>
      <c r="AD8902"/>
      <c r="CK8902" s="2"/>
    </row>
    <row r="8903" spans="1:89" ht="29" customHeight="1">
      <c r="A8903"/>
      <c r="AC8903"/>
      <c r="AD8903"/>
      <c r="CK8903" s="2"/>
    </row>
    <row r="8904" spans="1:89" ht="29" customHeight="1">
      <c r="A8904"/>
      <c r="AC8904"/>
      <c r="AD8904"/>
      <c r="CK8904" s="2"/>
    </row>
    <row r="8905" spans="1:89" ht="29" customHeight="1">
      <c r="A8905"/>
      <c r="AC8905"/>
      <c r="AD8905"/>
      <c r="CK8905" s="2"/>
    </row>
    <row r="8906" spans="1:89" ht="29" customHeight="1">
      <c r="A8906"/>
      <c r="AC8906"/>
      <c r="AD8906"/>
      <c r="CK8906" s="2"/>
    </row>
    <row r="8907" spans="1:89" ht="29" customHeight="1">
      <c r="A8907"/>
      <c r="AC8907"/>
      <c r="AD8907"/>
      <c r="CK8907" s="2"/>
    </row>
    <row r="8908" spans="1:89" ht="29" customHeight="1">
      <c r="A8908"/>
      <c r="AC8908"/>
      <c r="AD8908"/>
      <c r="CK8908" s="2"/>
    </row>
    <row r="8909" spans="1:89" ht="29" customHeight="1">
      <c r="A8909"/>
      <c r="AC8909"/>
      <c r="AD8909"/>
      <c r="CK8909" s="2"/>
    </row>
    <row r="8910" spans="1:89" ht="29" customHeight="1">
      <c r="A8910"/>
      <c r="AC8910"/>
      <c r="AD8910"/>
      <c r="CK8910" s="2"/>
    </row>
    <row r="8911" spans="1:89" ht="29" customHeight="1">
      <c r="A8911"/>
      <c r="AC8911"/>
      <c r="AD8911"/>
      <c r="CK8911" s="2"/>
    </row>
    <row r="8912" spans="1:89" ht="29" customHeight="1">
      <c r="A8912"/>
      <c r="AC8912"/>
      <c r="AD8912"/>
      <c r="CK8912" s="2"/>
    </row>
    <row r="8913" spans="1:89" ht="29" customHeight="1">
      <c r="A8913"/>
      <c r="AC8913"/>
      <c r="AD8913"/>
      <c r="CK8913" s="2"/>
    </row>
    <row r="8914" spans="1:89" ht="29" customHeight="1">
      <c r="A8914"/>
      <c r="AC8914"/>
      <c r="AD8914"/>
      <c r="CK8914" s="2"/>
    </row>
    <row r="8915" spans="1:89" ht="29" customHeight="1">
      <c r="A8915"/>
      <c r="AC8915"/>
      <c r="AD8915"/>
      <c r="CK8915" s="2"/>
    </row>
    <row r="8916" spans="1:89" ht="29" customHeight="1">
      <c r="A8916"/>
      <c r="AC8916"/>
      <c r="AD8916"/>
      <c r="CK8916" s="2"/>
    </row>
    <row r="8917" spans="1:89" ht="29" customHeight="1">
      <c r="A8917"/>
      <c r="AC8917"/>
      <c r="AD8917"/>
      <c r="CK8917" s="2"/>
    </row>
    <row r="8918" spans="1:89" ht="29" customHeight="1">
      <c r="A8918"/>
      <c r="AC8918"/>
      <c r="AD8918"/>
      <c r="CK8918" s="2"/>
    </row>
    <row r="8919" spans="1:89" ht="29" customHeight="1">
      <c r="A8919"/>
      <c r="AC8919"/>
      <c r="AD8919"/>
      <c r="CK8919" s="2"/>
    </row>
    <row r="8920" spans="1:89" ht="29" customHeight="1">
      <c r="A8920"/>
      <c r="AC8920"/>
      <c r="AD8920"/>
      <c r="CK8920" s="2"/>
    </row>
    <row r="8921" spans="1:89" ht="29" customHeight="1">
      <c r="A8921"/>
      <c r="AC8921"/>
      <c r="AD8921"/>
      <c r="CK8921" s="2"/>
    </row>
    <row r="8922" spans="1:89" ht="29" customHeight="1">
      <c r="A8922"/>
      <c r="AC8922"/>
      <c r="AD8922"/>
      <c r="CK8922" s="2"/>
    </row>
    <row r="8923" spans="1:89" ht="29" customHeight="1">
      <c r="A8923"/>
      <c r="AC8923"/>
      <c r="AD8923"/>
      <c r="CK8923" s="2"/>
    </row>
    <row r="8924" spans="1:89" ht="29" customHeight="1">
      <c r="A8924"/>
      <c r="AC8924"/>
      <c r="AD8924"/>
      <c r="CK8924" s="2"/>
    </row>
    <row r="8925" spans="1:89" ht="29" customHeight="1">
      <c r="A8925"/>
      <c r="AC8925"/>
      <c r="AD8925"/>
      <c r="CK8925" s="2"/>
    </row>
    <row r="8926" spans="1:89" ht="29" customHeight="1">
      <c r="A8926"/>
      <c r="AC8926"/>
      <c r="AD8926"/>
      <c r="CK8926" s="2"/>
    </row>
    <row r="8927" spans="1:89" ht="29" customHeight="1">
      <c r="A8927"/>
      <c r="AC8927"/>
      <c r="AD8927"/>
      <c r="CK8927" s="2"/>
    </row>
    <row r="8928" spans="1:89" ht="29" customHeight="1">
      <c r="A8928"/>
      <c r="AC8928"/>
      <c r="AD8928"/>
      <c r="CK8928" s="2"/>
    </row>
    <row r="8929" spans="1:89" ht="29" customHeight="1">
      <c r="A8929"/>
      <c r="AC8929"/>
      <c r="AD8929"/>
      <c r="CK8929" s="2"/>
    </row>
    <row r="8930" spans="1:89" ht="29" customHeight="1">
      <c r="A8930"/>
      <c r="AC8930"/>
      <c r="AD8930"/>
      <c r="CK8930" s="2"/>
    </row>
    <row r="8931" spans="1:89" ht="29" customHeight="1">
      <c r="A8931"/>
      <c r="AC8931"/>
      <c r="AD8931"/>
      <c r="CK8931" s="2"/>
    </row>
    <row r="8932" spans="1:89" ht="29" customHeight="1">
      <c r="A8932"/>
      <c r="AC8932"/>
      <c r="AD8932"/>
      <c r="CK8932" s="2"/>
    </row>
    <row r="8933" spans="1:89" ht="29" customHeight="1">
      <c r="A8933"/>
      <c r="AC8933"/>
      <c r="AD8933"/>
      <c r="CK8933" s="2"/>
    </row>
    <row r="8934" spans="1:89" ht="29" customHeight="1">
      <c r="A8934"/>
      <c r="AC8934"/>
      <c r="AD8934"/>
      <c r="CK8934" s="2"/>
    </row>
    <row r="8935" spans="1:89" ht="29" customHeight="1">
      <c r="A8935"/>
      <c r="AC8935"/>
      <c r="AD8935"/>
      <c r="CK8935" s="2"/>
    </row>
    <row r="8936" spans="1:89" ht="29" customHeight="1">
      <c r="A8936"/>
      <c r="AC8936"/>
      <c r="AD8936"/>
      <c r="CK8936" s="2"/>
    </row>
    <row r="8937" spans="1:89" ht="29" customHeight="1">
      <c r="A8937"/>
      <c r="AC8937"/>
      <c r="AD8937"/>
      <c r="CK8937" s="2"/>
    </row>
    <row r="8938" spans="1:89" ht="29" customHeight="1">
      <c r="A8938"/>
      <c r="AC8938"/>
      <c r="AD8938"/>
      <c r="CK8938" s="2"/>
    </row>
    <row r="8939" spans="1:89" ht="29" customHeight="1">
      <c r="A8939"/>
      <c r="AC8939"/>
      <c r="AD8939"/>
      <c r="CK8939" s="2"/>
    </row>
    <row r="8940" spans="1:89" ht="29" customHeight="1">
      <c r="A8940"/>
      <c r="AC8940"/>
      <c r="AD8940"/>
      <c r="CK8940" s="2"/>
    </row>
    <row r="8941" spans="1:89" ht="29" customHeight="1">
      <c r="A8941"/>
      <c r="AC8941"/>
      <c r="AD8941"/>
      <c r="CK8941" s="2"/>
    </row>
    <row r="8942" spans="1:89" ht="29" customHeight="1">
      <c r="A8942"/>
      <c r="AC8942"/>
      <c r="AD8942"/>
      <c r="CK8942" s="2"/>
    </row>
    <row r="8943" spans="1:89" ht="29" customHeight="1">
      <c r="A8943"/>
      <c r="AC8943"/>
      <c r="AD8943"/>
      <c r="CK8943" s="2"/>
    </row>
    <row r="8944" spans="1:89" ht="29" customHeight="1">
      <c r="A8944"/>
      <c r="AC8944"/>
      <c r="AD8944"/>
      <c r="CK8944" s="2"/>
    </row>
    <row r="8945" spans="1:89" ht="29" customHeight="1">
      <c r="A8945"/>
      <c r="AC8945"/>
      <c r="AD8945"/>
      <c r="CK8945" s="2"/>
    </row>
    <row r="8946" spans="1:89" ht="29" customHeight="1">
      <c r="A8946"/>
      <c r="AC8946"/>
      <c r="AD8946"/>
      <c r="CK8946" s="2"/>
    </row>
    <row r="8947" spans="1:89" ht="29" customHeight="1">
      <c r="A8947"/>
      <c r="AC8947"/>
      <c r="AD8947"/>
      <c r="CK8947" s="2"/>
    </row>
    <row r="8948" spans="1:89" ht="29" customHeight="1">
      <c r="A8948"/>
      <c r="AC8948"/>
      <c r="AD8948"/>
      <c r="CK8948" s="2"/>
    </row>
    <row r="8949" spans="1:89" ht="29" customHeight="1">
      <c r="A8949"/>
      <c r="AC8949"/>
      <c r="AD8949"/>
      <c r="CK8949" s="2"/>
    </row>
    <row r="8950" spans="1:89" ht="29" customHeight="1">
      <c r="A8950"/>
      <c r="AC8950"/>
      <c r="AD8950"/>
      <c r="CK8950" s="2"/>
    </row>
    <row r="8951" spans="1:89" ht="29" customHeight="1">
      <c r="A8951"/>
      <c r="AC8951"/>
      <c r="AD8951"/>
      <c r="CK8951" s="2"/>
    </row>
    <row r="8952" spans="1:89" ht="29" customHeight="1">
      <c r="A8952"/>
      <c r="AC8952"/>
      <c r="AD8952"/>
      <c r="CK8952" s="2"/>
    </row>
    <row r="8953" spans="1:89" ht="29" customHeight="1">
      <c r="A8953"/>
      <c r="AC8953"/>
      <c r="AD8953"/>
      <c r="CK8953" s="2"/>
    </row>
    <row r="8954" spans="1:89" ht="29" customHeight="1">
      <c r="A8954"/>
      <c r="AC8954"/>
      <c r="AD8954"/>
      <c r="CK8954" s="2"/>
    </row>
    <row r="8955" spans="1:89" ht="29" customHeight="1">
      <c r="A8955"/>
      <c r="AC8955"/>
      <c r="AD8955"/>
      <c r="CK8955" s="2"/>
    </row>
    <row r="8956" spans="1:89" ht="29" customHeight="1">
      <c r="A8956"/>
      <c r="AC8956"/>
      <c r="AD8956"/>
      <c r="CK8956" s="2"/>
    </row>
    <row r="8957" spans="1:89" ht="29" customHeight="1">
      <c r="A8957"/>
      <c r="AC8957"/>
      <c r="AD8957"/>
      <c r="CK8957" s="2"/>
    </row>
    <row r="8958" spans="1:89" ht="29" customHeight="1">
      <c r="A8958"/>
      <c r="AC8958"/>
      <c r="AD8958"/>
      <c r="CK8958" s="2"/>
    </row>
    <row r="8959" spans="1:89" ht="29" customHeight="1">
      <c r="A8959"/>
      <c r="AC8959"/>
      <c r="AD8959"/>
      <c r="CK8959" s="2"/>
    </row>
    <row r="8960" spans="1:89" ht="29" customHeight="1">
      <c r="A8960"/>
      <c r="AC8960"/>
      <c r="AD8960"/>
      <c r="CK8960" s="2"/>
    </row>
    <row r="8961" spans="1:89" ht="29" customHeight="1">
      <c r="A8961"/>
      <c r="AC8961"/>
      <c r="AD8961"/>
      <c r="CK8961" s="2"/>
    </row>
    <row r="8962" spans="1:89" ht="29" customHeight="1">
      <c r="A8962"/>
      <c r="AC8962"/>
      <c r="AD8962"/>
      <c r="CK8962" s="2"/>
    </row>
    <row r="8963" spans="1:89" ht="29" customHeight="1">
      <c r="A8963"/>
      <c r="AC8963"/>
      <c r="AD8963"/>
      <c r="CK8963" s="2"/>
    </row>
    <row r="8964" spans="1:89" ht="29" customHeight="1">
      <c r="A8964"/>
      <c r="AC8964"/>
      <c r="AD8964"/>
      <c r="CK8964" s="2"/>
    </row>
    <row r="8965" spans="1:89" ht="29" customHeight="1">
      <c r="A8965"/>
      <c r="AC8965"/>
      <c r="AD8965"/>
      <c r="CK8965" s="2"/>
    </row>
    <row r="8966" spans="1:89" ht="29" customHeight="1">
      <c r="A8966"/>
      <c r="AC8966"/>
      <c r="AD8966"/>
      <c r="CK8966" s="2"/>
    </row>
    <row r="8967" spans="1:89" ht="29" customHeight="1">
      <c r="A8967"/>
      <c r="AC8967"/>
      <c r="AD8967"/>
      <c r="CK8967" s="2"/>
    </row>
    <row r="8968" spans="1:89" ht="29" customHeight="1">
      <c r="A8968"/>
      <c r="AC8968"/>
      <c r="AD8968"/>
      <c r="CK8968" s="2"/>
    </row>
    <row r="8969" spans="1:89" ht="29" customHeight="1">
      <c r="A8969"/>
      <c r="AC8969"/>
      <c r="AD8969"/>
      <c r="CK8969" s="2"/>
    </row>
    <row r="8970" spans="1:89" ht="29" customHeight="1">
      <c r="A8970"/>
      <c r="AC8970"/>
      <c r="AD8970"/>
      <c r="CK8970" s="2"/>
    </row>
    <row r="8971" spans="1:89" ht="29" customHeight="1">
      <c r="A8971"/>
      <c r="AC8971"/>
      <c r="AD8971"/>
      <c r="CK8971" s="2"/>
    </row>
    <row r="8972" spans="1:89" ht="29" customHeight="1">
      <c r="A8972"/>
      <c r="AC8972"/>
      <c r="AD8972"/>
      <c r="CK8972" s="2"/>
    </row>
    <row r="8973" spans="1:89" ht="29" customHeight="1">
      <c r="A8973"/>
      <c r="AC8973"/>
      <c r="AD8973"/>
      <c r="CK8973" s="2"/>
    </row>
    <row r="8974" spans="1:89" ht="29" customHeight="1">
      <c r="A8974"/>
      <c r="AC8974"/>
      <c r="AD8974"/>
      <c r="CK8974" s="2"/>
    </row>
    <row r="8975" spans="1:89" ht="29" customHeight="1">
      <c r="A8975"/>
      <c r="AC8975"/>
      <c r="AD8975"/>
      <c r="CK8975" s="2"/>
    </row>
    <row r="8976" spans="1:89" ht="29" customHeight="1">
      <c r="A8976"/>
      <c r="AC8976"/>
      <c r="AD8976"/>
      <c r="CK8976" s="2"/>
    </row>
    <row r="8977" spans="1:89" ht="29" customHeight="1">
      <c r="A8977"/>
      <c r="AC8977"/>
      <c r="AD8977"/>
      <c r="CK8977" s="2"/>
    </row>
    <row r="8978" spans="1:89" ht="29" customHeight="1">
      <c r="A8978"/>
      <c r="AC8978"/>
      <c r="AD8978"/>
      <c r="CK8978" s="2"/>
    </row>
    <row r="8979" spans="1:89" ht="29" customHeight="1">
      <c r="A8979"/>
      <c r="AC8979"/>
      <c r="AD8979"/>
      <c r="CK8979" s="2"/>
    </row>
    <row r="8980" spans="1:89" ht="29" customHeight="1">
      <c r="A8980"/>
      <c r="AC8980"/>
      <c r="AD8980"/>
      <c r="CK8980" s="2"/>
    </row>
    <row r="8981" spans="1:89" ht="29" customHeight="1">
      <c r="A8981"/>
      <c r="AC8981"/>
      <c r="AD8981"/>
      <c r="CK8981" s="2"/>
    </row>
    <row r="8982" spans="1:89" ht="29" customHeight="1">
      <c r="A8982"/>
      <c r="AC8982"/>
      <c r="AD8982"/>
      <c r="CK8982" s="2"/>
    </row>
    <row r="8983" spans="1:89" ht="29" customHeight="1">
      <c r="A8983"/>
      <c r="AC8983"/>
      <c r="AD8983"/>
      <c r="CK8983" s="2"/>
    </row>
    <row r="8984" spans="1:89" ht="29" customHeight="1">
      <c r="A8984"/>
      <c r="AC8984"/>
      <c r="AD8984"/>
      <c r="CK8984" s="2"/>
    </row>
    <row r="8985" spans="1:89" ht="29" customHeight="1">
      <c r="A8985"/>
      <c r="AC8985"/>
      <c r="AD8985"/>
      <c r="CK8985" s="2"/>
    </row>
    <row r="8986" spans="1:89" ht="29" customHeight="1">
      <c r="A8986"/>
      <c r="AC8986"/>
      <c r="AD8986"/>
      <c r="CK8986" s="2"/>
    </row>
    <row r="8987" spans="1:89" ht="29" customHeight="1">
      <c r="A8987"/>
      <c r="AC8987"/>
      <c r="AD8987"/>
      <c r="CK8987" s="2"/>
    </row>
    <row r="8988" spans="1:89" ht="29" customHeight="1">
      <c r="A8988"/>
      <c r="AC8988"/>
      <c r="AD8988"/>
      <c r="CK8988" s="2"/>
    </row>
    <row r="8989" spans="1:89" ht="29" customHeight="1">
      <c r="A8989"/>
      <c r="AC8989"/>
      <c r="AD8989"/>
      <c r="CK8989" s="2"/>
    </row>
    <row r="8990" spans="1:89" ht="29" customHeight="1">
      <c r="A8990"/>
      <c r="AC8990"/>
      <c r="AD8990"/>
      <c r="CK8990" s="2"/>
    </row>
    <row r="8991" spans="1:89" ht="29" customHeight="1">
      <c r="A8991"/>
      <c r="AC8991"/>
      <c r="AD8991"/>
      <c r="CK8991" s="2"/>
    </row>
    <row r="8992" spans="1:89" ht="29" customHeight="1">
      <c r="A8992"/>
      <c r="AC8992"/>
      <c r="AD8992"/>
      <c r="CK8992" s="2"/>
    </row>
    <row r="8993" spans="1:89" ht="29" customHeight="1">
      <c r="A8993"/>
      <c r="AC8993"/>
      <c r="AD8993"/>
      <c r="CK8993" s="2"/>
    </row>
    <row r="8994" spans="1:89" ht="29" customHeight="1">
      <c r="A8994"/>
      <c r="AC8994"/>
      <c r="AD8994"/>
      <c r="CK8994" s="2"/>
    </row>
    <row r="8995" spans="1:89" ht="29" customHeight="1">
      <c r="A8995"/>
      <c r="AC8995"/>
      <c r="AD8995"/>
      <c r="CK8995" s="2"/>
    </row>
    <row r="8996" spans="1:89" ht="29" customHeight="1">
      <c r="A8996"/>
      <c r="AC8996"/>
      <c r="AD8996"/>
      <c r="CK8996" s="2"/>
    </row>
    <row r="8997" spans="1:89" ht="29" customHeight="1">
      <c r="A8997"/>
      <c r="AC8997"/>
      <c r="AD8997"/>
      <c r="CK8997" s="2"/>
    </row>
    <row r="8998" spans="1:89" ht="29" customHeight="1">
      <c r="A8998"/>
      <c r="AC8998"/>
      <c r="AD8998"/>
      <c r="CK8998" s="2"/>
    </row>
    <row r="8999" spans="1:89" ht="29" customHeight="1">
      <c r="A8999"/>
      <c r="AC8999"/>
      <c r="AD8999"/>
      <c r="CK8999" s="2"/>
    </row>
    <row r="9000" spans="1:89" ht="29" customHeight="1">
      <c r="A9000"/>
      <c r="AC9000"/>
      <c r="AD9000"/>
      <c r="CK9000" s="2"/>
    </row>
    <row r="9001" spans="1:89" ht="29" customHeight="1">
      <c r="A9001"/>
      <c r="AC9001"/>
      <c r="AD9001"/>
      <c r="CK9001" s="2"/>
    </row>
    <row r="9002" spans="1:89" ht="29" customHeight="1">
      <c r="A9002"/>
      <c r="AC9002"/>
      <c r="AD9002"/>
      <c r="CK9002" s="2"/>
    </row>
    <row r="9003" spans="1:89" ht="29" customHeight="1">
      <c r="A9003"/>
      <c r="AC9003"/>
      <c r="AD9003"/>
      <c r="CK9003" s="2"/>
    </row>
    <row r="9004" spans="1:89" ht="29" customHeight="1">
      <c r="A9004"/>
      <c r="AC9004"/>
      <c r="AD9004"/>
      <c r="CK9004" s="2"/>
    </row>
    <row r="9005" spans="1:89" ht="29" customHeight="1">
      <c r="A9005"/>
      <c r="AC9005"/>
      <c r="AD9005"/>
      <c r="CK9005" s="2"/>
    </row>
    <row r="9006" spans="1:89" ht="29" customHeight="1">
      <c r="A9006"/>
      <c r="AC9006"/>
      <c r="AD9006"/>
      <c r="CK9006" s="2"/>
    </row>
    <row r="9007" spans="1:89" ht="29" customHeight="1">
      <c r="A9007"/>
      <c r="AC9007"/>
      <c r="AD9007"/>
      <c r="CK9007" s="2"/>
    </row>
    <row r="9008" spans="1:89" ht="29" customHeight="1">
      <c r="A9008"/>
      <c r="AC9008"/>
      <c r="AD9008"/>
      <c r="CK9008" s="2"/>
    </row>
    <row r="9009" spans="1:89" ht="29" customHeight="1">
      <c r="A9009"/>
      <c r="AC9009"/>
      <c r="AD9009"/>
      <c r="CK9009" s="2"/>
    </row>
    <row r="9010" spans="1:89" ht="29" customHeight="1">
      <c r="A9010"/>
      <c r="AC9010"/>
      <c r="AD9010"/>
      <c r="CK9010" s="2"/>
    </row>
    <row r="9011" spans="1:89" ht="29" customHeight="1">
      <c r="A9011"/>
      <c r="AC9011"/>
      <c r="AD9011"/>
      <c r="CK9011" s="2"/>
    </row>
    <row r="9012" spans="1:89" ht="29" customHeight="1">
      <c r="A9012"/>
      <c r="AC9012"/>
      <c r="AD9012"/>
      <c r="CK9012" s="2"/>
    </row>
    <row r="9013" spans="1:89" ht="29" customHeight="1">
      <c r="A9013"/>
      <c r="AC9013"/>
      <c r="AD9013"/>
      <c r="CK9013" s="2"/>
    </row>
    <row r="9014" spans="1:89" ht="29" customHeight="1">
      <c r="A9014"/>
      <c r="AC9014"/>
      <c r="AD9014"/>
      <c r="CK9014" s="2"/>
    </row>
    <row r="9015" spans="1:89" ht="29" customHeight="1">
      <c r="A9015"/>
      <c r="AC9015"/>
      <c r="AD9015"/>
      <c r="CK9015" s="2"/>
    </row>
    <row r="9016" spans="1:89" ht="29" customHeight="1">
      <c r="A9016"/>
      <c r="AC9016"/>
      <c r="AD9016"/>
      <c r="CK9016" s="2"/>
    </row>
    <row r="9017" spans="1:89" ht="29" customHeight="1">
      <c r="A9017"/>
      <c r="AC9017"/>
      <c r="AD9017"/>
      <c r="CK9017" s="2"/>
    </row>
    <row r="9018" spans="1:89" ht="29" customHeight="1">
      <c r="A9018"/>
      <c r="AC9018"/>
      <c r="AD9018"/>
      <c r="CK9018" s="2"/>
    </row>
    <row r="9019" spans="1:89" ht="29" customHeight="1">
      <c r="A9019"/>
      <c r="AC9019"/>
      <c r="AD9019"/>
      <c r="CK9019" s="2"/>
    </row>
    <row r="9020" spans="1:89" ht="29" customHeight="1">
      <c r="A9020"/>
      <c r="AC9020"/>
      <c r="AD9020"/>
      <c r="CK9020" s="2"/>
    </row>
    <row r="9021" spans="1:89" ht="29" customHeight="1">
      <c r="A9021"/>
      <c r="AC9021"/>
      <c r="AD9021"/>
      <c r="CK9021" s="2"/>
    </row>
    <row r="9022" spans="1:89" ht="29" customHeight="1">
      <c r="A9022"/>
      <c r="AC9022"/>
      <c r="AD9022"/>
      <c r="CK9022" s="2"/>
    </row>
    <row r="9023" spans="1:89" ht="29" customHeight="1">
      <c r="A9023"/>
      <c r="AC9023"/>
      <c r="AD9023"/>
      <c r="CK9023" s="2"/>
    </row>
    <row r="9024" spans="1:89" ht="29" customHeight="1">
      <c r="A9024"/>
      <c r="AC9024"/>
      <c r="AD9024"/>
      <c r="CK9024" s="2"/>
    </row>
    <row r="9025" spans="1:89" ht="29" customHeight="1">
      <c r="A9025"/>
      <c r="AC9025"/>
      <c r="AD9025"/>
      <c r="CK9025" s="2"/>
    </row>
    <row r="9026" spans="1:89" ht="29" customHeight="1">
      <c r="A9026"/>
      <c r="AC9026"/>
      <c r="AD9026"/>
      <c r="CK9026" s="2"/>
    </row>
    <row r="9027" spans="1:89" ht="29" customHeight="1">
      <c r="A9027"/>
      <c r="AC9027"/>
      <c r="AD9027"/>
      <c r="CK9027" s="2"/>
    </row>
    <row r="9028" spans="1:89" ht="29" customHeight="1">
      <c r="A9028"/>
      <c r="AC9028"/>
      <c r="AD9028"/>
      <c r="CK9028" s="2"/>
    </row>
    <row r="9029" spans="1:89" ht="29" customHeight="1">
      <c r="A9029"/>
      <c r="AC9029"/>
      <c r="AD9029"/>
      <c r="CK9029" s="2"/>
    </row>
    <row r="9030" spans="1:89" ht="29" customHeight="1">
      <c r="A9030"/>
      <c r="AC9030"/>
      <c r="AD9030"/>
      <c r="CK9030" s="2"/>
    </row>
    <row r="9031" spans="1:89" ht="29" customHeight="1">
      <c r="A9031"/>
      <c r="AC9031"/>
      <c r="AD9031"/>
      <c r="CK9031" s="2"/>
    </row>
    <row r="9032" spans="1:89" ht="29" customHeight="1">
      <c r="A9032"/>
      <c r="AC9032"/>
      <c r="AD9032"/>
      <c r="CK9032" s="2"/>
    </row>
    <row r="9033" spans="1:89" ht="29" customHeight="1">
      <c r="A9033"/>
      <c r="AC9033"/>
      <c r="AD9033"/>
      <c r="CK9033" s="2"/>
    </row>
    <row r="9034" spans="1:89" ht="29" customHeight="1">
      <c r="A9034"/>
      <c r="AC9034"/>
      <c r="AD9034"/>
      <c r="CK9034" s="2"/>
    </row>
    <row r="9035" spans="1:89" ht="29" customHeight="1">
      <c r="A9035"/>
      <c r="AC9035"/>
      <c r="AD9035"/>
      <c r="CK9035" s="2"/>
    </row>
    <row r="9036" spans="1:89" ht="29" customHeight="1">
      <c r="A9036"/>
      <c r="AC9036"/>
      <c r="AD9036"/>
      <c r="CK9036" s="2"/>
    </row>
    <row r="9037" spans="1:89" ht="29" customHeight="1">
      <c r="A9037"/>
      <c r="AC9037"/>
      <c r="AD9037"/>
      <c r="CK9037" s="2"/>
    </row>
    <row r="9038" spans="1:89" ht="29" customHeight="1">
      <c r="A9038"/>
      <c r="AC9038"/>
      <c r="AD9038"/>
      <c r="CK9038" s="2"/>
    </row>
    <row r="9039" spans="1:89" ht="29" customHeight="1">
      <c r="A9039"/>
      <c r="AC9039"/>
      <c r="AD9039"/>
      <c r="CK9039" s="2"/>
    </row>
    <row r="9040" spans="1:89" ht="29" customHeight="1">
      <c r="A9040"/>
      <c r="AC9040"/>
      <c r="AD9040"/>
      <c r="CK9040" s="2"/>
    </row>
    <row r="9041" spans="1:89" ht="29" customHeight="1">
      <c r="A9041"/>
      <c r="AC9041"/>
      <c r="AD9041"/>
      <c r="CK9041" s="2"/>
    </row>
    <row r="9042" spans="1:89" ht="29" customHeight="1">
      <c r="A9042"/>
      <c r="AC9042"/>
      <c r="AD9042"/>
      <c r="CK9042" s="2"/>
    </row>
    <row r="9043" spans="1:89" ht="29" customHeight="1">
      <c r="A9043"/>
      <c r="AC9043"/>
      <c r="AD9043"/>
      <c r="CK9043" s="2"/>
    </row>
    <row r="9044" spans="1:89" ht="29" customHeight="1">
      <c r="A9044"/>
      <c r="AC9044"/>
      <c r="AD9044"/>
      <c r="CK9044" s="2"/>
    </row>
    <row r="9045" spans="1:89" ht="29" customHeight="1">
      <c r="A9045"/>
      <c r="AC9045"/>
      <c r="AD9045"/>
      <c r="CK9045" s="2"/>
    </row>
    <row r="9046" spans="1:89" ht="29" customHeight="1">
      <c r="A9046"/>
      <c r="AC9046"/>
      <c r="AD9046"/>
      <c r="CK9046" s="2"/>
    </row>
    <row r="9047" spans="1:89" ht="29" customHeight="1">
      <c r="A9047"/>
      <c r="AC9047"/>
      <c r="AD9047"/>
      <c r="CK9047" s="2"/>
    </row>
    <row r="9048" spans="1:89" ht="29" customHeight="1">
      <c r="A9048"/>
      <c r="AC9048"/>
      <c r="AD9048"/>
      <c r="CK9048" s="2"/>
    </row>
    <row r="9049" spans="1:89" ht="29" customHeight="1">
      <c r="A9049"/>
      <c r="AC9049"/>
      <c r="AD9049"/>
      <c r="CK9049" s="2"/>
    </row>
    <row r="9050" spans="1:89" ht="29" customHeight="1">
      <c r="A9050"/>
      <c r="AC9050"/>
      <c r="AD9050"/>
      <c r="CK9050" s="2"/>
    </row>
    <row r="9051" spans="1:89" ht="29" customHeight="1">
      <c r="A9051"/>
      <c r="AC9051"/>
      <c r="AD9051"/>
      <c r="CK9051" s="2"/>
    </row>
    <row r="9052" spans="1:89" ht="29" customHeight="1">
      <c r="A9052"/>
      <c r="AC9052"/>
      <c r="AD9052"/>
      <c r="CK9052" s="2"/>
    </row>
    <row r="9053" spans="1:89" ht="29" customHeight="1">
      <c r="A9053"/>
      <c r="AC9053"/>
      <c r="AD9053"/>
      <c r="CK9053" s="2"/>
    </row>
    <row r="9054" spans="1:89" ht="29" customHeight="1">
      <c r="A9054"/>
      <c r="AC9054"/>
      <c r="AD9054"/>
      <c r="CK9054" s="2"/>
    </row>
    <row r="9055" spans="1:89" ht="29" customHeight="1">
      <c r="A9055"/>
      <c r="AC9055"/>
      <c r="AD9055"/>
      <c r="CK9055" s="2"/>
    </row>
    <row r="9056" spans="1:89" ht="29" customHeight="1">
      <c r="A9056"/>
      <c r="AC9056"/>
      <c r="AD9056"/>
      <c r="CK9056" s="2"/>
    </row>
    <row r="9057" spans="1:89" ht="29" customHeight="1">
      <c r="A9057"/>
      <c r="AC9057"/>
      <c r="AD9057"/>
      <c r="CK9057" s="2"/>
    </row>
    <row r="9058" spans="1:89" ht="29" customHeight="1">
      <c r="A9058"/>
      <c r="AC9058"/>
      <c r="AD9058"/>
      <c r="CK9058" s="2"/>
    </row>
    <row r="9059" spans="1:89" ht="29" customHeight="1">
      <c r="A9059"/>
      <c r="AC9059"/>
      <c r="AD9059"/>
      <c r="CK9059" s="2"/>
    </row>
    <row r="9060" spans="1:89" ht="29" customHeight="1">
      <c r="A9060"/>
      <c r="AC9060"/>
      <c r="AD9060"/>
      <c r="CK9060" s="2"/>
    </row>
    <row r="9061" spans="1:89" ht="29" customHeight="1">
      <c r="A9061"/>
      <c r="AC9061"/>
      <c r="AD9061"/>
      <c r="CK9061" s="2"/>
    </row>
    <row r="9062" spans="1:89" ht="29" customHeight="1">
      <c r="A9062"/>
      <c r="AC9062"/>
      <c r="AD9062"/>
      <c r="CK9062" s="2"/>
    </row>
    <row r="9063" spans="1:89" ht="29" customHeight="1">
      <c r="A9063"/>
      <c r="AC9063"/>
      <c r="AD9063"/>
      <c r="CK9063" s="2"/>
    </row>
    <row r="9064" spans="1:89" ht="29" customHeight="1">
      <c r="A9064"/>
      <c r="AC9064"/>
      <c r="AD9064"/>
      <c r="CK9064" s="2"/>
    </row>
    <row r="9065" spans="1:89" ht="29" customHeight="1">
      <c r="A9065"/>
      <c r="AC9065"/>
      <c r="AD9065"/>
      <c r="CK9065" s="2"/>
    </row>
    <row r="9066" spans="1:89" ht="29" customHeight="1">
      <c r="A9066"/>
      <c r="AC9066"/>
      <c r="AD9066"/>
      <c r="CK9066" s="2"/>
    </row>
    <row r="9067" spans="1:89" ht="29" customHeight="1">
      <c r="A9067"/>
      <c r="AC9067"/>
      <c r="AD9067"/>
      <c r="CK9067" s="2"/>
    </row>
    <row r="9068" spans="1:89" ht="29" customHeight="1">
      <c r="A9068"/>
      <c r="AC9068"/>
      <c r="AD9068"/>
      <c r="CK9068" s="2"/>
    </row>
    <row r="9069" spans="1:89" ht="29" customHeight="1">
      <c r="A9069"/>
      <c r="AC9069"/>
      <c r="AD9069"/>
      <c r="CK9069" s="2"/>
    </row>
    <row r="9070" spans="1:89" ht="29" customHeight="1">
      <c r="A9070"/>
      <c r="AC9070"/>
      <c r="AD9070"/>
      <c r="CK9070" s="2"/>
    </row>
    <row r="9071" spans="1:89" ht="29" customHeight="1">
      <c r="A9071"/>
      <c r="AC9071"/>
      <c r="AD9071"/>
      <c r="CK9071" s="2"/>
    </row>
    <row r="9072" spans="1:89" ht="29" customHeight="1">
      <c r="A9072"/>
      <c r="AC9072"/>
      <c r="AD9072"/>
      <c r="CK9072" s="2"/>
    </row>
    <row r="9073" spans="1:89" ht="29" customHeight="1">
      <c r="A9073"/>
      <c r="AC9073"/>
      <c r="AD9073"/>
      <c r="CK9073" s="2"/>
    </row>
    <row r="9074" spans="1:89" ht="29" customHeight="1">
      <c r="A9074"/>
      <c r="AC9074"/>
      <c r="AD9074"/>
      <c r="CK9074" s="2"/>
    </row>
    <row r="9075" spans="1:89" ht="29" customHeight="1">
      <c r="A9075"/>
      <c r="AC9075"/>
      <c r="AD9075"/>
      <c r="CK9075" s="2"/>
    </row>
    <row r="9076" spans="1:89" ht="29" customHeight="1">
      <c r="A9076"/>
      <c r="AC9076"/>
      <c r="AD9076"/>
      <c r="CK9076" s="2"/>
    </row>
    <row r="9077" spans="1:89" ht="29" customHeight="1">
      <c r="A9077"/>
      <c r="AC9077"/>
      <c r="AD9077"/>
      <c r="CK9077" s="2"/>
    </row>
    <row r="9078" spans="1:89" ht="29" customHeight="1">
      <c r="A9078"/>
      <c r="AC9078"/>
      <c r="AD9078"/>
      <c r="CK9078" s="2"/>
    </row>
    <row r="9079" spans="1:89" ht="29" customHeight="1">
      <c r="A9079"/>
      <c r="AC9079"/>
      <c r="AD9079"/>
      <c r="CK9079" s="2"/>
    </row>
    <row r="9080" spans="1:89" ht="29" customHeight="1">
      <c r="A9080"/>
      <c r="AC9080"/>
      <c r="AD9080"/>
      <c r="CK9080" s="2"/>
    </row>
    <row r="9081" spans="1:89" ht="29" customHeight="1">
      <c r="A9081"/>
      <c r="AC9081"/>
      <c r="AD9081"/>
      <c r="CK9081" s="2"/>
    </row>
    <row r="9082" spans="1:89" ht="29" customHeight="1">
      <c r="A9082"/>
      <c r="AC9082"/>
      <c r="AD9082"/>
      <c r="CK9082" s="2"/>
    </row>
    <row r="9083" spans="1:89" ht="29" customHeight="1">
      <c r="A9083"/>
      <c r="AC9083"/>
      <c r="AD9083"/>
      <c r="CK9083" s="2"/>
    </row>
    <row r="9084" spans="1:89" ht="29" customHeight="1">
      <c r="A9084"/>
      <c r="AC9084"/>
      <c r="AD9084"/>
      <c r="CK9084" s="2"/>
    </row>
    <row r="9085" spans="1:89" ht="29" customHeight="1">
      <c r="A9085"/>
      <c r="AC9085"/>
      <c r="AD9085"/>
      <c r="CK9085" s="2"/>
    </row>
    <row r="9086" spans="1:89" ht="29" customHeight="1">
      <c r="A9086"/>
      <c r="AC9086"/>
      <c r="AD9086"/>
      <c r="CK9086" s="2"/>
    </row>
    <row r="9087" spans="1:89" ht="29" customHeight="1">
      <c r="A9087"/>
      <c r="AC9087"/>
      <c r="AD9087"/>
      <c r="CK9087" s="2"/>
    </row>
    <row r="9088" spans="1:89" ht="29" customHeight="1">
      <c r="A9088"/>
      <c r="AC9088"/>
      <c r="AD9088"/>
      <c r="CK9088" s="2"/>
    </row>
    <row r="9089" spans="1:89" ht="29" customHeight="1">
      <c r="A9089"/>
      <c r="AC9089"/>
      <c r="AD9089"/>
      <c r="CK9089" s="2"/>
    </row>
    <row r="9090" spans="1:89" ht="29" customHeight="1">
      <c r="A9090"/>
      <c r="AC9090"/>
      <c r="AD9090"/>
      <c r="CK9090" s="2"/>
    </row>
    <row r="9091" spans="1:89" ht="29" customHeight="1">
      <c r="A9091"/>
      <c r="AC9091"/>
      <c r="AD9091"/>
      <c r="CK9091" s="2"/>
    </row>
    <row r="9092" spans="1:89" ht="29" customHeight="1">
      <c r="A9092"/>
      <c r="AC9092"/>
      <c r="AD9092"/>
      <c r="CK9092" s="2"/>
    </row>
    <row r="9093" spans="1:89" ht="29" customHeight="1">
      <c r="A9093"/>
      <c r="AC9093"/>
      <c r="AD9093"/>
      <c r="CK9093" s="2"/>
    </row>
    <row r="9094" spans="1:89" ht="29" customHeight="1">
      <c r="A9094"/>
      <c r="AC9094"/>
      <c r="AD9094"/>
      <c r="CK9094" s="2"/>
    </row>
    <row r="9095" spans="1:89" ht="29" customHeight="1">
      <c r="A9095"/>
      <c r="AC9095"/>
      <c r="AD9095"/>
      <c r="CK9095" s="2"/>
    </row>
    <row r="9096" spans="1:89" ht="29" customHeight="1">
      <c r="A9096"/>
      <c r="AC9096"/>
      <c r="AD9096"/>
      <c r="CK9096" s="2"/>
    </row>
    <row r="9097" spans="1:89" ht="29" customHeight="1">
      <c r="A9097"/>
      <c r="AC9097"/>
      <c r="AD9097"/>
      <c r="CK9097" s="2"/>
    </row>
    <row r="9098" spans="1:89" ht="29" customHeight="1">
      <c r="A9098"/>
      <c r="AC9098"/>
      <c r="AD9098"/>
      <c r="CK9098" s="2"/>
    </row>
    <row r="9099" spans="1:89" ht="29" customHeight="1">
      <c r="A9099"/>
      <c r="AC9099"/>
      <c r="AD9099"/>
      <c r="CK9099" s="2"/>
    </row>
    <row r="9100" spans="1:89" ht="29" customHeight="1">
      <c r="A9100"/>
      <c r="AC9100"/>
      <c r="AD9100"/>
      <c r="CK9100" s="2"/>
    </row>
    <row r="9101" spans="1:89" ht="29" customHeight="1">
      <c r="A9101"/>
      <c r="AC9101"/>
      <c r="AD9101"/>
      <c r="CK9101" s="2"/>
    </row>
    <row r="9102" spans="1:89" ht="29" customHeight="1">
      <c r="A9102"/>
      <c r="AC9102"/>
      <c r="AD9102"/>
      <c r="CK9102" s="2"/>
    </row>
    <row r="9103" spans="1:89" ht="29" customHeight="1">
      <c r="A9103"/>
      <c r="AC9103"/>
      <c r="AD9103"/>
      <c r="CK9103" s="2"/>
    </row>
    <row r="9104" spans="1:89" ht="29" customHeight="1">
      <c r="A9104"/>
      <c r="AC9104"/>
      <c r="AD9104"/>
      <c r="CK9104" s="2"/>
    </row>
    <row r="9105" spans="1:89" ht="29" customHeight="1">
      <c r="A9105"/>
      <c r="AC9105"/>
      <c r="AD9105"/>
      <c r="CK9105" s="2"/>
    </row>
    <row r="9106" spans="1:89" ht="29" customHeight="1">
      <c r="A9106"/>
      <c r="AC9106"/>
      <c r="AD9106"/>
      <c r="CK9106" s="2"/>
    </row>
    <row r="9107" spans="1:89" ht="29" customHeight="1">
      <c r="A9107"/>
      <c r="AC9107"/>
      <c r="AD9107"/>
      <c r="CK9107" s="2"/>
    </row>
    <row r="9108" spans="1:89" ht="29" customHeight="1">
      <c r="A9108"/>
      <c r="AC9108"/>
      <c r="AD9108"/>
      <c r="CK9108" s="2"/>
    </row>
    <row r="9109" spans="1:89" ht="29" customHeight="1">
      <c r="A9109"/>
      <c r="AC9109"/>
      <c r="AD9109"/>
      <c r="CK9109" s="2"/>
    </row>
    <row r="9110" spans="1:89" ht="29" customHeight="1">
      <c r="A9110"/>
      <c r="AC9110"/>
      <c r="AD9110"/>
      <c r="CK9110" s="2"/>
    </row>
    <row r="9111" spans="1:89" ht="29" customHeight="1">
      <c r="A9111"/>
      <c r="AC9111"/>
      <c r="AD9111"/>
      <c r="CK9111" s="2"/>
    </row>
    <row r="9112" spans="1:89" ht="29" customHeight="1">
      <c r="A9112"/>
      <c r="AC9112"/>
      <c r="AD9112"/>
      <c r="CK9112" s="2"/>
    </row>
    <row r="9113" spans="1:89" ht="29" customHeight="1">
      <c r="A9113"/>
      <c r="AC9113"/>
      <c r="AD9113"/>
      <c r="CK9113" s="2"/>
    </row>
    <row r="9114" spans="1:89" ht="29" customHeight="1">
      <c r="A9114"/>
      <c r="AC9114"/>
      <c r="AD9114"/>
      <c r="CK9114" s="2"/>
    </row>
    <row r="9115" spans="1:89" ht="29" customHeight="1">
      <c r="A9115"/>
      <c r="AC9115"/>
      <c r="AD9115"/>
      <c r="CK9115" s="2"/>
    </row>
    <row r="9116" spans="1:89" ht="29" customHeight="1">
      <c r="A9116"/>
      <c r="AC9116"/>
      <c r="AD9116"/>
      <c r="CK9116" s="2"/>
    </row>
    <row r="9117" spans="1:89" ht="29" customHeight="1">
      <c r="A9117"/>
      <c r="AC9117"/>
      <c r="AD9117"/>
      <c r="CK9117" s="2"/>
    </row>
    <row r="9118" spans="1:89" ht="29" customHeight="1">
      <c r="A9118"/>
      <c r="AC9118"/>
      <c r="AD9118"/>
      <c r="CK9118" s="2"/>
    </row>
    <row r="9119" spans="1:89" ht="29" customHeight="1">
      <c r="A9119"/>
      <c r="AC9119"/>
      <c r="AD9119"/>
      <c r="CK9119" s="2"/>
    </row>
    <row r="9120" spans="1:89" ht="29" customHeight="1">
      <c r="A9120"/>
      <c r="AC9120"/>
      <c r="AD9120"/>
      <c r="CK9120" s="2"/>
    </row>
    <row r="9121" spans="1:89" ht="29" customHeight="1">
      <c r="A9121"/>
      <c r="AC9121"/>
      <c r="AD9121"/>
      <c r="CK9121" s="2"/>
    </row>
    <row r="9122" spans="1:89" ht="29" customHeight="1">
      <c r="A9122"/>
      <c r="AC9122"/>
      <c r="AD9122"/>
      <c r="CK9122" s="2"/>
    </row>
    <row r="9123" spans="1:89" ht="29" customHeight="1">
      <c r="A9123"/>
      <c r="AC9123"/>
      <c r="AD9123"/>
      <c r="CK9123" s="2"/>
    </row>
    <row r="9124" spans="1:89" ht="29" customHeight="1">
      <c r="A9124"/>
      <c r="AC9124"/>
      <c r="AD9124"/>
      <c r="CK9124" s="2"/>
    </row>
    <row r="9125" spans="1:89" ht="29" customHeight="1">
      <c r="A9125"/>
      <c r="AC9125"/>
      <c r="AD9125"/>
      <c r="CK9125" s="2"/>
    </row>
    <row r="9126" spans="1:89" ht="29" customHeight="1">
      <c r="A9126"/>
      <c r="AC9126"/>
      <c r="AD9126"/>
      <c r="CK9126" s="2"/>
    </row>
    <row r="9127" spans="1:89" ht="29" customHeight="1">
      <c r="A9127"/>
      <c r="AC9127"/>
      <c r="AD9127"/>
      <c r="CK9127" s="2"/>
    </row>
    <row r="9128" spans="1:89" ht="29" customHeight="1">
      <c r="A9128"/>
      <c r="AC9128"/>
      <c r="AD9128"/>
      <c r="CK9128" s="2"/>
    </row>
    <row r="9129" spans="1:89" ht="29" customHeight="1">
      <c r="A9129"/>
      <c r="AC9129"/>
      <c r="AD9129"/>
      <c r="CK9129" s="2"/>
    </row>
    <row r="9130" spans="1:89" ht="29" customHeight="1">
      <c r="A9130"/>
      <c r="AC9130"/>
      <c r="AD9130"/>
      <c r="CK9130" s="2"/>
    </row>
    <row r="9131" spans="1:89" ht="29" customHeight="1">
      <c r="A9131"/>
      <c r="AC9131"/>
      <c r="AD9131"/>
      <c r="CK9131" s="2"/>
    </row>
    <row r="9132" spans="1:89" ht="29" customHeight="1">
      <c r="A9132"/>
      <c r="AC9132"/>
      <c r="AD9132"/>
      <c r="CK9132" s="2"/>
    </row>
    <row r="9133" spans="1:89" ht="29" customHeight="1">
      <c r="A9133"/>
      <c r="AC9133"/>
      <c r="AD9133"/>
      <c r="CK9133" s="2"/>
    </row>
    <row r="9134" spans="1:89" ht="29" customHeight="1">
      <c r="A9134"/>
      <c r="AC9134"/>
      <c r="AD9134"/>
      <c r="CK9134" s="2"/>
    </row>
    <row r="9135" spans="1:89" ht="29" customHeight="1">
      <c r="A9135"/>
      <c r="AC9135"/>
      <c r="AD9135"/>
      <c r="CK9135" s="2"/>
    </row>
    <row r="9136" spans="1:89" ht="29" customHeight="1">
      <c r="A9136"/>
      <c r="AC9136"/>
      <c r="AD9136"/>
      <c r="CK9136" s="2"/>
    </row>
    <row r="9137" spans="1:89" ht="29" customHeight="1">
      <c r="A9137"/>
      <c r="AC9137"/>
      <c r="AD9137"/>
      <c r="CK9137" s="2"/>
    </row>
    <row r="9138" spans="1:89" ht="29" customHeight="1">
      <c r="A9138"/>
      <c r="AC9138"/>
      <c r="AD9138"/>
      <c r="CK9138" s="2"/>
    </row>
    <row r="9139" spans="1:89" ht="29" customHeight="1">
      <c r="A9139"/>
      <c r="AC9139"/>
      <c r="AD9139"/>
      <c r="CK9139" s="2"/>
    </row>
    <row r="9140" spans="1:89" ht="29" customHeight="1">
      <c r="A9140"/>
      <c r="AC9140"/>
      <c r="AD9140"/>
      <c r="CK9140" s="2"/>
    </row>
    <row r="9141" spans="1:89" ht="29" customHeight="1">
      <c r="A9141"/>
      <c r="AC9141"/>
      <c r="AD9141"/>
      <c r="CK9141" s="2"/>
    </row>
    <row r="9142" spans="1:89" ht="29" customHeight="1">
      <c r="A9142"/>
      <c r="AC9142"/>
      <c r="AD9142"/>
      <c r="CK9142" s="2"/>
    </row>
    <row r="9143" spans="1:89" ht="29" customHeight="1">
      <c r="A9143"/>
      <c r="AC9143"/>
      <c r="AD9143"/>
      <c r="CK9143" s="2"/>
    </row>
    <row r="9144" spans="1:89" ht="29" customHeight="1">
      <c r="A9144"/>
      <c r="AC9144"/>
      <c r="AD9144"/>
      <c r="CK9144" s="2"/>
    </row>
    <row r="9145" spans="1:89" ht="29" customHeight="1">
      <c r="A9145"/>
      <c r="AC9145"/>
      <c r="AD9145"/>
      <c r="CK9145" s="2"/>
    </row>
    <row r="9146" spans="1:89" ht="29" customHeight="1">
      <c r="A9146"/>
      <c r="AC9146"/>
      <c r="AD9146"/>
      <c r="CK9146" s="2"/>
    </row>
    <row r="9147" spans="1:89" ht="29" customHeight="1">
      <c r="A9147"/>
      <c r="AC9147"/>
      <c r="AD9147"/>
      <c r="CK9147" s="2"/>
    </row>
    <row r="9148" spans="1:89" ht="29" customHeight="1">
      <c r="A9148"/>
      <c r="AC9148"/>
      <c r="AD9148"/>
      <c r="CK9148" s="2"/>
    </row>
    <row r="9149" spans="1:89" ht="29" customHeight="1">
      <c r="A9149"/>
      <c r="AC9149"/>
      <c r="AD9149"/>
      <c r="CK9149" s="2"/>
    </row>
    <row r="9150" spans="1:89" ht="29" customHeight="1">
      <c r="A9150"/>
      <c r="AC9150"/>
      <c r="AD9150"/>
      <c r="CK9150" s="2"/>
    </row>
    <row r="9151" spans="1:89" ht="29" customHeight="1">
      <c r="A9151"/>
      <c r="AC9151"/>
      <c r="AD9151"/>
      <c r="CK9151" s="2"/>
    </row>
    <row r="9152" spans="1:89" ht="29" customHeight="1">
      <c r="A9152"/>
      <c r="AC9152"/>
      <c r="AD9152"/>
      <c r="CK9152" s="2"/>
    </row>
    <row r="9153" spans="1:89" ht="29" customHeight="1">
      <c r="A9153"/>
      <c r="AC9153"/>
      <c r="AD9153"/>
      <c r="CK9153" s="2"/>
    </row>
    <row r="9154" spans="1:89" ht="29" customHeight="1">
      <c r="A9154"/>
      <c r="AC9154"/>
      <c r="AD9154"/>
      <c r="CK9154" s="2"/>
    </row>
    <row r="9155" spans="1:89" ht="29" customHeight="1">
      <c r="A9155"/>
      <c r="AC9155"/>
      <c r="AD9155"/>
      <c r="CK9155" s="2"/>
    </row>
    <row r="9156" spans="1:89" ht="29" customHeight="1">
      <c r="A9156"/>
      <c r="AC9156"/>
      <c r="AD9156"/>
      <c r="CK9156" s="2"/>
    </row>
    <row r="9157" spans="1:89" ht="29" customHeight="1">
      <c r="A9157"/>
      <c r="AC9157"/>
      <c r="AD9157"/>
      <c r="CK9157" s="2"/>
    </row>
    <row r="9158" spans="1:89" ht="29" customHeight="1">
      <c r="A9158"/>
      <c r="AC9158"/>
      <c r="AD9158"/>
      <c r="CK9158" s="2"/>
    </row>
    <row r="9159" spans="1:89" ht="29" customHeight="1">
      <c r="A9159"/>
      <c r="AC9159"/>
      <c r="AD9159"/>
      <c r="CK9159" s="2"/>
    </row>
    <row r="9160" spans="1:89" ht="29" customHeight="1">
      <c r="A9160"/>
      <c r="AC9160"/>
      <c r="AD9160"/>
      <c r="CK9160" s="2"/>
    </row>
    <row r="9161" spans="1:89" ht="29" customHeight="1">
      <c r="A9161"/>
      <c r="AC9161"/>
      <c r="AD9161"/>
      <c r="CK9161" s="2"/>
    </row>
    <row r="9162" spans="1:89" ht="29" customHeight="1">
      <c r="A9162"/>
      <c r="AC9162"/>
      <c r="AD9162"/>
      <c r="CK9162" s="2"/>
    </row>
    <row r="9163" spans="1:89" ht="29" customHeight="1">
      <c r="A9163"/>
      <c r="AC9163"/>
      <c r="AD9163"/>
      <c r="CK9163" s="2"/>
    </row>
    <row r="9164" spans="1:89" ht="29" customHeight="1">
      <c r="A9164"/>
      <c r="AC9164"/>
      <c r="AD9164"/>
      <c r="CK9164" s="2"/>
    </row>
    <row r="9165" spans="1:89" ht="29" customHeight="1">
      <c r="A9165"/>
      <c r="AC9165"/>
      <c r="AD9165"/>
      <c r="CK9165" s="2"/>
    </row>
    <row r="9166" spans="1:89" ht="29" customHeight="1">
      <c r="A9166"/>
      <c r="AC9166"/>
      <c r="AD9166"/>
      <c r="CK9166" s="2"/>
    </row>
    <row r="9167" spans="1:89" ht="29" customHeight="1">
      <c r="A9167"/>
      <c r="AC9167"/>
      <c r="AD9167"/>
      <c r="CK9167" s="2"/>
    </row>
    <row r="9168" spans="1:89" ht="29" customHeight="1">
      <c r="A9168"/>
      <c r="AC9168"/>
      <c r="AD9168"/>
      <c r="CK9168" s="2"/>
    </row>
    <row r="9169" spans="1:89" ht="29" customHeight="1">
      <c r="A9169"/>
      <c r="AC9169"/>
      <c r="AD9169"/>
      <c r="CK9169" s="2"/>
    </row>
    <row r="9170" spans="1:89" ht="29" customHeight="1">
      <c r="A9170"/>
      <c r="AC9170"/>
      <c r="AD9170"/>
      <c r="CK9170" s="2"/>
    </row>
    <row r="9171" spans="1:89" ht="29" customHeight="1">
      <c r="A9171"/>
      <c r="AC9171"/>
      <c r="AD9171"/>
      <c r="CK9171" s="2"/>
    </row>
    <row r="9172" spans="1:89" ht="29" customHeight="1">
      <c r="A9172"/>
      <c r="AC9172"/>
      <c r="AD9172"/>
      <c r="CK9172" s="2"/>
    </row>
    <row r="9173" spans="1:89" ht="29" customHeight="1">
      <c r="A9173"/>
      <c r="AC9173"/>
      <c r="AD9173"/>
      <c r="CK9173" s="2"/>
    </row>
    <row r="9174" spans="1:89" ht="29" customHeight="1">
      <c r="A9174"/>
      <c r="AC9174"/>
      <c r="AD9174"/>
      <c r="CK9174" s="2"/>
    </row>
    <row r="9175" spans="1:89" ht="29" customHeight="1">
      <c r="A9175"/>
      <c r="AC9175"/>
      <c r="AD9175"/>
      <c r="CK9175" s="2"/>
    </row>
    <row r="9176" spans="1:89" ht="29" customHeight="1">
      <c r="A9176"/>
      <c r="AC9176"/>
      <c r="AD9176"/>
      <c r="CK9176" s="2"/>
    </row>
    <row r="9177" spans="1:89" ht="29" customHeight="1">
      <c r="A9177"/>
      <c r="AC9177"/>
      <c r="AD9177"/>
      <c r="CK9177" s="2"/>
    </row>
    <row r="9178" spans="1:89" ht="29" customHeight="1">
      <c r="A9178"/>
      <c r="AC9178"/>
      <c r="AD9178"/>
      <c r="CK9178" s="2"/>
    </row>
    <row r="9179" spans="1:89" ht="29" customHeight="1">
      <c r="A9179"/>
      <c r="AC9179"/>
      <c r="AD9179"/>
      <c r="CK9179" s="2"/>
    </row>
    <row r="9180" spans="1:89" ht="29" customHeight="1">
      <c r="A9180"/>
      <c r="AC9180"/>
      <c r="AD9180"/>
      <c r="CK9180" s="2"/>
    </row>
    <row r="9181" spans="1:89" ht="29" customHeight="1">
      <c r="A9181"/>
      <c r="AC9181"/>
      <c r="AD9181"/>
      <c r="CK9181" s="2"/>
    </row>
    <row r="9182" spans="1:89" ht="29" customHeight="1">
      <c r="A9182"/>
      <c r="AC9182"/>
      <c r="AD9182"/>
      <c r="CK9182" s="2"/>
    </row>
    <row r="9183" spans="1:89" ht="29" customHeight="1">
      <c r="A9183"/>
      <c r="AC9183"/>
      <c r="AD9183"/>
      <c r="CK9183" s="2"/>
    </row>
    <row r="9184" spans="1:89" ht="29" customHeight="1">
      <c r="A9184"/>
      <c r="AC9184"/>
      <c r="AD9184"/>
      <c r="CK9184" s="2"/>
    </row>
    <row r="9185" spans="1:89" ht="29" customHeight="1">
      <c r="A9185"/>
      <c r="AC9185"/>
      <c r="AD9185"/>
      <c r="CK9185" s="2"/>
    </row>
    <row r="9186" spans="1:89" ht="29" customHeight="1">
      <c r="A9186"/>
      <c r="AC9186"/>
      <c r="AD9186"/>
      <c r="CK9186" s="2"/>
    </row>
    <row r="9187" spans="1:89" ht="29" customHeight="1">
      <c r="A9187"/>
      <c r="AC9187"/>
      <c r="AD9187"/>
      <c r="CK9187" s="2"/>
    </row>
    <row r="9188" spans="1:89" ht="29" customHeight="1">
      <c r="A9188"/>
      <c r="AC9188"/>
      <c r="AD9188"/>
      <c r="CK9188" s="2"/>
    </row>
    <row r="9189" spans="1:89" ht="29" customHeight="1">
      <c r="A9189"/>
      <c r="AC9189"/>
      <c r="AD9189"/>
      <c r="CK9189" s="2"/>
    </row>
    <row r="9190" spans="1:89" ht="29" customHeight="1">
      <c r="A9190"/>
      <c r="AC9190"/>
      <c r="AD9190"/>
      <c r="CK9190" s="2"/>
    </row>
    <row r="9191" spans="1:89" ht="29" customHeight="1">
      <c r="A9191"/>
      <c r="AC9191"/>
      <c r="AD9191"/>
      <c r="CK9191" s="2"/>
    </row>
    <row r="9192" spans="1:89" ht="29" customHeight="1">
      <c r="A9192"/>
      <c r="AC9192"/>
      <c r="AD9192"/>
      <c r="CK9192" s="2"/>
    </row>
    <row r="9193" spans="1:89" ht="29" customHeight="1">
      <c r="A9193"/>
      <c r="AC9193"/>
      <c r="AD9193"/>
      <c r="CK9193" s="2"/>
    </row>
    <row r="9194" spans="1:89" ht="29" customHeight="1">
      <c r="A9194"/>
      <c r="AC9194"/>
      <c r="AD9194"/>
      <c r="CK9194" s="2"/>
    </row>
    <row r="9195" spans="1:89" ht="29" customHeight="1">
      <c r="A9195"/>
      <c r="AC9195"/>
      <c r="AD9195"/>
      <c r="CK9195" s="2"/>
    </row>
    <row r="9196" spans="1:89" ht="29" customHeight="1">
      <c r="A9196"/>
      <c r="AC9196"/>
      <c r="AD9196"/>
      <c r="CK9196" s="2"/>
    </row>
    <row r="9197" spans="1:89" ht="29" customHeight="1">
      <c r="A9197"/>
      <c r="AC9197"/>
      <c r="AD9197"/>
      <c r="CK9197" s="2"/>
    </row>
    <row r="9198" spans="1:89" ht="29" customHeight="1">
      <c r="A9198"/>
      <c r="AC9198"/>
      <c r="AD9198"/>
      <c r="CK9198" s="2"/>
    </row>
    <row r="9199" spans="1:89" ht="29" customHeight="1">
      <c r="A9199"/>
      <c r="AC9199"/>
      <c r="AD9199"/>
      <c r="CK9199" s="2"/>
    </row>
    <row r="9200" spans="1:89" ht="29" customHeight="1">
      <c r="A9200"/>
      <c r="AC9200"/>
      <c r="AD9200"/>
      <c r="CK9200" s="2"/>
    </row>
    <row r="9201" spans="1:89" ht="29" customHeight="1">
      <c r="A9201"/>
      <c r="AC9201"/>
      <c r="AD9201"/>
      <c r="CK9201" s="2"/>
    </row>
    <row r="9202" spans="1:89" ht="29" customHeight="1">
      <c r="A9202"/>
      <c r="AC9202"/>
      <c r="AD9202"/>
      <c r="CK9202" s="2"/>
    </row>
    <row r="9203" spans="1:89" ht="29" customHeight="1">
      <c r="A9203"/>
      <c r="AC9203"/>
      <c r="AD9203"/>
      <c r="CK9203" s="2"/>
    </row>
    <row r="9204" spans="1:89" ht="29" customHeight="1">
      <c r="A9204"/>
      <c r="AC9204"/>
      <c r="AD9204"/>
      <c r="CK9204" s="2"/>
    </row>
    <row r="9205" spans="1:89" ht="29" customHeight="1">
      <c r="A9205"/>
      <c r="AC9205"/>
      <c r="AD9205"/>
      <c r="CK9205" s="2"/>
    </row>
    <row r="9206" spans="1:89" ht="29" customHeight="1">
      <c r="A9206"/>
      <c r="AC9206"/>
      <c r="AD9206"/>
      <c r="CK9206" s="2"/>
    </row>
    <row r="9207" spans="1:89" ht="29" customHeight="1">
      <c r="A9207"/>
      <c r="AC9207"/>
      <c r="AD9207"/>
      <c r="CK9207" s="2"/>
    </row>
    <row r="9208" spans="1:89" ht="29" customHeight="1">
      <c r="A9208"/>
      <c r="AC9208"/>
      <c r="AD9208"/>
      <c r="CK9208" s="2"/>
    </row>
    <row r="9209" spans="1:89" ht="29" customHeight="1">
      <c r="A9209"/>
      <c r="AC9209"/>
      <c r="AD9209"/>
      <c r="CK9209" s="2"/>
    </row>
    <row r="9210" spans="1:89" ht="29" customHeight="1">
      <c r="A9210"/>
      <c r="AC9210"/>
      <c r="AD9210"/>
      <c r="CK9210" s="2"/>
    </row>
    <row r="9211" spans="1:89" ht="29" customHeight="1">
      <c r="A9211"/>
      <c r="AC9211"/>
      <c r="AD9211"/>
      <c r="CK9211" s="2"/>
    </row>
    <row r="9212" spans="1:89" ht="29" customHeight="1">
      <c r="A9212"/>
      <c r="AC9212"/>
      <c r="AD9212"/>
      <c r="CK9212" s="2"/>
    </row>
    <row r="9213" spans="1:89" ht="29" customHeight="1">
      <c r="A9213"/>
      <c r="AC9213"/>
      <c r="AD9213"/>
      <c r="CK9213" s="2"/>
    </row>
    <row r="9214" spans="1:89" ht="29" customHeight="1">
      <c r="A9214"/>
      <c r="AC9214"/>
      <c r="AD9214"/>
      <c r="CK9214" s="2"/>
    </row>
    <row r="9215" spans="1:89" ht="29" customHeight="1">
      <c r="A9215"/>
      <c r="AC9215"/>
      <c r="AD9215"/>
      <c r="CK9215" s="2"/>
    </row>
    <row r="9216" spans="1:89" ht="29" customHeight="1">
      <c r="A9216"/>
      <c r="AC9216"/>
      <c r="AD9216"/>
      <c r="CK9216" s="2"/>
    </row>
    <row r="9217" spans="1:89" ht="29" customHeight="1">
      <c r="A9217"/>
      <c r="AC9217"/>
      <c r="AD9217"/>
      <c r="CK9217" s="2"/>
    </row>
    <row r="9218" spans="1:89" ht="29" customHeight="1">
      <c r="A9218"/>
      <c r="AC9218"/>
      <c r="AD9218"/>
      <c r="CK9218" s="2"/>
    </row>
    <row r="9219" spans="1:89" ht="29" customHeight="1">
      <c r="A9219"/>
      <c r="AC9219"/>
      <c r="AD9219"/>
      <c r="CK9219" s="2"/>
    </row>
    <row r="9220" spans="1:89" ht="29" customHeight="1">
      <c r="A9220"/>
      <c r="AC9220"/>
      <c r="AD9220"/>
      <c r="CK9220" s="2"/>
    </row>
    <row r="9221" spans="1:89" ht="29" customHeight="1">
      <c r="A9221"/>
      <c r="AC9221"/>
      <c r="AD9221"/>
      <c r="CK9221" s="2"/>
    </row>
    <row r="9222" spans="1:89" ht="29" customHeight="1">
      <c r="A9222"/>
      <c r="AC9222"/>
      <c r="AD9222"/>
      <c r="CK9222" s="2"/>
    </row>
    <row r="9223" spans="1:89" ht="29" customHeight="1">
      <c r="A9223"/>
      <c r="AC9223"/>
      <c r="AD9223"/>
      <c r="CK9223" s="2"/>
    </row>
    <row r="9224" spans="1:89" ht="29" customHeight="1">
      <c r="A9224"/>
      <c r="AC9224"/>
      <c r="AD9224"/>
      <c r="CK9224" s="2"/>
    </row>
    <row r="9225" spans="1:89" ht="29" customHeight="1">
      <c r="A9225"/>
      <c r="AC9225"/>
      <c r="AD9225"/>
      <c r="CK9225" s="2"/>
    </row>
    <row r="9226" spans="1:89" ht="29" customHeight="1">
      <c r="A9226"/>
      <c r="AC9226"/>
      <c r="AD9226"/>
      <c r="CK9226" s="2"/>
    </row>
    <row r="9227" spans="1:89" ht="29" customHeight="1">
      <c r="A9227"/>
      <c r="AC9227"/>
      <c r="AD9227"/>
      <c r="CK9227" s="2"/>
    </row>
    <row r="9228" spans="1:89" ht="29" customHeight="1">
      <c r="A9228"/>
      <c r="AC9228"/>
      <c r="AD9228"/>
      <c r="CK9228" s="2"/>
    </row>
    <row r="9229" spans="1:89" ht="29" customHeight="1">
      <c r="A9229"/>
      <c r="AC9229"/>
      <c r="AD9229"/>
      <c r="CK9229" s="2"/>
    </row>
    <row r="9230" spans="1:89" ht="29" customHeight="1">
      <c r="A9230"/>
      <c r="AC9230"/>
      <c r="AD9230"/>
      <c r="CK9230" s="2"/>
    </row>
    <row r="9231" spans="1:89" ht="29" customHeight="1">
      <c r="A9231"/>
      <c r="AC9231"/>
      <c r="AD9231"/>
      <c r="CK9231" s="2"/>
    </row>
    <row r="9232" spans="1:89" ht="29" customHeight="1">
      <c r="A9232"/>
      <c r="AC9232"/>
      <c r="AD9232"/>
      <c r="CK9232" s="2"/>
    </row>
    <row r="9233" spans="1:89" ht="29" customHeight="1">
      <c r="A9233"/>
      <c r="AC9233"/>
      <c r="AD9233"/>
      <c r="CK9233" s="2"/>
    </row>
    <row r="9234" spans="1:89" ht="29" customHeight="1">
      <c r="A9234"/>
      <c r="AC9234"/>
      <c r="AD9234"/>
      <c r="CK9234" s="2"/>
    </row>
    <row r="9235" spans="1:89" ht="29" customHeight="1">
      <c r="A9235"/>
      <c r="AC9235"/>
      <c r="AD9235"/>
      <c r="CK9235" s="2"/>
    </row>
    <row r="9236" spans="1:89" ht="29" customHeight="1">
      <c r="A9236"/>
      <c r="AC9236"/>
      <c r="AD9236"/>
      <c r="CK9236" s="2"/>
    </row>
    <row r="9237" spans="1:89" ht="29" customHeight="1">
      <c r="A9237"/>
      <c r="AC9237"/>
      <c r="AD9237"/>
      <c r="CK9237" s="2"/>
    </row>
    <row r="9238" spans="1:89" ht="29" customHeight="1">
      <c r="A9238"/>
      <c r="AC9238"/>
      <c r="AD9238"/>
      <c r="CK9238" s="2"/>
    </row>
    <row r="9239" spans="1:89" ht="29" customHeight="1">
      <c r="A9239"/>
      <c r="AC9239"/>
      <c r="AD9239"/>
      <c r="CK9239" s="2"/>
    </row>
    <row r="9240" spans="1:89" ht="29" customHeight="1">
      <c r="A9240"/>
      <c r="AC9240"/>
      <c r="AD9240"/>
      <c r="CK9240" s="2"/>
    </row>
    <row r="9241" spans="1:89" ht="29" customHeight="1">
      <c r="A9241"/>
      <c r="AC9241"/>
      <c r="AD9241"/>
      <c r="CK9241" s="2"/>
    </row>
    <row r="9242" spans="1:89" ht="29" customHeight="1">
      <c r="A9242"/>
      <c r="AC9242"/>
      <c r="AD9242"/>
      <c r="CK9242" s="2"/>
    </row>
    <row r="9243" spans="1:89" ht="29" customHeight="1">
      <c r="A9243"/>
      <c r="AC9243"/>
      <c r="AD9243"/>
      <c r="CK9243" s="2"/>
    </row>
    <row r="9244" spans="1:89" ht="29" customHeight="1">
      <c r="A9244"/>
      <c r="AC9244"/>
      <c r="AD9244"/>
      <c r="CK9244" s="2"/>
    </row>
    <row r="9245" spans="1:89" ht="29" customHeight="1">
      <c r="A9245"/>
      <c r="AC9245"/>
      <c r="AD9245"/>
      <c r="CK9245" s="2"/>
    </row>
    <row r="9246" spans="1:89" ht="29" customHeight="1">
      <c r="A9246"/>
      <c r="AC9246"/>
      <c r="AD9246"/>
      <c r="CK9246" s="2"/>
    </row>
    <row r="9247" spans="1:89" ht="29" customHeight="1">
      <c r="A9247"/>
      <c r="AC9247"/>
      <c r="AD9247"/>
      <c r="CK9247" s="2"/>
    </row>
    <row r="9248" spans="1:89" ht="29" customHeight="1">
      <c r="A9248"/>
      <c r="AC9248"/>
      <c r="AD9248"/>
      <c r="CK9248" s="2"/>
    </row>
    <row r="9249" spans="1:89" ht="29" customHeight="1">
      <c r="A9249"/>
      <c r="AC9249"/>
      <c r="AD9249"/>
      <c r="CK9249" s="2"/>
    </row>
    <row r="9250" spans="1:89" ht="29" customHeight="1">
      <c r="A9250"/>
      <c r="AC9250"/>
      <c r="AD9250"/>
      <c r="CK9250" s="2"/>
    </row>
    <row r="9251" spans="1:89" ht="29" customHeight="1">
      <c r="A9251"/>
      <c r="AC9251"/>
      <c r="AD9251"/>
      <c r="CK9251" s="2"/>
    </row>
    <row r="9252" spans="1:89" ht="29" customHeight="1">
      <c r="A9252"/>
      <c r="AC9252"/>
      <c r="AD9252"/>
      <c r="CK9252" s="2"/>
    </row>
    <row r="9253" spans="1:89" ht="29" customHeight="1">
      <c r="A9253"/>
      <c r="AC9253"/>
      <c r="AD9253"/>
      <c r="CK9253" s="2"/>
    </row>
    <row r="9254" spans="1:89" ht="29" customHeight="1">
      <c r="A9254"/>
      <c r="AC9254"/>
      <c r="AD9254"/>
      <c r="CK9254" s="2"/>
    </row>
    <row r="9255" spans="1:89" ht="29" customHeight="1">
      <c r="A9255"/>
      <c r="AC9255"/>
      <c r="AD9255"/>
      <c r="CK9255" s="2"/>
    </row>
    <row r="9256" spans="1:89" ht="29" customHeight="1">
      <c r="A9256"/>
      <c r="AC9256"/>
      <c r="AD9256"/>
      <c r="CK9256" s="2"/>
    </row>
    <row r="9257" spans="1:89" ht="29" customHeight="1">
      <c r="A9257"/>
      <c r="AC9257"/>
      <c r="AD9257"/>
      <c r="CK9257" s="2"/>
    </row>
    <row r="9258" spans="1:89" ht="29" customHeight="1">
      <c r="A9258"/>
      <c r="AC9258"/>
      <c r="AD9258"/>
      <c r="CK9258" s="2"/>
    </row>
    <row r="9259" spans="1:89" ht="29" customHeight="1">
      <c r="A9259"/>
      <c r="AC9259"/>
      <c r="AD9259"/>
      <c r="CK9259" s="2"/>
    </row>
    <row r="9260" spans="1:89" ht="29" customHeight="1">
      <c r="A9260"/>
      <c r="AC9260"/>
      <c r="AD9260"/>
      <c r="CK9260" s="2"/>
    </row>
    <row r="9261" spans="1:89" ht="29" customHeight="1">
      <c r="A9261"/>
      <c r="AC9261"/>
      <c r="AD9261"/>
      <c r="CK9261" s="2"/>
    </row>
    <row r="9262" spans="1:89" ht="29" customHeight="1">
      <c r="A9262"/>
      <c r="AC9262"/>
      <c r="AD9262"/>
      <c r="CK9262" s="2"/>
    </row>
    <row r="9263" spans="1:89" ht="29" customHeight="1">
      <c r="A9263"/>
      <c r="AC9263"/>
      <c r="AD9263"/>
      <c r="CK9263" s="2"/>
    </row>
    <row r="9264" spans="1:89" ht="29" customHeight="1">
      <c r="A9264"/>
      <c r="AC9264"/>
      <c r="AD9264"/>
      <c r="CK9264" s="2"/>
    </row>
    <row r="9265" spans="1:89" ht="29" customHeight="1">
      <c r="A9265"/>
      <c r="AC9265"/>
      <c r="AD9265"/>
      <c r="CK9265" s="2"/>
    </row>
    <row r="9266" spans="1:89" ht="29" customHeight="1">
      <c r="A9266"/>
      <c r="AC9266"/>
      <c r="AD9266"/>
      <c r="CK9266" s="2"/>
    </row>
    <row r="9267" spans="1:89" ht="29" customHeight="1">
      <c r="A9267"/>
      <c r="AC9267"/>
      <c r="AD9267"/>
      <c r="CK9267" s="2"/>
    </row>
    <row r="9268" spans="1:89" ht="29" customHeight="1">
      <c r="A9268"/>
      <c r="AC9268"/>
      <c r="AD9268"/>
      <c r="CK9268" s="2"/>
    </row>
    <row r="9269" spans="1:89" ht="29" customHeight="1">
      <c r="A9269"/>
      <c r="AC9269"/>
      <c r="AD9269"/>
      <c r="CK9269" s="2"/>
    </row>
    <row r="9270" spans="1:89" ht="29" customHeight="1">
      <c r="A9270"/>
      <c r="AC9270"/>
      <c r="AD9270"/>
      <c r="CK9270" s="2"/>
    </row>
    <row r="9271" spans="1:89" ht="29" customHeight="1">
      <c r="A9271"/>
      <c r="AC9271"/>
      <c r="AD9271"/>
      <c r="CK9271" s="2"/>
    </row>
    <row r="9272" spans="1:89" ht="29" customHeight="1">
      <c r="A9272"/>
      <c r="AC9272"/>
      <c r="AD9272"/>
      <c r="CK9272" s="2"/>
    </row>
    <row r="9273" spans="1:89" ht="29" customHeight="1">
      <c r="A9273"/>
      <c r="AC9273"/>
      <c r="AD9273"/>
      <c r="CK9273" s="2"/>
    </row>
    <row r="9274" spans="1:89" ht="29" customHeight="1">
      <c r="A9274"/>
      <c r="AC9274"/>
      <c r="AD9274"/>
      <c r="CK9274" s="2"/>
    </row>
    <row r="9275" spans="1:89" ht="29" customHeight="1">
      <c r="A9275"/>
      <c r="AC9275"/>
      <c r="AD9275"/>
      <c r="CK9275" s="2"/>
    </row>
    <row r="9276" spans="1:89" ht="29" customHeight="1">
      <c r="A9276"/>
      <c r="AC9276"/>
      <c r="AD9276"/>
      <c r="CK9276" s="2"/>
    </row>
    <row r="9277" spans="1:89" ht="29" customHeight="1">
      <c r="A9277"/>
      <c r="AC9277"/>
      <c r="AD9277"/>
      <c r="CK9277" s="2"/>
    </row>
    <row r="9278" spans="1:89" ht="29" customHeight="1">
      <c r="A9278"/>
      <c r="AC9278"/>
      <c r="AD9278"/>
      <c r="CK9278" s="2"/>
    </row>
    <row r="9279" spans="1:89" ht="29" customHeight="1">
      <c r="A9279"/>
      <c r="AC9279"/>
      <c r="AD9279"/>
      <c r="CK9279" s="2"/>
    </row>
    <row r="9280" spans="1:89" ht="29" customHeight="1">
      <c r="A9280"/>
      <c r="AC9280"/>
      <c r="AD9280"/>
      <c r="CK9280" s="2"/>
    </row>
    <row r="9281" spans="1:89" ht="29" customHeight="1">
      <c r="A9281"/>
      <c r="AC9281"/>
      <c r="AD9281"/>
      <c r="CK9281" s="2"/>
    </row>
    <row r="9282" spans="1:89" ht="29" customHeight="1">
      <c r="A9282"/>
      <c r="AC9282"/>
      <c r="AD9282"/>
      <c r="CK9282" s="2"/>
    </row>
    <row r="9283" spans="1:89" ht="29" customHeight="1">
      <c r="A9283"/>
      <c r="AC9283"/>
      <c r="AD9283"/>
      <c r="CK9283" s="2"/>
    </row>
    <row r="9284" spans="1:89" ht="29" customHeight="1">
      <c r="A9284"/>
      <c r="AC9284"/>
      <c r="AD9284"/>
      <c r="CK9284" s="2"/>
    </row>
    <row r="9285" spans="1:89" ht="29" customHeight="1">
      <c r="A9285"/>
      <c r="AC9285"/>
      <c r="AD9285"/>
      <c r="CK9285" s="2"/>
    </row>
    <row r="9286" spans="1:89" ht="29" customHeight="1">
      <c r="A9286"/>
      <c r="AC9286"/>
      <c r="AD9286"/>
      <c r="CK9286" s="2"/>
    </row>
    <row r="9287" spans="1:89" ht="29" customHeight="1">
      <c r="A9287"/>
      <c r="AC9287"/>
      <c r="AD9287"/>
      <c r="CK9287" s="2"/>
    </row>
    <row r="9288" spans="1:89" ht="29" customHeight="1">
      <c r="A9288"/>
      <c r="AC9288"/>
      <c r="AD9288"/>
      <c r="CK9288" s="2"/>
    </row>
    <row r="9289" spans="1:89" ht="29" customHeight="1">
      <c r="A9289"/>
      <c r="AC9289"/>
      <c r="AD9289"/>
      <c r="CK9289" s="2"/>
    </row>
    <row r="9290" spans="1:89" ht="29" customHeight="1">
      <c r="A9290"/>
      <c r="AC9290"/>
      <c r="AD9290"/>
      <c r="CK9290" s="2"/>
    </row>
    <row r="9291" spans="1:89" ht="29" customHeight="1">
      <c r="A9291"/>
      <c r="AC9291"/>
      <c r="AD9291"/>
      <c r="CK9291" s="2"/>
    </row>
    <row r="9292" spans="1:89" ht="29" customHeight="1">
      <c r="A9292"/>
      <c r="AC9292"/>
      <c r="AD9292"/>
      <c r="CK9292" s="2"/>
    </row>
    <row r="9293" spans="1:89" ht="29" customHeight="1">
      <c r="A9293"/>
      <c r="AC9293"/>
      <c r="AD9293"/>
      <c r="CK9293" s="2"/>
    </row>
    <row r="9294" spans="1:89" ht="29" customHeight="1">
      <c r="A9294"/>
      <c r="AC9294"/>
      <c r="AD9294"/>
      <c r="CK9294" s="2"/>
    </row>
    <row r="9295" spans="1:89" ht="29" customHeight="1">
      <c r="A9295"/>
      <c r="AC9295"/>
      <c r="AD9295"/>
      <c r="CK9295" s="2"/>
    </row>
    <row r="9296" spans="1:89" ht="29" customHeight="1">
      <c r="A9296"/>
      <c r="AC9296"/>
      <c r="AD9296"/>
      <c r="CK9296" s="2"/>
    </row>
    <row r="9297" spans="1:89" ht="29" customHeight="1">
      <c r="A9297"/>
      <c r="AC9297"/>
      <c r="AD9297"/>
      <c r="CK9297" s="2"/>
    </row>
    <row r="9298" spans="1:89" ht="29" customHeight="1">
      <c r="A9298"/>
      <c r="AC9298"/>
      <c r="AD9298"/>
      <c r="CK9298" s="2"/>
    </row>
    <row r="9299" spans="1:89" ht="29" customHeight="1">
      <c r="A9299"/>
      <c r="AC9299"/>
      <c r="AD9299"/>
      <c r="CK9299" s="2"/>
    </row>
    <row r="9300" spans="1:89" ht="29" customHeight="1">
      <c r="A9300"/>
      <c r="AC9300"/>
      <c r="AD9300"/>
      <c r="CK9300" s="2"/>
    </row>
    <row r="9301" spans="1:89" ht="29" customHeight="1">
      <c r="A9301"/>
      <c r="AC9301"/>
      <c r="AD9301"/>
      <c r="CK9301" s="2"/>
    </row>
    <row r="9302" spans="1:89" ht="29" customHeight="1">
      <c r="A9302"/>
      <c r="AC9302"/>
      <c r="AD9302"/>
      <c r="CK9302" s="2"/>
    </row>
    <row r="9303" spans="1:89" ht="29" customHeight="1">
      <c r="A9303"/>
      <c r="AC9303"/>
      <c r="AD9303"/>
      <c r="CK9303" s="2"/>
    </row>
    <row r="9304" spans="1:89" ht="29" customHeight="1">
      <c r="A9304"/>
      <c r="AC9304"/>
      <c r="AD9304"/>
      <c r="CK9304" s="2"/>
    </row>
    <row r="9305" spans="1:89" ht="29" customHeight="1">
      <c r="A9305"/>
      <c r="AC9305"/>
      <c r="AD9305"/>
      <c r="CK9305" s="2"/>
    </row>
    <row r="9306" spans="1:89" ht="29" customHeight="1">
      <c r="A9306"/>
      <c r="AC9306"/>
      <c r="AD9306"/>
      <c r="CK9306" s="2"/>
    </row>
    <row r="9307" spans="1:89" ht="29" customHeight="1">
      <c r="A9307"/>
      <c r="AC9307"/>
      <c r="AD9307"/>
      <c r="CK9307" s="2"/>
    </row>
    <row r="9308" spans="1:89" ht="29" customHeight="1">
      <c r="A9308"/>
      <c r="AC9308"/>
      <c r="AD9308"/>
      <c r="CK9308" s="2"/>
    </row>
    <row r="9309" spans="1:89" ht="29" customHeight="1">
      <c r="A9309"/>
      <c r="AC9309"/>
      <c r="AD9309"/>
      <c r="CK9309" s="2"/>
    </row>
    <row r="9310" spans="1:89" ht="29" customHeight="1">
      <c r="A9310"/>
      <c r="AC9310"/>
      <c r="AD9310"/>
      <c r="CK9310" s="2"/>
    </row>
    <row r="9311" spans="1:89" ht="29" customHeight="1">
      <c r="A9311"/>
      <c r="AC9311"/>
      <c r="AD9311"/>
      <c r="CK9311" s="2"/>
    </row>
    <row r="9312" spans="1:89" ht="29" customHeight="1">
      <c r="A9312"/>
      <c r="AC9312"/>
      <c r="AD9312"/>
      <c r="CK9312" s="2"/>
    </row>
    <row r="9313" spans="1:89" ht="29" customHeight="1">
      <c r="A9313"/>
      <c r="AC9313"/>
      <c r="AD9313"/>
      <c r="CK9313" s="2"/>
    </row>
    <row r="9314" spans="1:89" ht="29" customHeight="1">
      <c r="A9314"/>
      <c r="AC9314"/>
      <c r="AD9314"/>
      <c r="CK9314" s="2"/>
    </row>
    <row r="9315" spans="1:89" ht="29" customHeight="1">
      <c r="A9315"/>
      <c r="AC9315"/>
      <c r="AD9315"/>
      <c r="CK9315" s="2"/>
    </row>
    <row r="9316" spans="1:89" ht="29" customHeight="1">
      <c r="A9316"/>
      <c r="AC9316"/>
      <c r="AD9316"/>
      <c r="CK9316" s="2"/>
    </row>
    <row r="9317" spans="1:89" ht="29" customHeight="1">
      <c r="A9317"/>
      <c r="AC9317"/>
      <c r="AD9317"/>
      <c r="CK9317" s="2"/>
    </row>
    <row r="9318" spans="1:89" ht="29" customHeight="1">
      <c r="A9318"/>
      <c r="AC9318"/>
      <c r="AD9318"/>
      <c r="CK9318" s="2"/>
    </row>
    <row r="9319" spans="1:89" ht="29" customHeight="1">
      <c r="A9319"/>
      <c r="AC9319"/>
      <c r="AD9319"/>
      <c r="CK9319" s="2"/>
    </row>
    <row r="9320" spans="1:89" ht="29" customHeight="1">
      <c r="A9320"/>
      <c r="AC9320"/>
      <c r="AD9320"/>
      <c r="CK9320" s="2"/>
    </row>
    <row r="9321" spans="1:89" ht="29" customHeight="1">
      <c r="A9321"/>
      <c r="AC9321"/>
      <c r="AD9321"/>
      <c r="CK9321" s="2"/>
    </row>
    <row r="9322" spans="1:89" ht="29" customHeight="1">
      <c r="A9322"/>
      <c r="AC9322"/>
      <c r="AD9322"/>
      <c r="CK9322" s="2"/>
    </row>
    <row r="9323" spans="1:89" ht="29" customHeight="1">
      <c r="A9323"/>
      <c r="AC9323"/>
      <c r="AD9323"/>
      <c r="CK9323" s="2"/>
    </row>
    <row r="9324" spans="1:89" ht="29" customHeight="1">
      <c r="A9324"/>
      <c r="AC9324"/>
      <c r="AD9324"/>
      <c r="CK9324" s="2"/>
    </row>
    <row r="9325" spans="1:89" ht="29" customHeight="1">
      <c r="A9325"/>
      <c r="AC9325"/>
      <c r="AD9325"/>
      <c r="CK9325" s="2"/>
    </row>
    <row r="9326" spans="1:89" ht="29" customHeight="1">
      <c r="A9326"/>
      <c r="AC9326"/>
      <c r="AD9326"/>
      <c r="CK9326" s="2"/>
    </row>
    <row r="9327" spans="1:89" ht="29" customHeight="1">
      <c r="A9327"/>
      <c r="AC9327"/>
      <c r="AD9327"/>
      <c r="CK9327" s="2"/>
    </row>
    <row r="9328" spans="1:89" ht="29" customHeight="1">
      <c r="A9328"/>
      <c r="AC9328"/>
      <c r="AD9328"/>
      <c r="CK9328" s="2"/>
    </row>
    <row r="9329" spans="1:89" ht="29" customHeight="1">
      <c r="A9329"/>
      <c r="AC9329"/>
      <c r="AD9329"/>
      <c r="CK9329" s="2"/>
    </row>
    <row r="9330" spans="1:89" ht="29" customHeight="1">
      <c r="A9330"/>
      <c r="AC9330"/>
      <c r="AD9330"/>
      <c r="CK9330" s="2"/>
    </row>
    <row r="9331" spans="1:89" ht="29" customHeight="1">
      <c r="A9331"/>
      <c r="AC9331"/>
      <c r="AD9331"/>
      <c r="CK9331" s="2"/>
    </row>
    <row r="9332" spans="1:89" ht="29" customHeight="1">
      <c r="A9332"/>
      <c r="AC9332"/>
      <c r="AD9332"/>
      <c r="CK9332" s="2"/>
    </row>
    <row r="9333" spans="1:89" ht="29" customHeight="1">
      <c r="A9333"/>
      <c r="AC9333"/>
      <c r="AD9333"/>
      <c r="CK9333" s="2"/>
    </row>
    <row r="9334" spans="1:89" ht="29" customHeight="1">
      <c r="A9334"/>
      <c r="AC9334"/>
      <c r="AD9334"/>
      <c r="CK9334" s="2"/>
    </row>
    <row r="9335" spans="1:89" ht="29" customHeight="1">
      <c r="A9335"/>
      <c r="AC9335"/>
      <c r="AD9335"/>
      <c r="CK9335" s="2"/>
    </row>
    <row r="9336" spans="1:89" ht="29" customHeight="1">
      <c r="A9336"/>
      <c r="AC9336"/>
      <c r="AD9336"/>
      <c r="CK9336" s="2"/>
    </row>
    <row r="9337" spans="1:89" ht="29" customHeight="1">
      <c r="A9337"/>
      <c r="AC9337"/>
      <c r="AD9337"/>
      <c r="CK9337" s="2"/>
    </row>
    <row r="9338" spans="1:89" ht="29" customHeight="1">
      <c r="A9338"/>
      <c r="AC9338"/>
      <c r="AD9338"/>
      <c r="CK9338" s="2"/>
    </row>
    <row r="9339" spans="1:89" ht="29" customHeight="1">
      <c r="A9339"/>
      <c r="AC9339"/>
      <c r="AD9339"/>
      <c r="CK9339" s="2"/>
    </row>
    <row r="9340" spans="1:89" ht="29" customHeight="1">
      <c r="A9340"/>
      <c r="AC9340"/>
      <c r="AD9340"/>
      <c r="CK9340" s="2"/>
    </row>
    <row r="9341" spans="1:89" ht="29" customHeight="1">
      <c r="A9341"/>
      <c r="AC9341"/>
      <c r="AD9341"/>
      <c r="CK9341" s="2"/>
    </row>
    <row r="9342" spans="1:89" ht="29" customHeight="1">
      <c r="A9342"/>
      <c r="AC9342"/>
      <c r="AD9342"/>
      <c r="CK9342" s="2"/>
    </row>
    <row r="9343" spans="1:89" ht="29" customHeight="1">
      <c r="A9343"/>
      <c r="AC9343"/>
      <c r="AD9343"/>
      <c r="CK9343" s="2"/>
    </row>
    <row r="9344" spans="1:89" ht="29" customHeight="1">
      <c r="A9344"/>
      <c r="AC9344"/>
      <c r="AD9344"/>
      <c r="CK9344" s="2"/>
    </row>
    <row r="9345" spans="1:89" ht="29" customHeight="1">
      <c r="A9345"/>
      <c r="AC9345"/>
      <c r="AD9345"/>
      <c r="CK9345" s="2"/>
    </row>
    <row r="9346" spans="1:89" ht="29" customHeight="1">
      <c r="A9346"/>
      <c r="AC9346"/>
      <c r="AD9346"/>
      <c r="CK9346" s="2"/>
    </row>
    <row r="9347" spans="1:89" ht="29" customHeight="1">
      <c r="A9347"/>
      <c r="AC9347"/>
      <c r="AD9347"/>
      <c r="CK9347" s="2"/>
    </row>
    <row r="9348" spans="1:89" ht="29" customHeight="1">
      <c r="A9348"/>
      <c r="AC9348"/>
      <c r="AD9348"/>
      <c r="CK9348" s="2"/>
    </row>
    <row r="9349" spans="1:89" ht="29" customHeight="1">
      <c r="A9349"/>
      <c r="AC9349"/>
      <c r="AD9349"/>
      <c r="CK9349" s="2"/>
    </row>
    <row r="9350" spans="1:89" ht="29" customHeight="1">
      <c r="A9350"/>
      <c r="AC9350"/>
      <c r="AD9350"/>
      <c r="CK9350" s="2"/>
    </row>
    <row r="9351" spans="1:89" ht="29" customHeight="1">
      <c r="A9351"/>
      <c r="AC9351"/>
      <c r="AD9351"/>
      <c r="CK9351" s="2"/>
    </row>
    <row r="9352" spans="1:89" ht="29" customHeight="1">
      <c r="A9352"/>
      <c r="AC9352"/>
      <c r="AD9352"/>
      <c r="CK9352" s="2"/>
    </row>
    <row r="9353" spans="1:89" ht="29" customHeight="1">
      <c r="A9353"/>
      <c r="AC9353"/>
      <c r="AD9353"/>
      <c r="CK9353" s="2"/>
    </row>
    <row r="9354" spans="1:89" ht="29" customHeight="1">
      <c r="A9354"/>
      <c r="AC9354"/>
      <c r="AD9354"/>
      <c r="CK9354" s="2"/>
    </row>
    <row r="9355" spans="1:89" ht="29" customHeight="1">
      <c r="A9355"/>
      <c r="AC9355"/>
      <c r="AD9355"/>
      <c r="CK9355" s="2"/>
    </row>
    <row r="9356" spans="1:89" ht="29" customHeight="1">
      <c r="A9356"/>
      <c r="AC9356"/>
      <c r="AD9356"/>
      <c r="CK9356" s="2"/>
    </row>
    <row r="9357" spans="1:89" ht="29" customHeight="1">
      <c r="A9357"/>
      <c r="AC9357"/>
      <c r="AD9357"/>
      <c r="CK9357" s="2"/>
    </row>
    <row r="9358" spans="1:89" ht="29" customHeight="1">
      <c r="A9358"/>
      <c r="AC9358"/>
      <c r="AD9358"/>
      <c r="CK9358" s="2"/>
    </row>
    <row r="9359" spans="1:89" ht="29" customHeight="1">
      <c r="A9359"/>
      <c r="AC9359"/>
      <c r="AD9359"/>
      <c r="CK9359" s="2"/>
    </row>
    <row r="9360" spans="1:89" ht="29" customHeight="1">
      <c r="A9360"/>
      <c r="AC9360"/>
      <c r="AD9360"/>
      <c r="CK9360" s="2"/>
    </row>
    <row r="9361" spans="1:89" ht="29" customHeight="1">
      <c r="A9361"/>
      <c r="AC9361"/>
      <c r="AD9361"/>
      <c r="CK9361" s="2"/>
    </row>
    <row r="9362" spans="1:89" ht="29" customHeight="1">
      <c r="A9362"/>
      <c r="AC9362"/>
      <c r="AD9362"/>
      <c r="CK9362" s="2"/>
    </row>
    <row r="9363" spans="1:89" ht="29" customHeight="1">
      <c r="A9363"/>
      <c r="AC9363"/>
      <c r="AD9363"/>
      <c r="CK9363" s="2"/>
    </row>
    <row r="9364" spans="1:89" ht="29" customHeight="1">
      <c r="A9364"/>
      <c r="AC9364"/>
      <c r="AD9364"/>
      <c r="CK9364" s="2"/>
    </row>
    <row r="9365" spans="1:89" ht="29" customHeight="1">
      <c r="A9365"/>
      <c r="AC9365"/>
      <c r="AD9365"/>
      <c r="CK9365" s="2"/>
    </row>
    <row r="9366" spans="1:89" ht="29" customHeight="1">
      <c r="A9366"/>
      <c r="AC9366"/>
      <c r="AD9366"/>
      <c r="CK9366" s="2"/>
    </row>
    <row r="9367" spans="1:89" ht="29" customHeight="1">
      <c r="A9367"/>
      <c r="AC9367"/>
      <c r="AD9367"/>
      <c r="CK9367" s="2"/>
    </row>
    <row r="9368" spans="1:89" ht="29" customHeight="1">
      <c r="A9368"/>
      <c r="AC9368"/>
      <c r="AD9368"/>
      <c r="CK9368" s="2"/>
    </row>
    <row r="9369" spans="1:89" ht="29" customHeight="1">
      <c r="A9369"/>
      <c r="AC9369"/>
      <c r="AD9369"/>
      <c r="CK9369" s="2"/>
    </row>
    <row r="9370" spans="1:89" ht="29" customHeight="1">
      <c r="A9370"/>
      <c r="AC9370"/>
      <c r="AD9370"/>
      <c r="CK9370" s="2"/>
    </row>
    <row r="9371" spans="1:89" ht="29" customHeight="1">
      <c r="A9371"/>
      <c r="AC9371"/>
      <c r="AD9371"/>
      <c r="CK9371" s="2"/>
    </row>
    <row r="9372" spans="1:89" ht="29" customHeight="1">
      <c r="A9372"/>
      <c r="AC9372"/>
      <c r="AD9372"/>
      <c r="CK9372" s="2"/>
    </row>
    <row r="9373" spans="1:89" ht="29" customHeight="1">
      <c r="A9373"/>
      <c r="AC9373"/>
      <c r="AD9373"/>
      <c r="CK9373" s="2"/>
    </row>
    <row r="9374" spans="1:89" ht="29" customHeight="1">
      <c r="A9374"/>
      <c r="AC9374"/>
      <c r="AD9374"/>
      <c r="CK9374" s="2"/>
    </row>
    <row r="9375" spans="1:89" ht="29" customHeight="1">
      <c r="A9375"/>
      <c r="AC9375"/>
      <c r="AD9375"/>
      <c r="CK9375" s="2"/>
    </row>
    <row r="9376" spans="1:89" ht="29" customHeight="1">
      <c r="A9376"/>
      <c r="AC9376"/>
      <c r="AD9376"/>
      <c r="CK9376" s="2"/>
    </row>
    <row r="9377" spans="1:89" ht="29" customHeight="1">
      <c r="A9377"/>
      <c r="AC9377"/>
      <c r="AD9377"/>
      <c r="CK9377" s="2"/>
    </row>
    <row r="9378" spans="1:89" ht="29" customHeight="1">
      <c r="A9378"/>
      <c r="AC9378"/>
      <c r="AD9378"/>
      <c r="CK9378" s="2"/>
    </row>
    <row r="9379" spans="1:89" ht="29" customHeight="1">
      <c r="A9379"/>
      <c r="AC9379"/>
      <c r="AD9379"/>
      <c r="CK9379" s="2"/>
    </row>
    <row r="9380" spans="1:89" ht="29" customHeight="1">
      <c r="A9380"/>
      <c r="AC9380"/>
      <c r="AD9380"/>
      <c r="CK9380" s="2"/>
    </row>
    <row r="9381" spans="1:89" ht="29" customHeight="1">
      <c r="A9381"/>
      <c r="AC9381"/>
      <c r="AD9381"/>
      <c r="CK9381" s="2"/>
    </row>
    <row r="9382" spans="1:89" ht="29" customHeight="1">
      <c r="A9382"/>
      <c r="AC9382"/>
      <c r="AD9382"/>
      <c r="CK9382" s="2"/>
    </row>
    <row r="9383" spans="1:89" ht="29" customHeight="1">
      <c r="A9383"/>
      <c r="AC9383"/>
      <c r="AD9383"/>
      <c r="CK9383" s="2"/>
    </row>
    <row r="9384" spans="1:89" ht="29" customHeight="1">
      <c r="A9384"/>
      <c r="AC9384"/>
      <c r="AD9384"/>
      <c r="CK9384" s="2"/>
    </row>
    <row r="9385" spans="1:89" ht="29" customHeight="1">
      <c r="A9385"/>
      <c r="AC9385"/>
      <c r="AD9385"/>
      <c r="CK9385" s="2"/>
    </row>
    <row r="9386" spans="1:89" ht="29" customHeight="1">
      <c r="A9386"/>
      <c r="AC9386"/>
      <c r="AD9386"/>
      <c r="CK9386" s="2"/>
    </row>
    <row r="9387" spans="1:89" ht="29" customHeight="1">
      <c r="A9387"/>
      <c r="AC9387"/>
      <c r="AD9387"/>
      <c r="CK9387" s="2"/>
    </row>
    <row r="9388" spans="1:89" ht="29" customHeight="1">
      <c r="A9388"/>
      <c r="AC9388"/>
      <c r="AD9388"/>
      <c r="CK9388" s="2"/>
    </row>
    <row r="9389" spans="1:89" ht="29" customHeight="1">
      <c r="A9389"/>
      <c r="AC9389"/>
      <c r="AD9389"/>
      <c r="CK9389" s="2"/>
    </row>
    <row r="9390" spans="1:89" ht="29" customHeight="1">
      <c r="A9390"/>
      <c r="AC9390"/>
      <c r="AD9390"/>
      <c r="CK9390" s="2"/>
    </row>
    <row r="9391" spans="1:89" ht="29" customHeight="1">
      <c r="A9391"/>
      <c r="AC9391"/>
      <c r="AD9391"/>
      <c r="CK9391" s="2"/>
    </row>
    <row r="9392" spans="1:89" ht="29" customHeight="1">
      <c r="A9392"/>
      <c r="AC9392"/>
      <c r="AD9392"/>
      <c r="CK9392" s="2"/>
    </row>
    <row r="9393" spans="1:89" ht="29" customHeight="1">
      <c r="A9393"/>
      <c r="AC9393"/>
      <c r="AD9393"/>
      <c r="CK9393" s="2"/>
    </row>
    <row r="9394" spans="1:89" ht="29" customHeight="1">
      <c r="A9394"/>
      <c r="AC9394"/>
      <c r="AD9394"/>
      <c r="CK9394" s="2"/>
    </row>
    <row r="9395" spans="1:89" ht="29" customHeight="1">
      <c r="A9395"/>
      <c r="AC9395"/>
      <c r="AD9395"/>
      <c r="CK9395" s="2"/>
    </row>
    <row r="9396" spans="1:89" ht="29" customHeight="1">
      <c r="A9396"/>
      <c r="AC9396"/>
      <c r="AD9396"/>
      <c r="CK9396" s="2"/>
    </row>
    <row r="9397" spans="1:89" ht="29" customHeight="1">
      <c r="A9397"/>
      <c r="AC9397"/>
      <c r="AD9397"/>
      <c r="CK9397" s="2"/>
    </row>
    <row r="9398" spans="1:89" ht="29" customHeight="1">
      <c r="A9398"/>
      <c r="AC9398"/>
      <c r="AD9398"/>
      <c r="CK9398" s="2"/>
    </row>
    <row r="9399" spans="1:89" ht="29" customHeight="1">
      <c r="A9399"/>
      <c r="AC9399"/>
      <c r="AD9399"/>
      <c r="CK9399" s="2"/>
    </row>
    <row r="9400" spans="1:89" ht="29" customHeight="1">
      <c r="A9400"/>
      <c r="AC9400"/>
      <c r="AD9400"/>
      <c r="CK9400" s="2"/>
    </row>
    <row r="9401" spans="1:89" ht="29" customHeight="1">
      <c r="A9401"/>
      <c r="AC9401"/>
      <c r="AD9401"/>
      <c r="CK9401" s="2"/>
    </row>
    <row r="9402" spans="1:89" ht="29" customHeight="1">
      <c r="A9402"/>
      <c r="AC9402"/>
      <c r="AD9402"/>
      <c r="CK9402" s="2"/>
    </row>
    <row r="9403" spans="1:89" ht="29" customHeight="1">
      <c r="A9403"/>
      <c r="AC9403"/>
      <c r="AD9403"/>
      <c r="CK9403" s="2"/>
    </row>
    <row r="9404" spans="1:89" ht="29" customHeight="1">
      <c r="A9404"/>
      <c r="AC9404"/>
      <c r="AD9404"/>
      <c r="CK9404" s="2"/>
    </row>
    <row r="9405" spans="1:89" ht="29" customHeight="1">
      <c r="A9405"/>
      <c r="AC9405"/>
      <c r="AD9405"/>
      <c r="CK9405" s="2"/>
    </row>
    <row r="9406" spans="1:89" ht="29" customHeight="1">
      <c r="A9406"/>
      <c r="AC9406"/>
      <c r="AD9406"/>
      <c r="CK9406" s="2"/>
    </row>
    <row r="9407" spans="1:89" ht="29" customHeight="1">
      <c r="A9407"/>
      <c r="AC9407"/>
      <c r="AD9407"/>
      <c r="CK9407" s="2"/>
    </row>
    <row r="9408" spans="1:89" ht="29" customHeight="1">
      <c r="A9408"/>
      <c r="AC9408"/>
      <c r="AD9408"/>
      <c r="CK9408" s="2"/>
    </row>
    <row r="9409" spans="1:89" ht="29" customHeight="1">
      <c r="A9409"/>
      <c r="AC9409"/>
      <c r="AD9409"/>
      <c r="CK9409" s="2"/>
    </row>
    <row r="9410" spans="1:89" ht="29" customHeight="1">
      <c r="A9410"/>
      <c r="AC9410"/>
      <c r="AD9410"/>
      <c r="CK9410" s="2"/>
    </row>
    <row r="9411" spans="1:89" ht="29" customHeight="1">
      <c r="A9411"/>
      <c r="AC9411"/>
      <c r="AD9411"/>
      <c r="CK9411" s="2"/>
    </row>
    <row r="9412" spans="1:89" ht="29" customHeight="1">
      <c r="A9412"/>
      <c r="AC9412"/>
      <c r="AD9412"/>
      <c r="CK9412" s="2"/>
    </row>
    <row r="9413" spans="1:89" ht="29" customHeight="1">
      <c r="A9413"/>
      <c r="AC9413"/>
      <c r="AD9413"/>
      <c r="CK9413" s="2"/>
    </row>
    <row r="9414" spans="1:89" ht="29" customHeight="1">
      <c r="A9414"/>
      <c r="AC9414"/>
      <c r="AD9414"/>
      <c r="CK9414" s="2"/>
    </row>
    <row r="9415" spans="1:89" ht="29" customHeight="1">
      <c r="A9415"/>
      <c r="AC9415"/>
      <c r="AD9415"/>
      <c r="CK9415" s="2"/>
    </row>
    <row r="9416" spans="1:89" ht="29" customHeight="1">
      <c r="A9416"/>
      <c r="AC9416"/>
      <c r="AD9416"/>
      <c r="CK9416" s="2"/>
    </row>
    <row r="9417" spans="1:89" ht="29" customHeight="1">
      <c r="A9417"/>
      <c r="AC9417"/>
      <c r="AD9417"/>
      <c r="CK9417" s="2"/>
    </row>
    <row r="9418" spans="1:89" ht="29" customHeight="1">
      <c r="A9418"/>
      <c r="AC9418"/>
      <c r="AD9418"/>
      <c r="CK9418" s="2"/>
    </row>
    <row r="9419" spans="1:89" ht="29" customHeight="1">
      <c r="A9419"/>
      <c r="AC9419"/>
      <c r="AD9419"/>
      <c r="CK9419" s="2"/>
    </row>
    <row r="9420" spans="1:89" ht="29" customHeight="1">
      <c r="A9420"/>
      <c r="AC9420"/>
      <c r="AD9420"/>
      <c r="CK9420" s="2"/>
    </row>
    <row r="9421" spans="1:89" ht="29" customHeight="1">
      <c r="A9421"/>
      <c r="AC9421"/>
      <c r="AD9421"/>
      <c r="CK9421" s="2"/>
    </row>
    <row r="9422" spans="1:89" ht="29" customHeight="1">
      <c r="A9422"/>
      <c r="AC9422"/>
      <c r="AD9422"/>
      <c r="CK9422" s="2"/>
    </row>
    <row r="9423" spans="1:89" ht="29" customHeight="1">
      <c r="A9423"/>
      <c r="AC9423"/>
      <c r="AD9423"/>
      <c r="CK9423" s="2"/>
    </row>
    <row r="9424" spans="1:89" ht="29" customHeight="1">
      <c r="A9424"/>
      <c r="AC9424"/>
      <c r="AD9424"/>
      <c r="CK9424" s="2"/>
    </row>
    <row r="9425" spans="1:89" ht="29" customHeight="1">
      <c r="A9425"/>
      <c r="AC9425"/>
      <c r="AD9425"/>
      <c r="CK9425" s="2"/>
    </row>
    <row r="9426" spans="1:89" ht="29" customHeight="1">
      <c r="A9426"/>
      <c r="AC9426"/>
      <c r="AD9426"/>
      <c r="CK9426" s="2"/>
    </row>
    <row r="9427" spans="1:89" ht="29" customHeight="1">
      <c r="A9427"/>
      <c r="AC9427"/>
      <c r="AD9427"/>
      <c r="CK9427" s="2"/>
    </row>
    <row r="9428" spans="1:89" ht="29" customHeight="1">
      <c r="A9428"/>
      <c r="AC9428"/>
      <c r="AD9428"/>
      <c r="CK9428" s="2"/>
    </row>
    <row r="9429" spans="1:89" ht="29" customHeight="1">
      <c r="A9429"/>
      <c r="AC9429"/>
      <c r="AD9429"/>
      <c r="CK9429" s="2"/>
    </row>
    <row r="9430" spans="1:89" ht="29" customHeight="1">
      <c r="A9430"/>
      <c r="AC9430"/>
      <c r="AD9430"/>
      <c r="CK9430" s="2"/>
    </row>
    <row r="9431" spans="1:89" ht="29" customHeight="1">
      <c r="A9431"/>
      <c r="AC9431"/>
      <c r="AD9431"/>
      <c r="CK9431" s="2"/>
    </row>
    <row r="9432" spans="1:89" ht="29" customHeight="1">
      <c r="A9432"/>
      <c r="AC9432"/>
      <c r="AD9432"/>
      <c r="CK9432" s="2"/>
    </row>
    <row r="9433" spans="1:89" ht="29" customHeight="1">
      <c r="A9433"/>
      <c r="AC9433"/>
      <c r="AD9433"/>
      <c r="CK9433" s="2"/>
    </row>
    <row r="9434" spans="1:89" ht="29" customHeight="1">
      <c r="A9434"/>
      <c r="AC9434"/>
      <c r="AD9434"/>
      <c r="CK9434" s="2"/>
    </row>
    <row r="9435" spans="1:89" ht="29" customHeight="1">
      <c r="A9435"/>
      <c r="AC9435"/>
      <c r="AD9435"/>
      <c r="CK9435" s="2"/>
    </row>
    <row r="9436" spans="1:89" ht="29" customHeight="1">
      <c r="A9436"/>
      <c r="AC9436"/>
      <c r="AD9436"/>
      <c r="CK9436" s="2"/>
    </row>
    <row r="9437" spans="1:89" ht="29" customHeight="1">
      <c r="A9437"/>
      <c r="AC9437"/>
      <c r="AD9437"/>
      <c r="CK9437" s="2"/>
    </row>
    <row r="9438" spans="1:89" ht="29" customHeight="1">
      <c r="A9438"/>
      <c r="AC9438"/>
      <c r="AD9438"/>
      <c r="CK9438" s="2"/>
    </row>
    <row r="9439" spans="1:89" ht="29" customHeight="1">
      <c r="A9439"/>
      <c r="AC9439"/>
      <c r="AD9439"/>
      <c r="CK9439" s="2"/>
    </row>
    <row r="9440" spans="1:89" ht="29" customHeight="1">
      <c r="A9440"/>
      <c r="AC9440"/>
      <c r="AD9440"/>
      <c r="CK9440" s="2"/>
    </row>
    <row r="9441" spans="1:89" ht="29" customHeight="1">
      <c r="A9441"/>
      <c r="AC9441"/>
      <c r="AD9441"/>
      <c r="CK9441" s="2"/>
    </row>
    <row r="9442" spans="1:89" ht="29" customHeight="1">
      <c r="A9442"/>
      <c r="AC9442"/>
      <c r="AD9442"/>
      <c r="CK9442" s="2"/>
    </row>
    <row r="9443" spans="1:89" ht="29" customHeight="1">
      <c r="A9443"/>
      <c r="AC9443"/>
      <c r="AD9443"/>
      <c r="CK9443" s="2"/>
    </row>
    <row r="9444" spans="1:89" ht="29" customHeight="1">
      <c r="A9444"/>
      <c r="AC9444"/>
      <c r="AD9444"/>
      <c r="CK9444" s="2"/>
    </row>
    <row r="9445" spans="1:89" ht="29" customHeight="1">
      <c r="A9445"/>
      <c r="AC9445"/>
      <c r="AD9445"/>
      <c r="CK9445" s="2"/>
    </row>
    <row r="9446" spans="1:89" ht="29" customHeight="1">
      <c r="A9446"/>
      <c r="AC9446"/>
      <c r="AD9446"/>
      <c r="CK9446" s="2"/>
    </row>
    <row r="9447" spans="1:89" ht="29" customHeight="1">
      <c r="A9447"/>
      <c r="AC9447"/>
      <c r="AD9447"/>
      <c r="CK9447" s="2"/>
    </row>
    <row r="9448" spans="1:89" ht="29" customHeight="1">
      <c r="A9448"/>
      <c r="AC9448"/>
      <c r="AD9448"/>
      <c r="CK9448" s="2"/>
    </row>
    <row r="9449" spans="1:89" ht="29" customHeight="1">
      <c r="A9449"/>
      <c r="AC9449"/>
      <c r="AD9449"/>
      <c r="CK9449" s="2"/>
    </row>
    <row r="9450" spans="1:89" ht="29" customHeight="1">
      <c r="A9450"/>
      <c r="AC9450"/>
      <c r="AD9450"/>
      <c r="CK9450" s="2"/>
    </row>
    <row r="9451" spans="1:89" ht="29" customHeight="1">
      <c r="A9451"/>
      <c r="AC9451"/>
      <c r="AD9451"/>
      <c r="CK9451" s="2"/>
    </row>
    <row r="9452" spans="1:89" ht="29" customHeight="1">
      <c r="A9452"/>
      <c r="AC9452"/>
      <c r="AD9452"/>
      <c r="CK9452" s="2"/>
    </row>
    <row r="9453" spans="1:89" ht="29" customHeight="1">
      <c r="A9453"/>
      <c r="AC9453"/>
      <c r="AD9453"/>
      <c r="CK9453" s="2"/>
    </row>
    <row r="9454" spans="1:89" ht="29" customHeight="1">
      <c r="A9454"/>
      <c r="AC9454"/>
      <c r="AD9454"/>
      <c r="CK9454" s="2"/>
    </row>
    <row r="9455" spans="1:89" ht="29" customHeight="1">
      <c r="A9455"/>
      <c r="AC9455"/>
      <c r="AD9455"/>
      <c r="CK9455" s="2"/>
    </row>
    <row r="9456" spans="1:89" ht="29" customHeight="1">
      <c r="A9456"/>
      <c r="AC9456"/>
      <c r="AD9456"/>
      <c r="CK9456" s="2"/>
    </row>
    <row r="9457" spans="1:89" ht="29" customHeight="1">
      <c r="A9457"/>
      <c r="AC9457"/>
      <c r="AD9457"/>
      <c r="CK9457" s="2"/>
    </row>
    <row r="9458" spans="1:89" ht="29" customHeight="1">
      <c r="A9458"/>
      <c r="AC9458"/>
      <c r="AD9458"/>
      <c r="CK9458" s="2"/>
    </row>
    <row r="9459" spans="1:89" ht="29" customHeight="1">
      <c r="A9459"/>
      <c r="AC9459"/>
      <c r="AD9459"/>
      <c r="CK9459" s="2"/>
    </row>
    <row r="9460" spans="1:89" ht="29" customHeight="1">
      <c r="A9460"/>
      <c r="AC9460"/>
      <c r="AD9460"/>
      <c r="CK9460" s="2"/>
    </row>
    <row r="9461" spans="1:89" ht="29" customHeight="1">
      <c r="A9461"/>
      <c r="AC9461"/>
      <c r="AD9461"/>
      <c r="CK9461" s="2"/>
    </row>
    <row r="9462" spans="1:89" ht="29" customHeight="1">
      <c r="A9462"/>
      <c r="AC9462"/>
      <c r="AD9462"/>
      <c r="CK9462" s="2"/>
    </row>
    <row r="9463" spans="1:89" ht="29" customHeight="1">
      <c r="A9463"/>
      <c r="AC9463"/>
      <c r="AD9463"/>
      <c r="CK9463" s="2"/>
    </row>
    <row r="9464" spans="1:89" ht="29" customHeight="1">
      <c r="A9464"/>
      <c r="AC9464"/>
      <c r="AD9464"/>
      <c r="CK9464" s="2"/>
    </row>
    <row r="9465" spans="1:89" ht="29" customHeight="1">
      <c r="A9465"/>
      <c r="AC9465"/>
      <c r="AD9465"/>
      <c r="CK9465" s="2"/>
    </row>
    <row r="9466" spans="1:89" ht="29" customHeight="1">
      <c r="A9466"/>
      <c r="AC9466"/>
      <c r="AD9466"/>
      <c r="CK9466" s="2"/>
    </row>
    <row r="9467" spans="1:89" ht="29" customHeight="1">
      <c r="A9467"/>
      <c r="AC9467"/>
      <c r="AD9467"/>
      <c r="CK9467" s="2"/>
    </row>
    <row r="9468" spans="1:89" ht="29" customHeight="1">
      <c r="A9468"/>
      <c r="AC9468"/>
      <c r="AD9468"/>
      <c r="CK9468" s="2"/>
    </row>
    <row r="9469" spans="1:89" ht="29" customHeight="1">
      <c r="A9469"/>
      <c r="AC9469"/>
      <c r="AD9469"/>
      <c r="CK9469" s="2"/>
    </row>
    <row r="9470" spans="1:89" ht="29" customHeight="1">
      <c r="A9470"/>
      <c r="AC9470"/>
      <c r="AD9470"/>
      <c r="CK9470" s="2"/>
    </row>
    <row r="9471" spans="1:89" ht="29" customHeight="1">
      <c r="A9471"/>
      <c r="AC9471"/>
      <c r="AD9471"/>
      <c r="CK9471" s="2"/>
    </row>
    <row r="9472" spans="1:89" ht="29" customHeight="1">
      <c r="A9472"/>
      <c r="AC9472"/>
      <c r="AD9472"/>
      <c r="CK9472" s="2"/>
    </row>
    <row r="9473" spans="1:89" ht="29" customHeight="1">
      <c r="A9473"/>
      <c r="AC9473"/>
      <c r="AD9473"/>
      <c r="CK9473" s="2"/>
    </row>
    <row r="9474" spans="1:89" ht="29" customHeight="1">
      <c r="A9474"/>
      <c r="AC9474"/>
      <c r="AD9474"/>
      <c r="CK9474" s="2"/>
    </row>
    <row r="9475" spans="1:89" ht="29" customHeight="1">
      <c r="A9475"/>
      <c r="AC9475"/>
      <c r="AD9475"/>
      <c r="CK9475" s="2"/>
    </row>
    <row r="9476" spans="1:89" ht="29" customHeight="1">
      <c r="A9476"/>
      <c r="AC9476"/>
      <c r="AD9476"/>
      <c r="CK9476" s="2"/>
    </row>
    <row r="9477" spans="1:89" ht="29" customHeight="1">
      <c r="A9477"/>
      <c r="AC9477"/>
      <c r="AD9477"/>
      <c r="CK9477" s="2"/>
    </row>
    <row r="9478" spans="1:89" ht="29" customHeight="1">
      <c r="A9478"/>
      <c r="AC9478"/>
      <c r="AD9478"/>
      <c r="CK9478" s="2"/>
    </row>
    <row r="9479" spans="1:89" ht="29" customHeight="1">
      <c r="A9479"/>
      <c r="AC9479"/>
      <c r="AD9479"/>
      <c r="CK9479" s="2"/>
    </row>
    <row r="9480" spans="1:89" ht="29" customHeight="1">
      <c r="A9480"/>
      <c r="AC9480"/>
      <c r="AD9480"/>
      <c r="CK9480" s="2"/>
    </row>
    <row r="9481" spans="1:89" ht="29" customHeight="1">
      <c r="A9481"/>
      <c r="AC9481"/>
      <c r="AD9481"/>
      <c r="CK9481" s="2"/>
    </row>
    <row r="9482" spans="1:89" ht="29" customHeight="1">
      <c r="A9482"/>
      <c r="AC9482"/>
      <c r="AD9482"/>
      <c r="CK9482" s="2"/>
    </row>
    <row r="9483" spans="1:89" ht="29" customHeight="1">
      <c r="A9483"/>
      <c r="AC9483"/>
      <c r="AD9483"/>
      <c r="CK9483" s="2"/>
    </row>
    <row r="9484" spans="1:89" ht="29" customHeight="1">
      <c r="A9484"/>
      <c r="AC9484"/>
      <c r="AD9484"/>
      <c r="CK9484" s="2"/>
    </row>
    <row r="9485" spans="1:89" ht="29" customHeight="1">
      <c r="A9485"/>
      <c r="AC9485"/>
      <c r="AD9485"/>
      <c r="CK9485" s="2"/>
    </row>
    <row r="9486" spans="1:89" ht="29" customHeight="1">
      <c r="A9486"/>
      <c r="AC9486"/>
      <c r="AD9486"/>
      <c r="CK9486" s="2"/>
    </row>
    <row r="9487" spans="1:89" ht="29" customHeight="1">
      <c r="A9487"/>
      <c r="AC9487"/>
      <c r="AD9487"/>
      <c r="CK9487" s="2"/>
    </row>
    <row r="9488" spans="1:89" ht="29" customHeight="1">
      <c r="A9488"/>
      <c r="AC9488"/>
      <c r="AD9488"/>
      <c r="CK9488" s="2"/>
    </row>
    <row r="9489" spans="1:89" ht="29" customHeight="1">
      <c r="A9489"/>
      <c r="AC9489"/>
      <c r="AD9489"/>
      <c r="CK9489" s="2"/>
    </row>
    <row r="9490" spans="1:89" ht="29" customHeight="1">
      <c r="A9490"/>
      <c r="AC9490"/>
      <c r="AD9490"/>
      <c r="CK9490" s="2"/>
    </row>
    <row r="9491" spans="1:89" ht="29" customHeight="1">
      <c r="A9491"/>
      <c r="AC9491"/>
      <c r="AD9491"/>
      <c r="CK9491" s="2"/>
    </row>
    <row r="9492" spans="1:89" ht="29" customHeight="1">
      <c r="A9492"/>
      <c r="AC9492"/>
      <c r="AD9492"/>
      <c r="CK9492" s="2"/>
    </row>
    <row r="9493" spans="1:89" ht="29" customHeight="1">
      <c r="A9493"/>
      <c r="AC9493"/>
      <c r="AD9493"/>
      <c r="CK9493" s="2"/>
    </row>
    <row r="9494" spans="1:89" ht="29" customHeight="1">
      <c r="A9494"/>
      <c r="AC9494"/>
      <c r="AD9494"/>
      <c r="CK9494" s="2"/>
    </row>
    <row r="9495" spans="1:89" ht="29" customHeight="1">
      <c r="A9495"/>
      <c r="AC9495"/>
      <c r="AD9495"/>
      <c r="CK9495" s="2"/>
    </row>
    <row r="9496" spans="1:89" ht="29" customHeight="1">
      <c r="A9496"/>
      <c r="AC9496"/>
      <c r="AD9496"/>
      <c r="CK9496" s="2"/>
    </row>
    <row r="9497" spans="1:89" ht="29" customHeight="1">
      <c r="A9497"/>
      <c r="AC9497"/>
      <c r="AD9497"/>
      <c r="CK9497" s="2"/>
    </row>
    <row r="9498" spans="1:89" ht="29" customHeight="1">
      <c r="A9498"/>
      <c r="AC9498"/>
      <c r="AD9498"/>
      <c r="CK9498" s="2"/>
    </row>
    <row r="9499" spans="1:89" ht="29" customHeight="1">
      <c r="A9499"/>
      <c r="AC9499"/>
      <c r="AD9499"/>
      <c r="CK9499" s="2"/>
    </row>
    <row r="9500" spans="1:89" ht="29" customHeight="1">
      <c r="A9500"/>
      <c r="AC9500"/>
      <c r="AD9500"/>
      <c r="CK9500" s="2"/>
    </row>
    <row r="9501" spans="1:89" ht="29" customHeight="1">
      <c r="A9501"/>
      <c r="AC9501"/>
      <c r="AD9501"/>
      <c r="CK9501" s="2"/>
    </row>
    <row r="9502" spans="1:89" ht="29" customHeight="1">
      <c r="A9502"/>
      <c r="AC9502"/>
      <c r="AD9502"/>
      <c r="CK9502" s="2"/>
    </row>
    <row r="9503" spans="1:89" ht="29" customHeight="1">
      <c r="A9503"/>
      <c r="AC9503"/>
      <c r="AD9503"/>
      <c r="CK9503" s="2"/>
    </row>
    <row r="9504" spans="1:89" ht="29" customHeight="1">
      <c r="A9504"/>
      <c r="AC9504"/>
      <c r="AD9504"/>
      <c r="CK9504" s="2"/>
    </row>
    <row r="9505" spans="1:89" ht="29" customHeight="1">
      <c r="A9505"/>
      <c r="AC9505"/>
      <c r="AD9505"/>
      <c r="CK9505" s="2"/>
    </row>
    <row r="9506" spans="1:89" ht="29" customHeight="1">
      <c r="A9506"/>
      <c r="AC9506"/>
      <c r="AD9506"/>
      <c r="CK9506" s="2"/>
    </row>
    <row r="9507" spans="1:89" ht="29" customHeight="1">
      <c r="A9507"/>
      <c r="AC9507"/>
      <c r="AD9507"/>
      <c r="CK9507" s="2"/>
    </row>
    <row r="9508" spans="1:89" ht="29" customHeight="1">
      <c r="A9508"/>
      <c r="AC9508"/>
      <c r="AD9508"/>
      <c r="CK9508" s="2"/>
    </row>
    <row r="9509" spans="1:89" ht="29" customHeight="1">
      <c r="A9509"/>
      <c r="AC9509"/>
      <c r="AD9509"/>
      <c r="CK9509" s="2"/>
    </row>
    <row r="9510" spans="1:89" ht="29" customHeight="1">
      <c r="A9510"/>
      <c r="AC9510"/>
      <c r="AD9510"/>
      <c r="CK9510" s="2"/>
    </row>
    <row r="9511" spans="1:89" ht="29" customHeight="1">
      <c r="A9511"/>
      <c r="AC9511"/>
      <c r="AD9511"/>
      <c r="CK9511" s="2"/>
    </row>
    <row r="9512" spans="1:89" ht="29" customHeight="1">
      <c r="A9512"/>
      <c r="AC9512"/>
      <c r="AD9512"/>
      <c r="CK9512" s="2"/>
    </row>
    <row r="9513" spans="1:89" ht="29" customHeight="1">
      <c r="A9513"/>
      <c r="AC9513"/>
      <c r="AD9513"/>
      <c r="CK9513" s="2"/>
    </row>
    <row r="9514" spans="1:89" ht="29" customHeight="1">
      <c r="A9514"/>
      <c r="AC9514"/>
      <c r="AD9514"/>
      <c r="CK9514" s="2"/>
    </row>
    <row r="9515" spans="1:89" ht="29" customHeight="1">
      <c r="A9515"/>
      <c r="AC9515"/>
      <c r="AD9515"/>
      <c r="CK9515" s="2"/>
    </row>
    <row r="9516" spans="1:89" ht="29" customHeight="1">
      <c r="A9516"/>
      <c r="AC9516"/>
      <c r="AD9516"/>
      <c r="CK9516" s="2"/>
    </row>
    <row r="9517" spans="1:89" ht="29" customHeight="1">
      <c r="A9517"/>
      <c r="AC9517"/>
      <c r="AD9517"/>
      <c r="CK9517" s="2"/>
    </row>
    <row r="9518" spans="1:89" ht="29" customHeight="1">
      <c r="A9518"/>
      <c r="AC9518"/>
      <c r="AD9518"/>
      <c r="CK9518" s="2"/>
    </row>
    <row r="9519" spans="1:89" ht="29" customHeight="1">
      <c r="A9519"/>
      <c r="AC9519"/>
      <c r="AD9519"/>
      <c r="CK9519" s="2"/>
    </row>
    <row r="9520" spans="1:89" ht="29" customHeight="1">
      <c r="A9520"/>
      <c r="AC9520"/>
      <c r="AD9520"/>
      <c r="CK9520" s="2"/>
    </row>
    <row r="9521" spans="1:89" ht="29" customHeight="1">
      <c r="A9521"/>
      <c r="AC9521"/>
      <c r="AD9521"/>
      <c r="CK9521" s="2"/>
    </row>
    <row r="9522" spans="1:89" ht="29" customHeight="1">
      <c r="A9522"/>
      <c r="AC9522"/>
      <c r="AD9522"/>
      <c r="CK9522" s="2"/>
    </row>
    <row r="9523" spans="1:89" ht="29" customHeight="1">
      <c r="A9523"/>
      <c r="AC9523"/>
      <c r="AD9523"/>
      <c r="CK9523" s="2"/>
    </row>
    <row r="9524" spans="1:89" ht="29" customHeight="1">
      <c r="A9524"/>
      <c r="AC9524"/>
      <c r="AD9524"/>
      <c r="CK9524" s="2"/>
    </row>
    <row r="9525" spans="1:89" ht="29" customHeight="1">
      <c r="A9525"/>
      <c r="AC9525"/>
      <c r="AD9525"/>
      <c r="CK9525" s="2"/>
    </row>
    <row r="9526" spans="1:89" ht="29" customHeight="1">
      <c r="A9526"/>
      <c r="AC9526"/>
      <c r="AD9526"/>
      <c r="CK9526" s="2"/>
    </row>
    <row r="9527" spans="1:89" ht="29" customHeight="1">
      <c r="A9527"/>
      <c r="AC9527"/>
      <c r="AD9527"/>
      <c r="CK9527" s="2"/>
    </row>
    <row r="9528" spans="1:89" ht="29" customHeight="1">
      <c r="A9528"/>
      <c r="AC9528"/>
      <c r="AD9528"/>
      <c r="CK9528" s="2"/>
    </row>
    <row r="9529" spans="1:89" ht="29" customHeight="1">
      <c r="A9529"/>
      <c r="AC9529"/>
      <c r="AD9529"/>
      <c r="CK9529" s="2"/>
    </row>
    <row r="9530" spans="1:89" ht="29" customHeight="1">
      <c r="A9530"/>
      <c r="AC9530"/>
      <c r="AD9530"/>
      <c r="CK9530" s="2"/>
    </row>
    <row r="9531" spans="1:89" ht="29" customHeight="1">
      <c r="A9531"/>
      <c r="AC9531"/>
      <c r="AD9531"/>
      <c r="CK9531" s="2"/>
    </row>
    <row r="9532" spans="1:89" ht="29" customHeight="1">
      <c r="A9532"/>
      <c r="AC9532"/>
      <c r="AD9532"/>
      <c r="CK9532" s="2"/>
    </row>
    <row r="9533" spans="1:89" ht="29" customHeight="1">
      <c r="A9533"/>
      <c r="AC9533"/>
      <c r="AD9533"/>
      <c r="CK9533" s="2"/>
    </row>
    <row r="9534" spans="1:89" ht="29" customHeight="1">
      <c r="A9534"/>
      <c r="AC9534"/>
      <c r="AD9534"/>
      <c r="CK9534" s="2"/>
    </row>
    <row r="9535" spans="1:89" ht="29" customHeight="1">
      <c r="A9535"/>
      <c r="AC9535"/>
      <c r="AD9535"/>
      <c r="CK9535" s="2"/>
    </row>
    <row r="9536" spans="1:89" ht="29" customHeight="1">
      <c r="A9536"/>
      <c r="AC9536"/>
      <c r="AD9536"/>
      <c r="CK9536" s="2"/>
    </row>
    <row r="9537" spans="1:89" ht="29" customHeight="1">
      <c r="A9537"/>
      <c r="AC9537"/>
      <c r="AD9537"/>
      <c r="CK9537" s="2"/>
    </row>
    <row r="9538" spans="1:89" ht="29" customHeight="1">
      <c r="A9538"/>
      <c r="AC9538"/>
      <c r="AD9538"/>
      <c r="CK9538" s="2"/>
    </row>
    <row r="9539" spans="1:89" ht="29" customHeight="1">
      <c r="A9539"/>
      <c r="AC9539"/>
      <c r="AD9539"/>
      <c r="CK9539" s="2"/>
    </row>
    <row r="9540" spans="1:89" ht="29" customHeight="1">
      <c r="A9540"/>
      <c r="AC9540"/>
      <c r="AD9540"/>
      <c r="CK9540" s="2"/>
    </row>
    <row r="9541" spans="1:89" ht="29" customHeight="1">
      <c r="A9541"/>
      <c r="AC9541"/>
      <c r="AD9541"/>
      <c r="CK9541" s="2"/>
    </row>
    <row r="9542" spans="1:89" ht="29" customHeight="1">
      <c r="A9542"/>
      <c r="AC9542"/>
      <c r="AD9542"/>
      <c r="CK9542" s="2"/>
    </row>
    <row r="9543" spans="1:89" ht="29" customHeight="1">
      <c r="A9543"/>
      <c r="AC9543"/>
      <c r="AD9543"/>
      <c r="CK9543" s="2"/>
    </row>
    <row r="9544" spans="1:89" ht="29" customHeight="1">
      <c r="A9544"/>
      <c r="AC9544"/>
      <c r="AD9544"/>
      <c r="CK9544" s="2"/>
    </row>
    <row r="9545" spans="1:89" ht="29" customHeight="1">
      <c r="A9545"/>
      <c r="AC9545"/>
      <c r="AD9545"/>
      <c r="CK9545" s="2"/>
    </row>
    <row r="9546" spans="1:89" ht="29" customHeight="1">
      <c r="A9546"/>
      <c r="AC9546"/>
      <c r="AD9546"/>
      <c r="CK9546" s="2"/>
    </row>
    <row r="9547" spans="1:89" ht="29" customHeight="1">
      <c r="A9547"/>
      <c r="AC9547"/>
      <c r="AD9547"/>
      <c r="CK9547" s="2"/>
    </row>
    <row r="9548" spans="1:89" ht="29" customHeight="1">
      <c r="A9548"/>
      <c r="AC9548"/>
      <c r="AD9548"/>
      <c r="CK9548" s="2"/>
    </row>
    <row r="9549" spans="1:89" ht="29" customHeight="1">
      <c r="A9549"/>
      <c r="AC9549"/>
      <c r="AD9549"/>
      <c r="CK9549" s="2"/>
    </row>
    <row r="9550" spans="1:89" ht="29" customHeight="1">
      <c r="A9550"/>
      <c r="AC9550"/>
      <c r="AD9550"/>
      <c r="CK9550" s="2"/>
    </row>
    <row r="9551" spans="1:89" ht="29" customHeight="1">
      <c r="A9551"/>
      <c r="AC9551"/>
      <c r="AD9551"/>
      <c r="CK9551" s="2"/>
    </row>
    <row r="9552" spans="1:89" ht="29" customHeight="1">
      <c r="A9552"/>
      <c r="AC9552"/>
      <c r="AD9552"/>
      <c r="CK9552" s="2"/>
    </row>
    <row r="9553" spans="1:89" ht="29" customHeight="1">
      <c r="A9553"/>
      <c r="AC9553"/>
      <c r="AD9553"/>
      <c r="CK9553" s="2"/>
    </row>
    <row r="9554" spans="1:89" ht="29" customHeight="1">
      <c r="A9554"/>
      <c r="AC9554"/>
      <c r="AD9554"/>
      <c r="CK9554" s="2"/>
    </row>
    <row r="9555" spans="1:89" ht="29" customHeight="1">
      <c r="A9555"/>
      <c r="AC9555"/>
      <c r="AD9555"/>
      <c r="CK9555" s="2"/>
    </row>
    <row r="9556" spans="1:89" ht="29" customHeight="1">
      <c r="A9556"/>
      <c r="AC9556"/>
      <c r="AD9556"/>
      <c r="CK9556" s="2"/>
    </row>
    <row r="9557" spans="1:89" ht="29" customHeight="1">
      <c r="A9557"/>
      <c r="AC9557"/>
      <c r="AD9557"/>
      <c r="CK9557" s="2"/>
    </row>
    <row r="9558" spans="1:89" ht="29" customHeight="1">
      <c r="A9558"/>
      <c r="AC9558"/>
      <c r="AD9558"/>
      <c r="CK9558" s="2"/>
    </row>
    <row r="9559" spans="1:89" ht="29" customHeight="1">
      <c r="A9559"/>
      <c r="AC9559"/>
      <c r="AD9559"/>
      <c r="CK9559" s="2"/>
    </row>
    <row r="9560" spans="1:89" ht="29" customHeight="1">
      <c r="A9560"/>
      <c r="AC9560"/>
      <c r="AD9560"/>
      <c r="CK9560" s="2"/>
    </row>
    <row r="9561" spans="1:89" ht="29" customHeight="1">
      <c r="A9561"/>
      <c r="AC9561"/>
      <c r="AD9561"/>
      <c r="CK9561" s="2"/>
    </row>
    <row r="9562" spans="1:89" ht="29" customHeight="1">
      <c r="A9562"/>
      <c r="AC9562"/>
      <c r="AD9562"/>
      <c r="CK9562" s="2"/>
    </row>
    <row r="9563" spans="1:89" ht="29" customHeight="1">
      <c r="A9563"/>
      <c r="AC9563"/>
      <c r="AD9563"/>
      <c r="CK9563" s="2"/>
    </row>
    <row r="9564" spans="1:89" ht="29" customHeight="1">
      <c r="A9564"/>
      <c r="AC9564"/>
      <c r="AD9564"/>
      <c r="CK9564" s="2"/>
    </row>
    <row r="9565" spans="1:89" ht="29" customHeight="1">
      <c r="A9565"/>
      <c r="AC9565"/>
      <c r="AD9565"/>
      <c r="CK9565" s="2"/>
    </row>
    <row r="9566" spans="1:89" ht="29" customHeight="1">
      <c r="A9566"/>
      <c r="AC9566"/>
      <c r="AD9566"/>
      <c r="CK9566" s="2"/>
    </row>
    <row r="9567" spans="1:89" ht="29" customHeight="1">
      <c r="A9567"/>
      <c r="AC9567"/>
      <c r="AD9567"/>
      <c r="CK9567" s="2"/>
    </row>
    <row r="9568" spans="1:89" ht="29" customHeight="1">
      <c r="A9568"/>
      <c r="AC9568"/>
      <c r="AD9568"/>
      <c r="CK9568" s="2"/>
    </row>
    <row r="9569" spans="1:89" ht="29" customHeight="1">
      <c r="A9569"/>
      <c r="AC9569"/>
      <c r="AD9569"/>
      <c r="CK9569" s="2"/>
    </row>
    <row r="9570" spans="1:89" ht="29" customHeight="1">
      <c r="A9570"/>
      <c r="AC9570"/>
      <c r="AD9570"/>
      <c r="CK9570" s="2"/>
    </row>
    <row r="9571" spans="1:89" ht="29" customHeight="1">
      <c r="A9571"/>
      <c r="AC9571"/>
      <c r="AD9571"/>
      <c r="CK9571" s="2"/>
    </row>
    <row r="9572" spans="1:89" ht="29" customHeight="1">
      <c r="A9572"/>
      <c r="AC9572"/>
      <c r="AD9572"/>
      <c r="CK9572" s="2"/>
    </row>
    <row r="9573" spans="1:89" ht="29" customHeight="1">
      <c r="A9573"/>
      <c r="AC9573"/>
      <c r="AD9573"/>
      <c r="CK9573" s="2"/>
    </row>
    <row r="9574" spans="1:89" ht="29" customHeight="1">
      <c r="A9574"/>
      <c r="AC9574"/>
      <c r="AD9574"/>
      <c r="CK9574" s="2"/>
    </row>
    <row r="9575" spans="1:89" ht="29" customHeight="1">
      <c r="A9575"/>
      <c r="AC9575"/>
      <c r="AD9575"/>
      <c r="CK9575" s="2"/>
    </row>
    <row r="9576" spans="1:89" ht="29" customHeight="1">
      <c r="A9576"/>
      <c r="AC9576"/>
      <c r="AD9576"/>
      <c r="CK9576" s="2"/>
    </row>
    <row r="9577" spans="1:89" ht="29" customHeight="1">
      <c r="A9577"/>
      <c r="AC9577"/>
      <c r="AD9577"/>
      <c r="CK9577" s="2"/>
    </row>
    <row r="9578" spans="1:89" ht="29" customHeight="1">
      <c r="A9578"/>
      <c r="AC9578"/>
      <c r="AD9578"/>
      <c r="CK9578" s="2"/>
    </row>
    <row r="9579" spans="1:89" ht="29" customHeight="1">
      <c r="A9579"/>
      <c r="AC9579"/>
      <c r="AD9579"/>
      <c r="CK9579" s="2"/>
    </row>
    <row r="9580" spans="1:89" ht="29" customHeight="1">
      <c r="A9580"/>
      <c r="AC9580"/>
      <c r="AD9580"/>
      <c r="CK9580" s="2"/>
    </row>
    <row r="9581" spans="1:89" ht="29" customHeight="1">
      <c r="A9581"/>
      <c r="AC9581"/>
      <c r="AD9581"/>
      <c r="CK9581" s="2"/>
    </row>
    <row r="9582" spans="1:89" ht="29" customHeight="1">
      <c r="A9582"/>
      <c r="AC9582"/>
      <c r="AD9582"/>
      <c r="CK9582" s="2"/>
    </row>
    <row r="9583" spans="1:89" ht="29" customHeight="1">
      <c r="A9583"/>
      <c r="AC9583"/>
      <c r="AD9583"/>
      <c r="CK9583" s="2"/>
    </row>
    <row r="9584" spans="1:89" ht="29" customHeight="1">
      <c r="A9584"/>
      <c r="AC9584"/>
      <c r="AD9584"/>
      <c r="CK9584" s="2"/>
    </row>
    <row r="9585" spans="1:89" ht="29" customHeight="1">
      <c r="A9585"/>
      <c r="AC9585"/>
      <c r="AD9585"/>
      <c r="CK9585" s="2"/>
    </row>
    <row r="9586" spans="1:89" ht="29" customHeight="1">
      <c r="A9586"/>
      <c r="AC9586"/>
      <c r="AD9586"/>
      <c r="CK9586" s="2"/>
    </row>
    <row r="9587" spans="1:89" ht="29" customHeight="1">
      <c r="A9587"/>
      <c r="AC9587"/>
      <c r="AD9587"/>
      <c r="CK9587" s="2"/>
    </row>
    <row r="9588" spans="1:89" ht="29" customHeight="1">
      <c r="A9588"/>
      <c r="AC9588"/>
      <c r="AD9588"/>
      <c r="CK9588" s="2"/>
    </row>
    <row r="9589" spans="1:89" ht="29" customHeight="1">
      <c r="A9589"/>
      <c r="AC9589"/>
      <c r="AD9589"/>
      <c r="CK9589" s="2"/>
    </row>
    <row r="9590" spans="1:89" ht="29" customHeight="1">
      <c r="A9590"/>
      <c r="AC9590"/>
      <c r="AD9590"/>
      <c r="CK9590" s="2"/>
    </row>
    <row r="9591" spans="1:89" ht="29" customHeight="1">
      <c r="A9591"/>
      <c r="AC9591"/>
      <c r="AD9591"/>
      <c r="CK9591" s="2"/>
    </row>
    <row r="9592" spans="1:89" ht="29" customHeight="1">
      <c r="A9592"/>
      <c r="AC9592"/>
      <c r="AD9592"/>
      <c r="CK9592" s="2"/>
    </row>
    <row r="9593" spans="1:89" ht="29" customHeight="1">
      <c r="A9593"/>
      <c r="AC9593"/>
      <c r="AD9593"/>
      <c r="CK9593" s="2"/>
    </row>
    <row r="9594" spans="1:89" ht="29" customHeight="1">
      <c r="A9594"/>
      <c r="AC9594"/>
      <c r="AD9594"/>
      <c r="CK9594" s="2"/>
    </row>
    <row r="9595" spans="1:89" ht="29" customHeight="1">
      <c r="A9595"/>
      <c r="AC9595"/>
      <c r="AD9595"/>
      <c r="CK9595" s="2"/>
    </row>
    <row r="9596" spans="1:89" ht="29" customHeight="1">
      <c r="A9596"/>
      <c r="AC9596"/>
      <c r="AD9596"/>
      <c r="CK9596" s="2"/>
    </row>
    <row r="9597" spans="1:89" ht="29" customHeight="1">
      <c r="A9597"/>
      <c r="AC9597"/>
      <c r="AD9597"/>
      <c r="CK9597" s="2"/>
    </row>
    <row r="9598" spans="1:89" ht="29" customHeight="1">
      <c r="A9598"/>
      <c r="AC9598"/>
      <c r="AD9598"/>
      <c r="CK9598" s="2"/>
    </row>
    <row r="9599" spans="1:89" ht="29" customHeight="1">
      <c r="A9599"/>
      <c r="AC9599"/>
      <c r="AD9599"/>
      <c r="CK9599" s="2"/>
    </row>
    <row r="9600" spans="1:89" ht="29" customHeight="1">
      <c r="A9600"/>
      <c r="AC9600"/>
      <c r="AD9600"/>
      <c r="CK9600" s="2"/>
    </row>
    <row r="9601" spans="1:89" ht="29" customHeight="1">
      <c r="A9601"/>
      <c r="AC9601"/>
      <c r="AD9601"/>
      <c r="CK9601" s="2"/>
    </row>
    <row r="9602" spans="1:89" ht="29" customHeight="1">
      <c r="A9602"/>
      <c r="AC9602"/>
      <c r="AD9602"/>
      <c r="CK9602" s="2"/>
    </row>
    <row r="9603" spans="1:89" ht="29" customHeight="1">
      <c r="A9603"/>
      <c r="AC9603"/>
      <c r="AD9603"/>
      <c r="CK9603" s="2"/>
    </row>
    <row r="9604" spans="1:89" ht="29" customHeight="1">
      <c r="A9604"/>
      <c r="AC9604"/>
      <c r="AD9604"/>
      <c r="CK9604" s="2"/>
    </row>
    <row r="9605" spans="1:89" ht="29" customHeight="1">
      <c r="A9605"/>
      <c r="AC9605"/>
      <c r="AD9605"/>
      <c r="CK9605" s="2"/>
    </row>
    <row r="9606" spans="1:89" ht="29" customHeight="1">
      <c r="A9606"/>
      <c r="AC9606"/>
      <c r="AD9606"/>
      <c r="CK9606" s="2"/>
    </row>
    <row r="9607" spans="1:89" ht="29" customHeight="1">
      <c r="A9607"/>
      <c r="AC9607"/>
      <c r="AD9607"/>
      <c r="CK9607" s="2"/>
    </row>
    <row r="9608" spans="1:89" ht="29" customHeight="1">
      <c r="A9608"/>
      <c r="AC9608"/>
      <c r="AD9608"/>
      <c r="CK9608" s="2"/>
    </row>
    <row r="9609" spans="1:89" ht="29" customHeight="1">
      <c r="A9609"/>
      <c r="AC9609"/>
      <c r="AD9609"/>
      <c r="CK9609" s="2"/>
    </row>
    <row r="9610" spans="1:89" ht="29" customHeight="1">
      <c r="A9610"/>
      <c r="AC9610"/>
      <c r="AD9610"/>
      <c r="CK9610" s="2"/>
    </row>
    <row r="9611" spans="1:89" ht="29" customHeight="1">
      <c r="A9611"/>
      <c r="AC9611"/>
      <c r="AD9611"/>
      <c r="CK9611" s="2"/>
    </row>
    <row r="9612" spans="1:89" ht="29" customHeight="1">
      <c r="A9612"/>
      <c r="AC9612"/>
      <c r="AD9612"/>
      <c r="CK9612" s="2"/>
    </row>
    <row r="9613" spans="1:89" ht="29" customHeight="1">
      <c r="A9613"/>
      <c r="AC9613"/>
      <c r="AD9613"/>
      <c r="CK9613" s="2"/>
    </row>
    <row r="9614" spans="1:89" ht="29" customHeight="1">
      <c r="A9614"/>
      <c r="AC9614"/>
      <c r="AD9614"/>
      <c r="CK9614" s="2"/>
    </row>
    <row r="9615" spans="1:89" ht="29" customHeight="1">
      <c r="A9615"/>
      <c r="AC9615"/>
      <c r="AD9615"/>
      <c r="CK9615" s="2"/>
    </row>
    <row r="9616" spans="1:89" ht="29" customHeight="1">
      <c r="A9616"/>
      <c r="AC9616"/>
      <c r="AD9616"/>
      <c r="CK9616" s="2"/>
    </row>
    <row r="9617" spans="1:89" ht="29" customHeight="1">
      <c r="A9617"/>
      <c r="AC9617"/>
      <c r="AD9617"/>
      <c r="CK9617" s="2"/>
    </row>
    <row r="9618" spans="1:89" ht="29" customHeight="1">
      <c r="A9618"/>
      <c r="AC9618"/>
      <c r="AD9618"/>
      <c r="CK9618" s="2"/>
    </row>
    <row r="9619" spans="1:89" ht="29" customHeight="1">
      <c r="A9619"/>
      <c r="AC9619"/>
      <c r="AD9619"/>
      <c r="CK9619" s="2"/>
    </row>
    <row r="9620" spans="1:89" ht="29" customHeight="1">
      <c r="A9620"/>
      <c r="AC9620"/>
      <c r="AD9620"/>
      <c r="CK9620" s="2"/>
    </row>
    <row r="9621" spans="1:89" ht="29" customHeight="1">
      <c r="A9621"/>
      <c r="AC9621"/>
      <c r="AD9621"/>
      <c r="CK9621" s="2"/>
    </row>
    <row r="9622" spans="1:89" ht="29" customHeight="1">
      <c r="A9622"/>
      <c r="AC9622"/>
      <c r="AD9622"/>
      <c r="CK9622" s="2"/>
    </row>
    <row r="9623" spans="1:89" ht="29" customHeight="1">
      <c r="A9623"/>
      <c r="AC9623"/>
      <c r="AD9623"/>
      <c r="CK9623" s="2"/>
    </row>
    <row r="9624" spans="1:89" ht="29" customHeight="1">
      <c r="A9624"/>
      <c r="AC9624"/>
      <c r="AD9624"/>
      <c r="CK9624" s="2"/>
    </row>
    <row r="9625" spans="1:89" ht="29" customHeight="1">
      <c r="A9625"/>
      <c r="AC9625"/>
      <c r="AD9625"/>
      <c r="CK9625" s="2"/>
    </row>
    <row r="9626" spans="1:89" ht="29" customHeight="1">
      <c r="A9626"/>
      <c r="AC9626"/>
      <c r="AD9626"/>
      <c r="CK9626" s="2"/>
    </row>
    <row r="9627" spans="1:89" ht="29" customHeight="1">
      <c r="A9627"/>
      <c r="AC9627"/>
      <c r="AD9627"/>
      <c r="CK9627" s="2"/>
    </row>
    <row r="9628" spans="1:89" ht="29" customHeight="1">
      <c r="A9628"/>
      <c r="AC9628"/>
      <c r="AD9628"/>
      <c r="CK9628" s="2"/>
    </row>
    <row r="9629" spans="1:89" ht="29" customHeight="1">
      <c r="A9629"/>
      <c r="AC9629"/>
      <c r="AD9629"/>
      <c r="CK9629" s="2"/>
    </row>
    <row r="9630" spans="1:89" ht="29" customHeight="1">
      <c r="A9630"/>
      <c r="AC9630"/>
      <c r="AD9630"/>
      <c r="CK9630" s="2"/>
    </row>
    <row r="9631" spans="1:89" ht="29" customHeight="1">
      <c r="A9631"/>
      <c r="AC9631"/>
      <c r="AD9631"/>
      <c r="CK9631" s="2"/>
    </row>
    <row r="9632" spans="1:89" ht="29" customHeight="1">
      <c r="A9632"/>
      <c r="AC9632"/>
      <c r="AD9632"/>
      <c r="CK9632" s="2"/>
    </row>
    <row r="9633" spans="1:89" ht="29" customHeight="1">
      <c r="A9633"/>
      <c r="AC9633"/>
      <c r="AD9633"/>
      <c r="CK9633" s="2"/>
    </row>
    <row r="9634" spans="1:89" ht="29" customHeight="1">
      <c r="A9634"/>
      <c r="AC9634"/>
      <c r="AD9634"/>
      <c r="CK9634" s="2"/>
    </row>
    <row r="9635" spans="1:89" ht="29" customHeight="1">
      <c r="A9635"/>
      <c r="AC9635"/>
      <c r="AD9635"/>
      <c r="CK9635" s="2"/>
    </row>
    <row r="9636" spans="1:89" ht="29" customHeight="1">
      <c r="A9636"/>
      <c r="AC9636"/>
      <c r="AD9636"/>
      <c r="CK9636" s="2"/>
    </row>
    <row r="9637" spans="1:89" ht="29" customHeight="1">
      <c r="A9637"/>
      <c r="AC9637"/>
      <c r="AD9637"/>
      <c r="CK9637" s="2"/>
    </row>
    <row r="9638" spans="1:89" ht="29" customHeight="1">
      <c r="A9638"/>
      <c r="AC9638"/>
      <c r="AD9638"/>
      <c r="CK9638" s="2"/>
    </row>
    <row r="9639" spans="1:89" ht="29" customHeight="1">
      <c r="A9639"/>
      <c r="AC9639"/>
      <c r="AD9639"/>
      <c r="CK9639" s="2"/>
    </row>
    <row r="9640" spans="1:89" ht="29" customHeight="1">
      <c r="A9640"/>
      <c r="AC9640"/>
      <c r="AD9640"/>
      <c r="CK9640" s="2"/>
    </row>
    <row r="9641" spans="1:89" ht="29" customHeight="1">
      <c r="A9641"/>
      <c r="AC9641"/>
      <c r="AD9641"/>
      <c r="CK9641" s="2"/>
    </row>
    <row r="9642" spans="1:89" ht="29" customHeight="1">
      <c r="A9642"/>
      <c r="AC9642"/>
      <c r="AD9642"/>
      <c r="CK9642" s="2"/>
    </row>
    <row r="9643" spans="1:89" ht="29" customHeight="1">
      <c r="A9643"/>
      <c r="AC9643"/>
      <c r="AD9643"/>
      <c r="CK9643" s="2"/>
    </row>
    <row r="9644" spans="1:89" ht="29" customHeight="1">
      <c r="A9644"/>
      <c r="AC9644"/>
      <c r="AD9644"/>
      <c r="CK9644" s="2"/>
    </row>
    <row r="9645" spans="1:89" ht="29" customHeight="1">
      <c r="A9645"/>
      <c r="AC9645"/>
      <c r="AD9645"/>
      <c r="CK9645" s="2"/>
    </row>
    <row r="9646" spans="1:89" ht="29" customHeight="1">
      <c r="A9646"/>
      <c r="AC9646"/>
      <c r="AD9646"/>
      <c r="CK9646" s="2"/>
    </row>
    <row r="9647" spans="1:89" ht="29" customHeight="1">
      <c r="A9647"/>
      <c r="AC9647"/>
      <c r="AD9647"/>
      <c r="CK9647" s="2"/>
    </row>
    <row r="9648" spans="1:89" ht="29" customHeight="1">
      <c r="A9648"/>
      <c r="AC9648"/>
      <c r="AD9648"/>
      <c r="CK9648" s="2"/>
    </row>
    <row r="9649" spans="1:89" ht="29" customHeight="1">
      <c r="A9649"/>
      <c r="AC9649"/>
      <c r="AD9649"/>
      <c r="CK9649" s="2"/>
    </row>
    <row r="9650" spans="1:89" ht="29" customHeight="1">
      <c r="A9650"/>
      <c r="AC9650"/>
      <c r="AD9650"/>
      <c r="CK9650" s="2"/>
    </row>
    <row r="9651" spans="1:89" ht="29" customHeight="1">
      <c r="A9651"/>
      <c r="AC9651"/>
      <c r="AD9651"/>
      <c r="CK9651" s="2"/>
    </row>
    <row r="9652" spans="1:89" ht="29" customHeight="1">
      <c r="A9652"/>
      <c r="AC9652"/>
      <c r="AD9652"/>
      <c r="CK9652" s="2"/>
    </row>
    <row r="9653" spans="1:89" ht="29" customHeight="1">
      <c r="A9653"/>
      <c r="AC9653"/>
      <c r="AD9653"/>
      <c r="CK9653" s="2"/>
    </row>
    <row r="9654" spans="1:89" ht="29" customHeight="1">
      <c r="A9654"/>
      <c r="AC9654"/>
      <c r="AD9654"/>
      <c r="CK9654" s="2"/>
    </row>
    <row r="9655" spans="1:89" ht="29" customHeight="1">
      <c r="A9655"/>
      <c r="AC9655"/>
      <c r="AD9655"/>
      <c r="CK9655" s="2"/>
    </row>
    <row r="9656" spans="1:89" ht="29" customHeight="1">
      <c r="A9656"/>
      <c r="AC9656"/>
      <c r="AD9656"/>
      <c r="CK9656" s="2"/>
    </row>
    <row r="9657" spans="1:89" ht="29" customHeight="1">
      <c r="A9657"/>
      <c r="AC9657"/>
      <c r="AD9657"/>
      <c r="CK9657" s="2"/>
    </row>
    <row r="9658" spans="1:89" ht="29" customHeight="1">
      <c r="A9658"/>
      <c r="AC9658"/>
      <c r="AD9658"/>
      <c r="CK9658" s="2"/>
    </row>
    <row r="9659" spans="1:89" ht="29" customHeight="1">
      <c r="A9659"/>
      <c r="AC9659"/>
      <c r="AD9659"/>
      <c r="CK9659" s="2"/>
    </row>
    <row r="9660" spans="1:89" ht="29" customHeight="1">
      <c r="A9660"/>
      <c r="AC9660"/>
      <c r="AD9660"/>
      <c r="CK9660" s="2"/>
    </row>
    <row r="9661" spans="1:89" ht="29" customHeight="1">
      <c r="A9661"/>
      <c r="AC9661"/>
      <c r="AD9661"/>
      <c r="CK9661" s="2"/>
    </row>
    <row r="9662" spans="1:89" ht="29" customHeight="1">
      <c r="A9662"/>
      <c r="AC9662"/>
      <c r="AD9662"/>
      <c r="CK9662" s="2"/>
    </row>
    <row r="9663" spans="1:89" ht="29" customHeight="1">
      <c r="A9663"/>
      <c r="AC9663"/>
      <c r="AD9663"/>
      <c r="CK9663" s="2"/>
    </row>
    <row r="9664" spans="1:89" ht="29" customHeight="1">
      <c r="A9664"/>
      <c r="AC9664"/>
      <c r="AD9664"/>
      <c r="CK9664" s="2"/>
    </row>
    <row r="9665" spans="1:89" ht="29" customHeight="1">
      <c r="A9665"/>
      <c r="AC9665"/>
      <c r="AD9665"/>
      <c r="CK9665" s="2"/>
    </row>
    <row r="9666" spans="1:89" ht="29" customHeight="1">
      <c r="A9666"/>
      <c r="AC9666"/>
      <c r="AD9666"/>
      <c r="CK9666" s="2"/>
    </row>
    <row r="9667" spans="1:89" ht="29" customHeight="1">
      <c r="A9667"/>
      <c r="AC9667"/>
      <c r="AD9667"/>
      <c r="CK9667" s="2"/>
    </row>
    <row r="9668" spans="1:89" ht="29" customHeight="1">
      <c r="A9668"/>
      <c r="AC9668"/>
      <c r="AD9668"/>
      <c r="CK9668" s="2"/>
    </row>
    <row r="9669" spans="1:89" ht="29" customHeight="1">
      <c r="A9669"/>
      <c r="AC9669"/>
      <c r="AD9669"/>
      <c r="CK9669" s="2"/>
    </row>
    <row r="9670" spans="1:89" ht="29" customHeight="1">
      <c r="A9670"/>
      <c r="AC9670"/>
      <c r="AD9670"/>
      <c r="CK9670" s="2"/>
    </row>
    <row r="9671" spans="1:89" ht="29" customHeight="1">
      <c r="A9671"/>
      <c r="AC9671"/>
      <c r="AD9671"/>
      <c r="CK9671" s="2"/>
    </row>
    <row r="9672" spans="1:89" ht="29" customHeight="1">
      <c r="A9672"/>
      <c r="AC9672"/>
      <c r="AD9672"/>
      <c r="CK9672" s="2"/>
    </row>
    <row r="9673" spans="1:89" ht="29" customHeight="1">
      <c r="A9673"/>
      <c r="AC9673"/>
      <c r="AD9673"/>
      <c r="CK9673" s="2"/>
    </row>
    <row r="9674" spans="1:89" ht="29" customHeight="1">
      <c r="A9674"/>
      <c r="AC9674"/>
      <c r="AD9674"/>
      <c r="CK9674" s="2"/>
    </row>
    <row r="9675" spans="1:89" ht="29" customHeight="1">
      <c r="A9675"/>
      <c r="AC9675"/>
      <c r="AD9675"/>
      <c r="CK9675" s="2"/>
    </row>
    <row r="9676" spans="1:89" ht="29" customHeight="1">
      <c r="A9676"/>
      <c r="AC9676"/>
      <c r="AD9676"/>
      <c r="CK9676" s="2"/>
    </row>
    <row r="9677" spans="1:89" ht="29" customHeight="1">
      <c r="A9677"/>
      <c r="AC9677"/>
      <c r="AD9677"/>
      <c r="CK9677" s="2"/>
    </row>
    <row r="9678" spans="1:89" ht="29" customHeight="1">
      <c r="A9678"/>
      <c r="AC9678"/>
      <c r="AD9678"/>
      <c r="CK9678" s="2"/>
    </row>
    <row r="9679" spans="1:89" ht="29" customHeight="1">
      <c r="A9679"/>
      <c r="AC9679"/>
      <c r="AD9679"/>
      <c r="CK9679" s="2"/>
    </row>
    <row r="9680" spans="1:89" ht="29" customHeight="1">
      <c r="A9680"/>
      <c r="AC9680"/>
      <c r="AD9680"/>
      <c r="CK9680" s="2"/>
    </row>
    <row r="9681" spans="1:89" ht="29" customHeight="1">
      <c r="A9681"/>
      <c r="AC9681"/>
      <c r="AD9681"/>
      <c r="CK9681" s="2"/>
    </row>
    <row r="9682" spans="1:89" ht="29" customHeight="1">
      <c r="A9682"/>
      <c r="AC9682"/>
      <c r="AD9682"/>
      <c r="CK9682" s="2"/>
    </row>
    <row r="9683" spans="1:89" ht="29" customHeight="1">
      <c r="A9683"/>
      <c r="AC9683"/>
      <c r="AD9683"/>
      <c r="CK9683" s="2"/>
    </row>
    <row r="9684" spans="1:89" ht="29" customHeight="1">
      <c r="A9684"/>
      <c r="AC9684"/>
      <c r="AD9684"/>
      <c r="CK9684" s="2"/>
    </row>
    <row r="9685" spans="1:89" ht="29" customHeight="1">
      <c r="A9685"/>
      <c r="AC9685"/>
      <c r="AD9685"/>
      <c r="CK9685" s="2"/>
    </row>
    <row r="9686" spans="1:89" ht="29" customHeight="1">
      <c r="A9686"/>
      <c r="AC9686"/>
      <c r="AD9686"/>
      <c r="CK9686" s="2"/>
    </row>
    <row r="9687" spans="1:89" ht="29" customHeight="1">
      <c r="A9687"/>
      <c r="AC9687"/>
      <c r="AD9687"/>
      <c r="CK9687" s="2"/>
    </row>
    <row r="9688" spans="1:89" ht="29" customHeight="1">
      <c r="A9688"/>
      <c r="AC9688"/>
      <c r="AD9688"/>
      <c r="CK9688" s="2"/>
    </row>
    <row r="9689" spans="1:89" ht="29" customHeight="1">
      <c r="A9689"/>
      <c r="AC9689"/>
      <c r="AD9689"/>
      <c r="CK9689" s="2"/>
    </row>
    <row r="9690" spans="1:89" ht="29" customHeight="1">
      <c r="A9690"/>
      <c r="AC9690"/>
      <c r="AD9690"/>
      <c r="CK9690" s="2"/>
    </row>
    <row r="9691" spans="1:89" ht="29" customHeight="1">
      <c r="A9691"/>
      <c r="AC9691"/>
      <c r="AD9691"/>
      <c r="CK9691" s="2"/>
    </row>
    <row r="9692" spans="1:89" ht="29" customHeight="1">
      <c r="A9692"/>
      <c r="AC9692"/>
      <c r="AD9692"/>
      <c r="CK9692" s="2"/>
    </row>
    <row r="9693" spans="1:89" ht="29" customHeight="1">
      <c r="A9693"/>
      <c r="AC9693"/>
      <c r="AD9693"/>
      <c r="CK9693" s="2"/>
    </row>
    <row r="9694" spans="1:89" ht="29" customHeight="1">
      <c r="A9694"/>
      <c r="AC9694"/>
      <c r="AD9694"/>
      <c r="CK9694" s="2"/>
    </row>
    <row r="9695" spans="1:89" ht="29" customHeight="1">
      <c r="A9695"/>
      <c r="AC9695"/>
      <c r="AD9695"/>
      <c r="CK9695" s="2"/>
    </row>
    <row r="9696" spans="1:89" ht="29" customHeight="1">
      <c r="A9696"/>
      <c r="AC9696"/>
      <c r="AD9696"/>
      <c r="CK9696" s="2"/>
    </row>
    <row r="9697" spans="1:89" ht="29" customHeight="1">
      <c r="A9697"/>
      <c r="AC9697"/>
      <c r="AD9697"/>
      <c r="CK9697" s="2"/>
    </row>
    <row r="9698" spans="1:89" ht="29" customHeight="1">
      <c r="A9698"/>
      <c r="AC9698"/>
      <c r="AD9698"/>
      <c r="CK9698" s="2"/>
    </row>
    <row r="9699" spans="1:89" ht="29" customHeight="1">
      <c r="A9699"/>
      <c r="AC9699"/>
      <c r="AD9699"/>
      <c r="CK9699" s="2"/>
    </row>
    <row r="9700" spans="1:89" ht="29" customHeight="1">
      <c r="A9700"/>
      <c r="AC9700"/>
      <c r="AD9700"/>
      <c r="CK9700" s="2"/>
    </row>
    <row r="9701" spans="1:89" ht="29" customHeight="1">
      <c r="A9701"/>
      <c r="AC9701"/>
      <c r="AD9701"/>
      <c r="CK9701" s="2"/>
    </row>
    <row r="9702" spans="1:89" ht="29" customHeight="1">
      <c r="A9702"/>
      <c r="AC9702"/>
      <c r="AD9702"/>
      <c r="CK9702" s="2"/>
    </row>
    <row r="9703" spans="1:89" ht="29" customHeight="1">
      <c r="A9703"/>
      <c r="AC9703"/>
      <c r="AD9703"/>
      <c r="CK9703" s="2"/>
    </row>
    <row r="9704" spans="1:89" ht="29" customHeight="1">
      <c r="A9704"/>
      <c r="AC9704"/>
      <c r="AD9704"/>
      <c r="CK9704" s="2"/>
    </row>
    <row r="9705" spans="1:89" ht="29" customHeight="1">
      <c r="A9705"/>
      <c r="AC9705"/>
      <c r="AD9705"/>
      <c r="CK9705" s="2"/>
    </row>
    <row r="9706" spans="1:89" ht="29" customHeight="1">
      <c r="A9706"/>
      <c r="AC9706"/>
      <c r="AD9706"/>
      <c r="CK9706" s="2"/>
    </row>
    <row r="9707" spans="1:89" ht="29" customHeight="1">
      <c r="A9707"/>
      <c r="AC9707"/>
      <c r="AD9707"/>
      <c r="CK9707" s="2"/>
    </row>
    <row r="9708" spans="1:89" ht="29" customHeight="1">
      <c r="A9708"/>
      <c r="AC9708"/>
      <c r="AD9708"/>
      <c r="CK9708" s="2"/>
    </row>
    <row r="9709" spans="1:89" ht="29" customHeight="1">
      <c r="A9709"/>
      <c r="AC9709"/>
      <c r="AD9709"/>
      <c r="CK9709" s="2"/>
    </row>
    <row r="9710" spans="1:89" ht="29" customHeight="1">
      <c r="A9710"/>
      <c r="AC9710"/>
      <c r="AD9710"/>
      <c r="CK9710" s="2"/>
    </row>
    <row r="9711" spans="1:89" ht="29" customHeight="1">
      <c r="A9711"/>
      <c r="AC9711"/>
      <c r="AD9711"/>
      <c r="CK9711" s="2"/>
    </row>
    <row r="9712" spans="1:89" ht="29" customHeight="1">
      <c r="A9712"/>
      <c r="AC9712"/>
      <c r="AD9712"/>
      <c r="CK9712" s="2"/>
    </row>
    <row r="9713" spans="1:89" ht="29" customHeight="1">
      <c r="A9713"/>
      <c r="AC9713"/>
      <c r="AD9713"/>
      <c r="CK9713" s="2"/>
    </row>
    <row r="9714" spans="1:89" ht="29" customHeight="1">
      <c r="A9714"/>
      <c r="AC9714"/>
      <c r="AD9714"/>
      <c r="CK9714" s="2"/>
    </row>
    <row r="9715" spans="1:89" ht="29" customHeight="1">
      <c r="A9715"/>
      <c r="AC9715"/>
      <c r="AD9715"/>
      <c r="CK9715" s="2"/>
    </row>
    <row r="9716" spans="1:89" ht="29" customHeight="1">
      <c r="A9716"/>
      <c r="AC9716"/>
      <c r="AD9716"/>
      <c r="CK9716" s="2"/>
    </row>
    <row r="9717" spans="1:89" ht="29" customHeight="1">
      <c r="A9717"/>
      <c r="AC9717"/>
      <c r="AD9717"/>
      <c r="CK9717" s="2"/>
    </row>
    <row r="9718" spans="1:89" ht="29" customHeight="1">
      <c r="A9718"/>
      <c r="AC9718"/>
      <c r="AD9718"/>
      <c r="CK9718" s="2"/>
    </row>
    <row r="9719" spans="1:89" ht="29" customHeight="1">
      <c r="A9719"/>
      <c r="AC9719"/>
      <c r="AD9719"/>
      <c r="CK9719" s="2"/>
    </row>
    <row r="9720" spans="1:89" ht="29" customHeight="1">
      <c r="A9720"/>
      <c r="AC9720"/>
      <c r="AD9720"/>
      <c r="CK9720" s="2"/>
    </row>
    <row r="9721" spans="1:89" ht="29" customHeight="1">
      <c r="A9721"/>
      <c r="AC9721"/>
      <c r="AD9721"/>
      <c r="CK9721" s="2"/>
    </row>
    <row r="9722" spans="1:89" ht="29" customHeight="1">
      <c r="A9722"/>
      <c r="AC9722"/>
      <c r="AD9722"/>
      <c r="CK9722" s="2"/>
    </row>
    <row r="9723" spans="1:89" ht="29" customHeight="1">
      <c r="A9723"/>
      <c r="AC9723"/>
      <c r="AD9723"/>
      <c r="CK9723" s="2"/>
    </row>
    <row r="9724" spans="1:89" ht="29" customHeight="1">
      <c r="A9724"/>
      <c r="AC9724"/>
      <c r="AD9724"/>
      <c r="CK9724" s="2"/>
    </row>
    <row r="9725" spans="1:89" ht="29" customHeight="1">
      <c r="A9725"/>
      <c r="AC9725"/>
      <c r="AD9725"/>
      <c r="CK9725" s="2"/>
    </row>
    <row r="9726" spans="1:89" ht="29" customHeight="1">
      <c r="A9726"/>
      <c r="AC9726"/>
      <c r="AD9726"/>
      <c r="CK9726" s="2"/>
    </row>
    <row r="9727" spans="1:89" ht="29" customHeight="1">
      <c r="A9727"/>
      <c r="AC9727"/>
      <c r="AD9727"/>
      <c r="CK9727" s="2"/>
    </row>
    <row r="9728" spans="1:89" ht="29" customHeight="1">
      <c r="A9728"/>
      <c r="AC9728"/>
      <c r="AD9728"/>
      <c r="CK9728" s="2"/>
    </row>
    <row r="9729" spans="1:89" ht="29" customHeight="1">
      <c r="A9729"/>
      <c r="AC9729"/>
      <c r="AD9729"/>
      <c r="CK9729" s="2"/>
    </row>
    <row r="9730" spans="1:89" ht="29" customHeight="1">
      <c r="A9730"/>
      <c r="AC9730"/>
      <c r="AD9730"/>
      <c r="CK9730" s="2"/>
    </row>
    <row r="9731" spans="1:89" ht="29" customHeight="1">
      <c r="A9731"/>
      <c r="AC9731"/>
      <c r="AD9731"/>
      <c r="CK9731" s="2"/>
    </row>
    <row r="9732" spans="1:89" ht="29" customHeight="1">
      <c r="A9732"/>
      <c r="AC9732"/>
      <c r="AD9732"/>
      <c r="CK9732" s="2"/>
    </row>
    <row r="9733" spans="1:89" ht="29" customHeight="1">
      <c r="A9733"/>
      <c r="AC9733"/>
      <c r="AD9733"/>
      <c r="CK9733" s="2"/>
    </row>
    <row r="9734" spans="1:89" ht="29" customHeight="1">
      <c r="A9734"/>
      <c r="AC9734"/>
      <c r="AD9734"/>
      <c r="CK9734" s="2"/>
    </row>
    <row r="9735" spans="1:89" ht="29" customHeight="1">
      <c r="A9735"/>
      <c r="AC9735"/>
      <c r="AD9735"/>
      <c r="CK9735" s="2"/>
    </row>
    <row r="9736" spans="1:89" ht="29" customHeight="1">
      <c r="A9736"/>
      <c r="AC9736"/>
      <c r="AD9736"/>
      <c r="CK9736" s="2"/>
    </row>
    <row r="9737" spans="1:89" ht="29" customHeight="1">
      <c r="A9737"/>
      <c r="AC9737"/>
      <c r="AD9737"/>
      <c r="CK9737" s="2"/>
    </row>
    <row r="9738" spans="1:89" ht="29" customHeight="1">
      <c r="A9738"/>
      <c r="AC9738"/>
      <c r="AD9738"/>
      <c r="CK9738" s="2"/>
    </row>
    <row r="9739" spans="1:89" ht="29" customHeight="1">
      <c r="A9739"/>
      <c r="AC9739"/>
      <c r="AD9739"/>
      <c r="CK9739" s="2"/>
    </row>
    <row r="9740" spans="1:89" ht="29" customHeight="1">
      <c r="A9740"/>
      <c r="AC9740"/>
      <c r="AD9740"/>
      <c r="CK9740" s="2"/>
    </row>
    <row r="9741" spans="1:89" ht="29" customHeight="1">
      <c r="A9741"/>
      <c r="AC9741"/>
      <c r="AD9741"/>
      <c r="CK9741" s="2"/>
    </row>
    <row r="9742" spans="1:89" ht="29" customHeight="1">
      <c r="A9742"/>
      <c r="AC9742"/>
      <c r="AD9742"/>
      <c r="CK9742" s="2"/>
    </row>
    <row r="9743" spans="1:89" ht="29" customHeight="1">
      <c r="A9743"/>
      <c r="AC9743"/>
      <c r="AD9743"/>
      <c r="CK9743" s="2"/>
    </row>
    <row r="9744" spans="1:89" ht="29" customHeight="1">
      <c r="A9744"/>
      <c r="AC9744"/>
      <c r="AD9744"/>
      <c r="CK9744" s="2"/>
    </row>
    <row r="9745" spans="1:89" ht="29" customHeight="1">
      <c r="A9745"/>
      <c r="AC9745"/>
      <c r="AD9745"/>
      <c r="CK9745" s="2"/>
    </row>
    <row r="9746" spans="1:89" ht="29" customHeight="1">
      <c r="A9746"/>
      <c r="AC9746"/>
      <c r="AD9746"/>
      <c r="CK9746" s="2"/>
    </row>
    <row r="9747" spans="1:89" ht="29" customHeight="1">
      <c r="A9747"/>
      <c r="AC9747"/>
      <c r="AD9747"/>
      <c r="CK9747" s="2"/>
    </row>
    <row r="9748" spans="1:89" ht="29" customHeight="1">
      <c r="A9748"/>
      <c r="AC9748"/>
      <c r="AD9748"/>
      <c r="CK9748" s="2"/>
    </row>
    <row r="9749" spans="1:89" ht="29" customHeight="1">
      <c r="A9749"/>
      <c r="AC9749"/>
      <c r="AD9749"/>
      <c r="CK9749" s="2"/>
    </row>
    <row r="9750" spans="1:89" ht="29" customHeight="1">
      <c r="A9750"/>
      <c r="AC9750"/>
      <c r="AD9750"/>
      <c r="CK9750" s="2"/>
    </row>
    <row r="9751" spans="1:89" ht="29" customHeight="1">
      <c r="A9751"/>
      <c r="AC9751"/>
      <c r="AD9751"/>
      <c r="CK9751" s="2"/>
    </row>
    <row r="9752" spans="1:89" ht="29" customHeight="1">
      <c r="A9752"/>
      <c r="AC9752"/>
      <c r="AD9752"/>
      <c r="CK9752" s="2"/>
    </row>
    <row r="9753" spans="1:89" ht="29" customHeight="1">
      <c r="A9753"/>
      <c r="AC9753"/>
      <c r="AD9753"/>
      <c r="CK9753" s="2"/>
    </row>
    <row r="9754" spans="1:89" ht="29" customHeight="1">
      <c r="A9754"/>
      <c r="AC9754"/>
      <c r="AD9754"/>
      <c r="CK9754" s="2"/>
    </row>
    <row r="9755" spans="1:89" ht="29" customHeight="1">
      <c r="A9755"/>
      <c r="AC9755"/>
      <c r="AD9755"/>
      <c r="CK9755" s="2"/>
    </row>
    <row r="9756" spans="1:89" ht="29" customHeight="1">
      <c r="A9756"/>
      <c r="AC9756"/>
      <c r="AD9756"/>
      <c r="CK9756" s="2"/>
    </row>
    <row r="9757" spans="1:89" ht="29" customHeight="1">
      <c r="A9757"/>
      <c r="AC9757"/>
      <c r="AD9757"/>
      <c r="CK9757" s="2"/>
    </row>
    <row r="9758" spans="1:89" ht="29" customHeight="1">
      <c r="A9758"/>
      <c r="AC9758"/>
      <c r="AD9758"/>
      <c r="CK9758" s="2"/>
    </row>
    <row r="9759" spans="1:89" ht="29" customHeight="1">
      <c r="A9759"/>
      <c r="AC9759"/>
      <c r="AD9759"/>
      <c r="CK9759" s="2"/>
    </row>
    <row r="9760" spans="1:89" ht="29" customHeight="1">
      <c r="A9760"/>
      <c r="AC9760"/>
      <c r="AD9760"/>
      <c r="CK9760" s="2"/>
    </row>
    <row r="9761" spans="1:89" ht="29" customHeight="1">
      <c r="A9761"/>
      <c r="AC9761"/>
      <c r="AD9761"/>
      <c r="CK9761" s="2"/>
    </row>
    <row r="9762" spans="1:89" ht="29" customHeight="1">
      <c r="A9762"/>
      <c r="AC9762"/>
      <c r="AD9762"/>
      <c r="CK9762" s="2"/>
    </row>
    <row r="9763" spans="1:89" ht="29" customHeight="1">
      <c r="A9763"/>
      <c r="AC9763"/>
      <c r="AD9763"/>
      <c r="CK9763" s="2"/>
    </row>
    <row r="9764" spans="1:89" ht="29" customHeight="1">
      <c r="A9764"/>
      <c r="AC9764"/>
      <c r="AD9764"/>
      <c r="CK9764" s="2"/>
    </row>
    <row r="9765" spans="1:89" ht="29" customHeight="1">
      <c r="A9765"/>
      <c r="AC9765"/>
      <c r="AD9765"/>
      <c r="CK9765" s="2"/>
    </row>
    <row r="9766" spans="1:89" ht="29" customHeight="1">
      <c r="A9766"/>
      <c r="AC9766"/>
      <c r="AD9766"/>
      <c r="CK9766" s="2"/>
    </row>
    <row r="9767" spans="1:89" ht="29" customHeight="1">
      <c r="A9767"/>
      <c r="AC9767"/>
      <c r="AD9767"/>
      <c r="CK9767" s="2"/>
    </row>
    <row r="9768" spans="1:89" ht="29" customHeight="1">
      <c r="A9768"/>
      <c r="AC9768"/>
      <c r="AD9768"/>
      <c r="CK9768" s="2"/>
    </row>
    <row r="9769" spans="1:89" ht="29" customHeight="1">
      <c r="A9769"/>
      <c r="AC9769"/>
      <c r="AD9769"/>
      <c r="CK9769" s="2"/>
    </row>
    <row r="9770" spans="1:89" ht="29" customHeight="1">
      <c r="A9770"/>
      <c r="AC9770"/>
      <c r="AD9770"/>
      <c r="CK9770" s="2"/>
    </row>
    <row r="9771" spans="1:89" ht="29" customHeight="1">
      <c r="A9771"/>
      <c r="AC9771"/>
      <c r="AD9771"/>
      <c r="CK9771" s="2"/>
    </row>
    <row r="9772" spans="1:89" ht="29" customHeight="1">
      <c r="A9772"/>
      <c r="AC9772"/>
      <c r="AD9772"/>
      <c r="CK9772" s="2"/>
    </row>
    <row r="9773" spans="1:89" ht="29" customHeight="1">
      <c r="A9773"/>
      <c r="AC9773"/>
      <c r="AD9773"/>
      <c r="CK9773" s="2"/>
    </row>
    <row r="9774" spans="1:89" ht="29" customHeight="1">
      <c r="A9774"/>
      <c r="AC9774"/>
      <c r="AD9774"/>
      <c r="CK9774" s="2"/>
    </row>
    <row r="9775" spans="1:89" ht="29" customHeight="1">
      <c r="A9775"/>
      <c r="AC9775"/>
      <c r="AD9775"/>
      <c r="CK9775" s="2"/>
    </row>
    <row r="9776" spans="1:89" ht="29" customHeight="1">
      <c r="A9776"/>
      <c r="AC9776"/>
      <c r="AD9776"/>
      <c r="CK9776" s="2"/>
    </row>
    <row r="9777" spans="1:89" ht="29" customHeight="1">
      <c r="A9777"/>
      <c r="AC9777"/>
      <c r="AD9777"/>
      <c r="CK9777" s="2"/>
    </row>
    <row r="9778" spans="1:89" ht="29" customHeight="1">
      <c r="A9778"/>
      <c r="AC9778"/>
      <c r="AD9778"/>
      <c r="CK9778" s="2"/>
    </row>
    <row r="9779" spans="1:89" ht="29" customHeight="1">
      <c r="A9779"/>
      <c r="AC9779"/>
      <c r="AD9779"/>
      <c r="CK9779" s="2"/>
    </row>
    <row r="9780" spans="1:89" ht="29" customHeight="1">
      <c r="A9780"/>
      <c r="AC9780"/>
      <c r="AD9780"/>
      <c r="CK9780" s="2"/>
    </row>
    <row r="9781" spans="1:89" ht="29" customHeight="1">
      <c r="A9781"/>
      <c r="AC9781"/>
      <c r="AD9781"/>
      <c r="CK9781" s="2"/>
    </row>
    <row r="9782" spans="1:89" ht="29" customHeight="1">
      <c r="A9782"/>
      <c r="AC9782"/>
      <c r="AD9782"/>
      <c r="CK9782" s="2"/>
    </row>
    <row r="9783" spans="1:89" ht="29" customHeight="1">
      <c r="A9783"/>
      <c r="AC9783"/>
      <c r="AD9783"/>
      <c r="CK9783" s="2"/>
    </row>
    <row r="9784" spans="1:89" ht="29" customHeight="1">
      <c r="A9784"/>
      <c r="AC9784"/>
      <c r="AD9784"/>
      <c r="CK9784" s="2"/>
    </row>
    <row r="9785" spans="1:89" ht="29" customHeight="1">
      <c r="A9785"/>
      <c r="AC9785"/>
      <c r="AD9785"/>
      <c r="CK9785" s="2"/>
    </row>
    <row r="9786" spans="1:89" ht="29" customHeight="1">
      <c r="A9786"/>
      <c r="AC9786"/>
      <c r="AD9786"/>
      <c r="CK9786" s="2"/>
    </row>
    <row r="9787" spans="1:89" ht="29" customHeight="1">
      <c r="A9787"/>
      <c r="AC9787"/>
      <c r="AD9787"/>
      <c r="CK9787" s="2"/>
    </row>
    <row r="9788" spans="1:89" ht="29" customHeight="1">
      <c r="A9788"/>
      <c r="AC9788"/>
      <c r="AD9788"/>
      <c r="CK9788" s="2"/>
    </row>
    <row r="9789" spans="1:89" ht="29" customHeight="1">
      <c r="A9789"/>
      <c r="AC9789"/>
      <c r="AD9789"/>
      <c r="CK9789" s="2"/>
    </row>
    <row r="9790" spans="1:89" ht="29" customHeight="1">
      <c r="A9790"/>
      <c r="AC9790"/>
      <c r="AD9790"/>
      <c r="CK9790" s="2"/>
    </row>
    <row r="9791" spans="1:89" ht="29" customHeight="1">
      <c r="A9791"/>
      <c r="AC9791"/>
      <c r="AD9791"/>
      <c r="CK9791" s="2"/>
    </row>
    <row r="9792" spans="1:89" ht="29" customHeight="1">
      <c r="A9792"/>
      <c r="AC9792"/>
      <c r="AD9792"/>
      <c r="CK9792" s="2"/>
    </row>
    <row r="9793" spans="1:89" ht="29" customHeight="1">
      <c r="A9793"/>
      <c r="AC9793"/>
      <c r="AD9793"/>
      <c r="CK9793" s="2"/>
    </row>
    <row r="9794" spans="1:89" ht="29" customHeight="1">
      <c r="A9794"/>
      <c r="AC9794"/>
      <c r="AD9794"/>
      <c r="CK9794" s="2"/>
    </row>
    <row r="9795" spans="1:89" ht="29" customHeight="1">
      <c r="A9795"/>
      <c r="AC9795"/>
      <c r="AD9795"/>
      <c r="CK9795" s="2"/>
    </row>
    <row r="9796" spans="1:89" ht="29" customHeight="1">
      <c r="A9796"/>
      <c r="AC9796"/>
      <c r="AD9796"/>
      <c r="CK9796" s="2"/>
    </row>
    <row r="9797" spans="1:89" ht="29" customHeight="1">
      <c r="A9797"/>
      <c r="AC9797"/>
      <c r="AD9797"/>
      <c r="CK9797" s="2"/>
    </row>
    <row r="9798" spans="1:89" ht="29" customHeight="1">
      <c r="A9798"/>
      <c r="AC9798"/>
      <c r="AD9798"/>
      <c r="CK9798" s="2"/>
    </row>
    <row r="9799" spans="1:89" ht="29" customHeight="1">
      <c r="A9799"/>
      <c r="AC9799"/>
      <c r="AD9799"/>
      <c r="CK9799" s="2"/>
    </row>
    <row r="9800" spans="1:89" ht="29" customHeight="1">
      <c r="A9800"/>
      <c r="AC9800"/>
      <c r="AD9800"/>
      <c r="CK9800" s="2"/>
    </row>
    <row r="9801" spans="1:89" ht="29" customHeight="1">
      <c r="A9801"/>
      <c r="AC9801"/>
      <c r="AD9801"/>
      <c r="CK9801" s="2"/>
    </row>
    <row r="9802" spans="1:89" ht="29" customHeight="1">
      <c r="A9802"/>
      <c r="AC9802"/>
      <c r="AD9802"/>
      <c r="CK9802" s="2"/>
    </row>
    <row r="9803" spans="1:89" ht="29" customHeight="1">
      <c r="A9803"/>
      <c r="AC9803"/>
      <c r="AD9803"/>
      <c r="CK9803" s="2"/>
    </row>
    <row r="9804" spans="1:89" ht="29" customHeight="1">
      <c r="A9804"/>
      <c r="AC9804"/>
      <c r="AD9804"/>
      <c r="CK9804" s="2"/>
    </row>
    <row r="9805" spans="1:89" ht="29" customHeight="1">
      <c r="A9805"/>
      <c r="AC9805"/>
      <c r="AD9805"/>
      <c r="CK9805" s="2"/>
    </row>
    <row r="9806" spans="1:89" ht="29" customHeight="1">
      <c r="A9806"/>
      <c r="AC9806"/>
      <c r="AD9806"/>
      <c r="CK9806" s="2"/>
    </row>
    <row r="9807" spans="1:89" ht="29" customHeight="1">
      <c r="A9807"/>
      <c r="AC9807"/>
      <c r="AD9807"/>
      <c r="CK9807" s="2"/>
    </row>
    <row r="9808" spans="1:89" ht="29" customHeight="1">
      <c r="A9808"/>
      <c r="AC9808"/>
      <c r="AD9808"/>
      <c r="CK9808" s="2"/>
    </row>
    <row r="9809" spans="1:89" ht="29" customHeight="1">
      <c r="A9809"/>
      <c r="AC9809"/>
      <c r="AD9809"/>
      <c r="CK9809" s="2"/>
    </row>
    <row r="9810" spans="1:89" ht="29" customHeight="1">
      <c r="A9810"/>
      <c r="AC9810"/>
      <c r="AD9810"/>
      <c r="CK9810" s="2"/>
    </row>
    <row r="9811" spans="1:89" ht="29" customHeight="1">
      <c r="A9811"/>
      <c r="AC9811"/>
      <c r="AD9811"/>
      <c r="CK9811" s="2"/>
    </row>
    <row r="9812" spans="1:89" ht="29" customHeight="1">
      <c r="A9812"/>
      <c r="AC9812"/>
      <c r="AD9812"/>
      <c r="CK9812" s="2"/>
    </row>
    <row r="9813" spans="1:89" ht="29" customHeight="1">
      <c r="A9813"/>
      <c r="AC9813"/>
      <c r="AD9813"/>
      <c r="CK9813" s="2"/>
    </row>
    <row r="9814" spans="1:89" ht="29" customHeight="1">
      <c r="A9814"/>
      <c r="AC9814"/>
      <c r="AD9814"/>
      <c r="CK9814" s="2"/>
    </row>
    <row r="9815" spans="1:89" ht="29" customHeight="1">
      <c r="A9815"/>
      <c r="AC9815"/>
      <c r="AD9815"/>
      <c r="CK9815" s="2"/>
    </row>
    <row r="9816" spans="1:89" ht="29" customHeight="1">
      <c r="A9816"/>
      <c r="AC9816"/>
      <c r="AD9816"/>
      <c r="CK9816" s="2"/>
    </row>
    <row r="9817" spans="1:89" ht="29" customHeight="1">
      <c r="A9817"/>
      <c r="AC9817"/>
      <c r="AD9817"/>
      <c r="CK9817" s="2"/>
    </row>
    <row r="9818" spans="1:89" ht="29" customHeight="1">
      <c r="A9818"/>
      <c r="AC9818"/>
      <c r="AD9818"/>
      <c r="CK9818" s="2"/>
    </row>
    <row r="9819" spans="1:89" ht="29" customHeight="1">
      <c r="A9819"/>
      <c r="AC9819"/>
      <c r="AD9819"/>
      <c r="CK9819" s="2"/>
    </row>
    <row r="9820" spans="1:89" ht="29" customHeight="1">
      <c r="A9820"/>
      <c r="AC9820"/>
      <c r="AD9820"/>
      <c r="CK9820" s="2"/>
    </row>
    <row r="9821" spans="1:89" ht="29" customHeight="1">
      <c r="A9821"/>
      <c r="AC9821"/>
      <c r="AD9821"/>
      <c r="CK9821" s="2"/>
    </row>
    <row r="9822" spans="1:89" ht="29" customHeight="1">
      <c r="A9822"/>
      <c r="AC9822"/>
      <c r="AD9822"/>
      <c r="CK9822" s="2"/>
    </row>
    <row r="9823" spans="1:89" ht="29" customHeight="1">
      <c r="A9823"/>
      <c r="AC9823"/>
      <c r="AD9823"/>
      <c r="CK9823" s="2"/>
    </row>
    <row r="9824" spans="1:89" ht="29" customHeight="1">
      <c r="A9824"/>
      <c r="AC9824"/>
      <c r="AD9824"/>
      <c r="CK9824" s="2"/>
    </row>
    <row r="9825" spans="1:89" ht="29" customHeight="1">
      <c r="A9825"/>
      <c r="AC9825"/>
      <c r="AD9825"/>
      <c r="CK9825" s="2"/>
    </row>
    <row r="9826" spans="1:89" ht="29" customHeight="1">
      <c r="A9826"/>
      <c r="AC9826"/>
      <c r="AD9826"/>
      <c r="CK9826" s="2"/>
    </row>
    <row r="9827" spans="1:89" ht="29" customHeight="1">
      <c r="A9827"/>
      <c r="AC9827"/>
      <c r="AD9827"/>
      <c r="CK9827" s="2"/>
    </row>
    <row r="9828" spans="1:89" ht="29" customHeight="1">
      <c r="A9828"/>
      <c r="AC9828"/>
      <c r="AD9828"/>
      <c r="CK9828" s="2"/>
    </row>
    <row r="9829" spans="1:89" ht="29" customHeight="1">
      <c r="A9829"/>
      <c r="AC9829"/>
      <c r="AD9829"/>
      <c r="CK9829" s="2"/>
    </row>
    <row r="9830" spans="1:89" ht="29" customHeight="1">
      <c r="A9830"/>
      <c r="AC9830"/>
      <c r="AD9830"/>
      <c r="CK9830" s="2"/>
    </row>
    <row r="9831" spans="1:89" ht="29" customHeight="1">
      <c r="A9831"/>
      <c r="AC9831"/>
      <c r="AD9831"/>
      <c r="CK9831" s="2"/>
    </row>
    <row r="9832" spans="1:89" ht="29" customHeight="1">
      <c r="A9832"/>
      <c r="AC9832"/>
      <c r="AD9832"/>
      <c r="CK9832" s="2"/>
    </row>
    <row r="9833" spans="1:89" ht="29" customHeight="1">
      <c r="A9833"/>
      <c r="AC9833"/>
      <c r="AD9833"/>
      <c r="CK9833" s="2"/>
    </row>
    <row r="9834" spans="1:89" ht="29" customHeight="1">
      <c r="A9834"/>
      <c r="AC9834"/>
      <c r="AD9834"/>
      <c r="CK9834" s="2"/>
    </row>
    <row r="9835" spans="1:89" ht="29" customHeight="1">
      <c r="A9835"/>
      <c r="AC9835"/>
      <c r="AD9835"/>
      <c r="CK9835" s="2"/>
    </row>
    <row r="9836" spans="1:89" ht="29" customHeight="1">
      <c r="A9836"/>
      <c r="AC9836"/>
      <c r="AD9836"/>
      <c r="CK9836" s="2"/>
    </row>
    <row r="9837" spans="1:89" ht="29" customHeight="1">
      <c r="A9837"/>
      <c r="AC9837"/>
      <c r="AD9837"/>
      <c r="CK9837" s="2"/>
    </row>
    <row r="9838" spans="1:89" ht="29" customHeight="1">
      <c r="A9838"/>
      <c r="AC9838"/>
      <c r="AD9838"/>
      <c r="CK9838" s="2"/>
    </row>
    <row r="9839" spans="1:89" ht="29" customHeight="1">
      <c r="A9839"/>
      <c r="AC9839"/>
      <c r="AD9839"/>
      <c r="CK9839" s="2"/>
    </row>
    <row r="9840" spans="1:89" ht="29" customHeight="1">
      <c r="A9840"/>
      <c r="AC9840"/>
      <c r="AD9840"/>
      <c r="CK9840" s="2"/>
    </row>
    <row r="9841" spans="1:89" ht="29" customHeight="1">
      <c r="A9841"/>
      <c r="AC9841"/>
      <c r="AD9841"/>
      <c r="CK9841" s="2"/>
    </row>
    <row r="9842" spans="1:89" ht="29" customHeight="1">
      <c r="A9842"/>
      <c r="AC9842"/>
      <c r="AD9842"/>
      <c r="CK9842" s="2"/>
    </row>
    <row r="9843" spans="1:89" ht="29" customHeight="1">
      <c r="A9843"/>
      <c r="AC9843"/>
      <c r="AD9843"/>
      <c r="CK9843" s="2"/>
    </row>
    <row r="9844" spans="1:89" ht="29" customHeight="1">
      <c r="A9844"/>
      <c r="AC9844"/>
      <c r="AD9844"/>
      <c r="CK9844" s="2"/>
    </row>
    <row r="9845" spans="1:89" ht="29" customHeight="1">
      <c r="A9845"/>
      <c r="AC9845"/>
      <c r="AD9845"/>
      <c r="CK9845" s="2"/>
    </row>
    <row r="9846" spans="1:89" ht="29" customHeight="1">
      <c r="A9846"/>
      <c r="AC9846"/>
      <c r="AD9846"/>
      <c r="CK9846" s="2"/>
    </row>
    <row r="9847" spans="1:89" ht="29" customHeight="1">
      <c r="A9847"/>
      <c r="AC9847"/>
      <c r="AD9847"/>
      <c r="CK9847" s="2"/>
    </row>
    <row r="9848" spans="1:89" ht="29" customHeight="1">
      <c r="A9848"/>
      <c r="AC9848"/>
      <c r="AD9848"/>
      <c r="CK9848" s="2"/>
    </row>
    <row r="9849" spans="1:89" ht="29" customHeight="1">
      <c r="A9849"/>
      <c r="AC9849"/>
      <c r="AD9849"/>
      <c r="CK9849" s="2"/>
    </row>
    <row r="9850" spans="1:89" ht="29" customHeight="1">
      <c r="A9850"/>
      <c r="AC9850"/>
      <c r="AD9850"/>
      <c r="CK9850" s="2"/>
    </row>
    <row r="9851" spans="1:89" ht="29" customHeight="1">
      <c r="A9851"/>
      <c r="AC9851"/>
      <c r="AD9851"/>
      <c r="CK9851" s="2"/>
    </row>
    <row r="9852" spans="1:89" ht="29" customHeight="1">
      <c r="A9852"/>
      <c r="AC9852"/>
      <c r="AD9852"/>
      <c r="CK9852" s="2"/>
    </row>
    <row r="9853" spans="1:89" ht="29" customHeight="1">
      <c r="A9853"/>
      <c r="AC9853"/>
      <c r="AD9853"/>
      <c r="CK9853" s="2"/>
    </row>
    <row r="9854" spans="1:89" ht="29" customHeight="1">
      <c r="A9854"/>
      <c r="AC9854"/>
      <c r="AD9854"/>
      <c r="CK9854" s="2"/>
    </row>
    <row r="9855" spans="1:89" ht="29" customHeight="1">
      <c r="A9855"/>
      <c r="AC9855"/>
      <c r="AD9855"/>
      <c r="CK9855" s="2"/>
    </row>
    <row r="9856" spans="1:89" ht="29" customHeight="1">
      <c r="A9856"/>
      <c r="AC9856"/>
      <c r="AD9856"/>
      <c r="CK9856" s="2"/>
    </row>
    <row r="9857" spans="1:89" ht="29" customHeight="1">
      <c r="A9857"/>
      <c r="AC9857"/>
      <c r="AD9857"/>
      <c r="CK9857" s="2"/>
    </row>
    <row r="9858" spans="1:89" ht="29" customHeight="1">
      <c r="A9858"/>
      <c r="AC9858"/>
      <c r="AD9858"/>
      <c r="CK9858" s="2"/>
    </row>
    <row r="9859" spans="1:89" ht="29" customHeight="1">
      <c r="A9859"/>
      <c r="AC9859"/>
      <c r="AD9859"/>
      <c r="CK9859" s="2"/>
    </row>
    <row r="9860" spans="1:89" ht="29" customHeight="1">
      <c r="A9860"/>
      <c r="AC9860"/>
      <c r="AD9860"/>
      <c r="CK9860" s="2"/>
    </row>
    <row r="9861" spans="1:89" ht="29" customHeight="1">
      <c r="A9861"/>
      <c r="AC9861"/>
      <c r="AD9861"/>
      <c r="CK9861" s="2"/>
    </row>
    <row r="9862" spans="1:89" ht="29" customHeight="1">
      <c r="A9862"/>
      <c r="AC9862"/>
      <c r="AD9862"/>
      <c r="CK9862" s="2"/>
    </row>
    <row r="9863" spans="1:89" ht="29" customHeight="1">
      <c r="A9863"/>
      <c r="AC9863"/>
      <c r="AD9863"/>
      <c r="CK9863" s="2"/>
    </row>
    <row r="9864" spans="1:89" ht="29" customHeight="1">
      <c r="A9864"/>
      <c r="AC9864"/>
      <c r="AD9864"/>
      <c r="CK9864" s="2"/>
    </row>
    <row r="9865" spans="1:89" ht="29" customHeight="1">
      <c r="A9865"/>
      <c r="AC9865"/>
      <c r="AD9865"/>
      <c r="CK9865" s="2"/>
    </row>
    <row r="9866" spans="1:89" ht="29" customHeight="1">
      <c r="A9866"/>
      <c r="AC9866"/>
      <c r="AD9866"/>
      <c r="CK9866" s="2"/>
    </row>
    <row r="9867" spans="1:89" ht="29" customHeight="1">
      <c r="A9867"/>
      <c r="AC9867"/>
      <c r="AD9867"/>
      <c r="CK9867" s="2"/>
    </row>
    <row r="9868" spans="1:89" ht="29" customHeight="1">
      <c r="A9868"/>
      <c r="AC9868"/>
      <c r="AD9868"/>
      <c r="CK9868" s="2"/>
    </row>
    <row r="9869" spans="1:89" ht="29" customHeight="1">
      <c r="A9869"/>
      <c r="AC9869"/>
      <c r="AD9869"/>
      <c r="CK9869" s="2"/>
    </row>
    <row r="9870" spans="1:89" ht="29" customHeight="1">
      <c r="A9870"/>
      <c r="AC9870"/>
      <c r="AD9870"/>
      <c r="CK9870" s="2"/>
    </row>
    <row r="9871" spans="1:89" ht="29" customHeight="1">
      <c r="A9871"/>
      <c r="AC9871"/>
      <c r="AD9871"/>
      <c r="CK9871" s="2"/>
    </row>
    <row r="9872" spans="1:89" ht="29" customHeight="1">
      <c r="A9872"/>
      <c r="AC9872"/>
      <c r="AD9872"/>
      <c r="CK9872" s="2"/>
    </row>
    <row r="9873" spans="1:89" ht="29" customHeight="1">
      <c r="A9873"/>
      <c r="AC9873"/>
      <c r="AD9873"/>
      <c r="CK9873" s="2"/>
    </row>
    <row r="9874" spans="1:89" ht="29" customHeight="1">
      <c r="A9874"/>
      <c r="AC9874"/>
      <c r="AD9874"/>
      <c r="CK9874" s="2"/>
    </row>
    <row r="9875" spans="1:89" ht="29" customHeight="1">
      <c r="A9875"/>
      <c r="AC9875"/>
      <c r="AD9875"/>
      <c r="CK9875" s="2"/>
    </row>
    <row r="9876" spans="1:89" ht="29" customHeight="1">
      <c r="A9876"/>
      <c r="AC9876"/>
      <c r="AD9876"/>
      <c r="CK9876" s="2"/>
    </row>
    <row r="9877" spans="1:89" ht="29" customHeight="1">
      <c r="A9877"/>
      <c r="AC9877"/>
      <c r="AD9877"/>
      <c r="CK9877" s="2"/>
    </row>
    <row r="9878" spans="1:89" ht="29" customHeight="1">
      <c r="A9878"/>
      <c r="AC9878"/>
      <c r="AD9878"/>
      <c r="CK9878" s="2"/>
    </row>
    <row r="9879" spans="1:89" ht="29" customHeight="1">
      <c r="A9879"/>
      <c r="AC9879"/>
      <c r="AD9879"/>
      <c r="CK9879" s="2"/>
    </row>
    <row r="9880" spans="1:89" ht="29" customHeight="1">
      <c r="A9880"/>
      <c r="AC9880"/>
      <c r="AD9880"/>
      <c r="CK9880" s="2"/>
    </row>
    <row r="9881" spans="1:89" ht="29" customHeight="1">
      <c r="A9881"/>
      <c r="AC9881"/>
      <c r="AD9881"/>
      <c r="CK9881" s="2"/>
    </row>
    <row r="9882" spans="1:89" ht="29" customHeight="1">
      <c r="A9882"/>
      <c r="AC9882"/>
      <c r="AD9882"/>
      <c r="CK9882" s="2"/>
    </row>
    <row r="9883" spans="1:89" ht="29" customHeight="1">
      <c r="A9883"/>
      <c r="AC9883"/>
      <c r="AD9883"/>
      <c r="CK9883" s="2"/>
    </row>
    <row r="9884" spans="1:89" ht="29" customHeight="1">
      <c r="A9884"/>
      <c r="AC9884"/>
      <c r="AD9884"/>
      <c r="CK9884" s="2"/>
    </row>
    <row r="9885" spans="1:89" ht="29" customHeight="1">
      <c r="A9885"/>
      <c r="AC9885"/>
      <c r="AD9885"/>
      <c r="CK9885" s="2"/>
    </row>
    <row r="9886" spans="1:89" ht="29" customHeight="1">
      <c r="A9886"/>
      <c r="AC9886"/>
      <c r="AD9886"/>
      <c r="CK9886" s="2"/>
    </row>
    <row r="9887" spans="1:89" ht="29" customHeight="1">
      <c r="A9887"/>
      <c r="AC9887"/>
      <c r="AD9887"/>
      <c r="CK9887" s="2"/>
    </row>
    <row r="9888" spans="1:89" ht="29" customHeight="1">
      <c r="A9888"/>
      <c r="AC9888"/>
      <c r="AD9888"/>
      <c r="CK9888" s="2"/>
    </row>
    <row r="9889" spans="1:89" ht="29" customHeight="1">
      <c r="A9889"/>
      <c r="AC9889"/>
      <c r="AD9889"/>
      <c r="CK9889" s="2"/>
    </row>
    <row r="9890" spans="1:89" ht="29" customHeight="1">
      <c r="A9890"/>
      <c r="AC9890"/>
      <c r="AD9890"/>
      <c r="CK9890" s="2"/>
    </row>
    <row r="9891" spans="1:89" ht="29" customHeight="1">
      <c r="A9891"/>
      <c r="AC9891"/>
      <c r="AD9891"/>
      <c r="CK9891" s="2"/>
    </row>
    <row r="9892" spans="1:89" ht="29" customHeight="1">
      <c r="A9892"/>
      <c r="AC9892"/>
      <c r="AD9892"/>
      <c r="CK9892" s="2"/>
    </row>
    <row r="9893" spans="1:89" ht="29" customHeight="1">
      <c r="A9893"/>
      <c r="AC9893"/>
      <c r="AD9893"/>
      <c r="CK9893" s="2"/>
    </row>
    <row r="9894" spans="1:89" ht="29" customHeight="1">
      <c r="A9894"/>
      <c r="AC9894"/>
      <c r="AD9894"/>
      <c r="CK9894" s="2"/>
    </row>
    <row r="9895" spans="1:89" ht="29" customHeight="1">
      <c r="A9895"/>
      <c r="AC9895"/>
      <c r="AD9895"/>
      <c r="CK9895" s="2"/>
    </row>
    <row r="9896" spans="1:89" ht="29" customHeight="1">
      <c r="A9896"/>
      <c r="AC9896"/>
      <c r="AD9896"/>
      <c r="CK9896" s="2"/>
    </row>
    <row r="9897" spans="1:89" ht="29" customHeight="1">
      <c r="A9897"/>
      <c r="AC9897"/>
      <c r="AD9897"/>
      <c r="CK9897" s="2"/>
    </row>
    <row r="9898" spans="1:89" ht="29" customHeight="1">
      <c r="A9898"/>
      <c r="AC9898"/>
      <c r="AD9898"/>
      <c r="CK9898" s="2"/>
    </row>
    <row r="9899" spans="1:89" ht="29" customHeight="1">
      <c r="A9899"/>
      <c r="AC9899"/>
      <c r="AD9899"/>
      <c r="CK9899" s="2"/>
    </row>
    <row r="9900" spans="1:89" ht="29" customHeight="1">
      <c r="A9900"/>
      <c r="AC9900"/>
      <c r="AD9900"/>
      <c r="CK9900" s="2"/>
    </row>
    <row r="9901" spans="1:89" ht="29" customHeight="1">
      <c r="A9901"/>
      <c r="AC9901"/>
      <c r="AD9901"/>
      <c r="CK9901" s="2"/>
    </row>
    <row r="9902" spans="1:89" ht="29" customHeight="1">
      <c r="A9902"/>
      <c r="AC9902"/>
      <c r="AD9902"/>
      <c r="CK9902" s="2"/>
    </row>
    <row r="9903" spans="1:89" ht="29" customHeight="1">
      <c r="A9903"/>
      <c r="AC9903"/>
      <c r="AD9903"/>
      <c r="CK9903" s="2"/>
    </row>
    <row r="9904" spans="1:89" ht="29" customHeight="1">
      <c r="A9904"/>
      <c r="AC9904"/>
      <c r="AD9904"/>
      <c r="CK9904" s="2"/>
    </row>
    <row r="9905" spans="1:89" ht="29" customHeight="1">
      <c r="A9905"/>
      <c r="AC9905"/>
      <c r="AD9905"/>
      <c r="CK9905" s="2"/>
    </row>
    <row r="9906" spans="1:89" ht="29" customHeight="1">
      <c r="A9906"/>
      <c r="AC9906"/>
      <c r="AD9906"/>
      <c r="CK9906" s="2"/>
    </row>
    <row r="9907" spans="1:89" ht="29" customHeight="1">
      <c r="A9907"/>
      <c r="AC9907"/>
      <c r="AD9907"/>
      <c r="CK9907" s="2"/>
    </row>
    <row r="9908" spans="1:89" ht="29" customHeight="1">
      <c r="A9908"/>
      <c r="AC9908"/>
      <c r="AD9908"/>
      <c r="CK9908" s="2"/>
    </row>
    <row r="9909" spans="1:89" ht="29" customHeight="1">
      <c r="A9909"/>
      <c r="AC9909"/>
      <c r="AD9909"/>
      <c r="CK9909" s="2"/>
    </row>
    <row r="9910" spans="1:89" ht="29" customHeight="1">
      <c r="A9910"/>
      <c r="AC9910"/>
      <c r="AD9910"/>
      <c r="CK9910" s="2"/>
    </row>
    <row r="9911" spans="1:89" ht="29" customHeight="1">
      <c r="A9911"/>
      <c r="AC9911"/>
      <c r="AD9911"/>
      <c r="CK9911" s="2"/>
    </row>
    <row r="9912" spans="1:89" ht="29" customHeight="1">
      <c r="A9912"/>
      <c r="AC9912"/>
      <c r="AD9912"/>
      <c r="CK9912" s="2"/>
    </row>
    <row r="9913" spans="1:89" ht="29" customHeight="1">
      <c r="A9913"/>
      <c r="AC9913"/>
      <c r="AD9913"/>
      <c r="CK9913" s="2"/>
    </row>
    <row r="9914" spans="1:89" ht="29" customHeight="1">
      <c r="A9914"/>
      <c r="AC9914"/>
      <c r="AD9914"/>
      <c r="CK9914" s="2"/>
    </row>
    <row r="9915" spans="1:89" ht="29" customHeight="1">
      <c r="A9915"/>
      <c r="AC9915"/>
      <c r="AD9915"/>
      <c r="CK9915" s="2"/>
    </row>
    <row r="9916" spans="1:89" ht="29" customHeight="1">
      <c r="A9916"/>
      <c r="AC9916"/>
      <c r="AD9916"/>
      <c r="CK9916" s="2"/>
    </row>
    <row r="9917" spans="1:89" ht="29" customHeight="1">
      <c r="A9917"/>
      <c r="AC9917"/>
      <c r="AD9917"/>
      <c r="CK9917" s="2"/>
    </row>
    <row r="9918" spans="1:89" ht="29" customHeight="1">
      <c r="A9918"/>
      <c r="AC9918"/>
      <c r="AD9918"/>
      <c r="CK9918" s="2"/>
    </row>
    <row r="9919" spans="1:89" ht="29" customHeight="1">
      <c r="A9919"/>
      <c r="AC9919"/>
      <c r="AD9919"/>
      <c r="CK9919" s="2"/>
    </row>
    <row r="9920" spans="1:89" ht="29" customHeight="1">
      <c r="A9920"/>
      <c r="AC9920"/>
      <c r="AD9920"/>
      <c r="CK9920" s="2"/>
    </row>
    <row r="9921" spans="1:89" ht="29" customHeight="1">
      <c r="A9921"/>
      <c r="AC9921"/>
      <c r="AD9921"/>
      <c r="CK9921" s="2"/>
    </row>
    <row r="9922" spans="1:89" ht="29" customHeight="1">
      <c r="A9922"/>
      <c r="AC9922"/>
      <c r="AD9922"/>
      <c r="CK9922" s="2"/>
    </row>
    <row r="9923" spans="1:89" ht="29" customHeight="1">
      <c r="A9923"/>
      <c r="AC9923"/>
      <c r="AD9923"/>
      <c r="CK9923" s="2"/>
    </row>
    <row r="9924" spans="1:89" ht="29" customHeight="1">
      <c r="A9924"/>
      <c r="AC9924"/>
      <c r="AD9924"/>
      <c r="CK9924" s="2"/>
    </row>
    <row r="9925" spans="1:89" ht="29" customHeight="1">
      <c r="A9925"/>
      <c r="AC9925"/>
      <c r="AD9925"/>
      <c r="CK9925" s="2"/>
    </row>
    <row r="9926" spans="1:89" ht="29" customHeight="1">
      <c r="A9926"/>
      <c r="AC9926"/>
      <c r="AD9926"/>
      <c r="CK9926" s="2"/>
    </row>
    <row r="9927" spans="1:89" ht="29" customHeight="1">
      <c r="A9927"/>
      <c r="AC9927"/>
      <c r="AD9927"/>
      <c r="CK9927" s="2"/>
    </row>
    <row r="9928" spans="1:89" ht="29" customHeight="1">
      <c r="A9928"/>
      <c r="AC9928"/>
      <c r="AD9928"/>
      <c r="CK9928" s="2"/>
    </row>
    <row r="9929" spans="1:89" ht="29" customHeight="1">
      <c r="A9929"/>
      <c r="AC9929"/>
      <c r="AD9929"/>
      <c r="CK9929" s="2"/>
    </row>
    <row r="9930" spans="1:89" ht="29" customHeight="1">
      <c r="A9930"/>
      <c r="AC9930"/>
      <c r="AD9930"/>
      <c r="CK9930" s="2"/>
    </row>
    <row r="9931" spans="1:89" ht="29" customHeight="1">
      <c r="A9931"/>
      <c r="AC9931"/>
      <c r="AD9931"/>
      <c r="CK9931" s="2"/>
    </row>
    <row r="9932" spans="1:89" ht="29" customHeight="1">
      <c r="A9932"/>
      <c r="AC9932"/>
      <c r="AD9932"/>
      <c r="CK9932" s="2"/>
    </row>
    <row r="9933" spans="1:89" ht="29" customHeight="1">
      <c r="A9933"/>
      <c r="AC9933"/>
      <c r="AD9933"/>
      <c r="CK9933" s="2"/>
    </row>
    <row r="9934" spans="1:89" ht="29" customHeight="1">
      <c r="A9934"/>
      <c r="AC9934"/>
      <c r="AD9934"/>
      <c r="CK9934" s="2"/>
    </row>
    <row r="9935" spans="1:89" ht="29" customHeight="1">
      <c r="A9935"/>
      <c r="AC9935"/>
      <c r="AD9935"/>
      <c r="CK9935" s="2"/>
    </row>
    <row r="9936" spans="1:89" ht="29" customHeight="1">
      <c r="A9936"/>
      <c r="AC9936"/>
      <c r="AD9936"/>
      <c r="CK9936" s="2"/>
    </row>
    <row r="9937" spans="1:89" ht="29" customHeight="1">
      <c r="A9937"/>
      <c r="AC9937"/>
      <c r="AD9937"/>
      <c r="CK9937" s="2"/>
    </row>
    <row r="9938" spans="1:89" ht="29" customHeight="1">
      <c r="A9938"/>
      <c r="AC9938"/>
      <c r="AD9938"/>
      <c r="CK9938" s="2"/>
    </row>
    <row r="9939" spans="1:89" ht="29" customHeight="1">
      <c r="A9939"/>
      <c r="AC9939"/>
      <c r="AD9939"/>
      <c r="CK993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
    <dataValidation allowBlank="1" showInputMessage="1" promptTitle="Vertex Tooltip" prompt="Enter optional text that will pop up when the mouse is hovered over the vertex." errorTitle="Invalid Vertex Image Key" sqref="L3:L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
    <dataValidation allowBlank="1" showInputMessage="1" promptTitle="Vertex Label Fill Color" prompt="To select an optional fill color for the Label shape, right-click and select Select Color on the right-click menu." sqref="J3:J8"/>
    <dataValidation allowBlank="1" showInputMessage="1" promptTitle="Vertex Image File" prompt="Enter the path to an image file.  Hover over the column header for examples." errorTitle="Invalid Vertex Image Key" sqref="G3:G8"/>
    <dataValidation allowBlank="1" showInputMessage="1" promptTitle="Vertex Color" prompt="To select an optional vertex color, right-click and select Select Color on the right-click menu." sqref="C3:C8"/>
    <dataValidation allowBlank="1" showInputMessage="1" promptTitle="Vertex Opacity" prompt="Enter an optional vertex opacity between 0 (transparent) and 100 (opaque)." errorTitle="Invalid Vertex Opacity" error="The optional vertex opacity must be a whole number between 0 and 10." sqref="F3:F8"/>
    <dataValidation type="list" allowBlank="1" showInputMessage="1" showErrorMessage="1" promptTitle="Vertex Shape" prompt="Select an optional vertex shape." errorTitle="Invalid Vertex Shape" error="You have entered an invalid vertex shape.  Try selecting from the drop-down list instead." sqref="D3:D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2"/>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995</v>
      </c>
      <c r="Z2" s="50" t="s">
        <v>996</v>
      </c>
      <c r="AA2" s="50" t="s">
        <v>997</v>
      </c>
      <c r="AB2" s="50" t="s">
        <v>998</v>
      </c>
      <c r="AC2" s="50" t="s">
        <v>999</v>
      </c>
      <c r="AD2" s="50" t="s">
        <v>1000</v>
      </c>
      <c r="AE2" s="50" t="s">
        <v>1001</v>
      </c>
      <c r="AF2" s="50" t="s">
        <v>1002</v>
      </c>
      <c r="AG2" s="50" t="s">
        <v>1005</v>
      </c>
      <c r="AH2" s="7" t="s">
        <v>7715</v>
      </c>
      <c r="AI2" s="7" t="s">
        <v>7719</v>
      </c>
      <c r="AJ2" s="7" t="s">
        <v>7723</v>
      </c>
      <c r="AK2" s="7" t="s">
        <v>7727</v>
      </c>
      <c r="AL2" s="7" t="s">
        <v>7731</v>
      </c>
      <c r="AM2" s="7" t="s">
        <v>7738</v>
      </c>
      <c r="AN2" s="7" t="s">
        <v>7739</v>
      </c>
      <c r="AO2" s="7" t="s">
        <v>7743</v>
      </c>
    </row>
    <row r="3" spans="1:41" ht="15">
      <c r="A3" s="61" t="s">
        <v>343</v>
      </c>
      <c r="B3" s="62" t="s">
        <v>345</v>
      </c>
      <c r="C3" s="62" t="s">
        <v>56</v>
      </c>
      <c r="D3" s="102"/>
      <c r="E3" s="11"/>
      <c r="F3" s="12" t="s">
        <v>343</v>
      </c>
      <c r="G3" s="60"/>
      <c r="H3" s="60"/>
      <c r="I3" s="103">
        <v>3</v>
      </c>
      <c r="J3" s="47"/>
      <c r="K3" s="45">
        <v>3</v>
      </c>
      <c r="L3" s="45">
        <v>4</v>
      </c>
      <c r="M3" s="45">
        <v>0</v>
      </c>
      <c r="N3" s="45">
        <v>4</v>
      </c>
      <c r="O3" s="45">
        <v>2</v>
      </c>
      <c r="P3" s="46">
        <v>0</v>
      </c>
      <c r="Q3" s="46">
        <v>0</v>
      </c>
      <c r="R3" s="45">
        <v>1</v>
      </c>
      <c r="S3" s="45">
        <v>0</v>
      </c>
      <c r="T3" s="45">
        <v>3</v>
      </c>
      <c r="U3" s="45">
        <v>4</v>
      </c>
      <c r="V3" s="45">
        <v>2</v>
      </c>
      <c r="W3" s="46">
        <v>0.888889</v>
      </c>
      <c r="X3" s="46">
        <v>0.3333333333333333</v>
      </c>
      <c r="Y3" s="45">
        <v>0</v>
      </c>
      <c r="Z3" s="46">
        <v>0</v>
      </c>
      <c r="AA3" s="45">
        <v>0</v>
      </c>
      <c r="AB3" s="46">
        <v>0</v>
      </c>
      <c r="AC3" s="45">
        <v>0</v>
      </c>
      <c r="AD3" s="46">
        <v>0</v>
      </c>
      <c r="AE3" s="45">
        <v>33</v>
      </c>
      <c r="AF3" s="46">
        <v>51.5625</v>
      </c>
      <c r="AG3" s="45">
        <v>64</v>
      </c>
      <c r="AH3" s="76"/>
      <c r="AI3" s="76"/>
      <c r="AJ3" s="76"/>
      <c r="AK3" s="82" t="s">
        <v>287</v>
      </c>
      <c r="AL3" s="82" t="s">
        <v>287</v>
      </c>
      <c r="AM3" s="82" t="s">
        <v>7761</v>
      </c>
      <c r="AN3" s="82"/>
      <c r="AO3" s="82" t="s">
        <v>7844</v>
      </c>
    </row>
    <row r="4" spans="1:41" ht="15">
      <c r="A4" s="125" t="s">
        <v>344</v>
      </c>
      <c r="B4" s="62" t="s">
        <v>346</v>
      </c>
      <c r="C4" s="62" t="s">
        <v>56</v>
      </c>
      <c r="D4" s="126"/>
      <c r="E4" s="127"/>
      <c r="F4" s="128" t="s">
        <v>344</v>
      </c>
      <c r="G4" s="129"/>
      <c r="H4" s="129"/>
      <c r="I4" s="130">
        <v>4</v>
      </c>
      <c r="J4" s="131"/>
      <c r="K4" s="45">
        <v>3</v>
      </c>
      <c r="L4" s="45">
        <v>2</v>
      </c>
      <c r="M4" s="45">
        <v>0</v>
      </c>
      <c r="N4" s="45">
        <v>2</v>
      </c>
      <c r="O4" s="45">
        <v>0</v>
      </c>
      <c r="P4" s="46">
        <v>0</v>
      </c>
      <c r="Q4" s="46">
        <v>0</v>
      </c>
      <c r="R4" s="45">
        <v>1</v>
      </c>
      <c r="S4" s="45">
        <v>0</v>
      </c>
      <c r="T4" s="45">
        <v>3</v>
      </c>
      <c r="U4" s="45">
        <v>2</v>
      </c>
      <c r="V4" s="45">
        <v>2</v>
      </c>
      <c r="W4" s="46">
        <v>0.888889</v>
      </c>
      <c r="X4" s="46">
        <v>0.3333333333333333</v>
      </c>
      <c r="Y4" s="45">
        <v>0</v>
      </c>
      <c r="Z4" s="46">
        <v>0</v>
      </c>
      <c r="AA4" s="45">
        <v>0</v>
      </c>
      <c r="AB4" s="46">
        <v>0</v>
      </c>
      <c r="AC4" s="45">
        <v>0</v>
      </c>
      <c r="AD4" s="46">
        <v>0</v>
      </c>
      <c r="AE4" s="45">
        <v>11</v>
      </c>
      <c r="AF4" s="46">
        <v>64.70588235294117</v>
      </c>
      <c r="AG4" s="45">
        <v>17</v>
      </c>
      <c r="AH4" s="76"/>
      <c r="AI4" s="76"/>
      <c r="AJ4" s="76"/>
      <c r="AK4" s="82" t="s">
        <v>287</v>
      </c>
      <c r="AL4" s="82" t="s">
        <v>287</v>
      </c>
      <c r="AM4" s="76" t="s">
        <v>7764</v>
      </c>
      <c r="AN4" s="76" t="s">
        <v>7843</v>
      </c>
      <c r="AO4" s="76" t="s">
        <v>7845</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38"/>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343</v>
      </c>
      <c r="B2" s="82" t="s">
        <v>7762</v>
      </c>
      <c r="C2" s="76">
        <f>VLOOKUP("~"&amp;GroupVertices[[#This Row],[Vertex]],Vertices[],MATCH("ID",Vertices[[#Headers],[Vertex]:[Top Word Pairs in Tweet by Salience]],0),FALSE)</f>
        <v>8</v>
      </c>
    </row>
    <row r="3" spans="1:3" ht="15">
      <c r="A3" s="77" t="s">
        <v>343</v>
      </c>
      <c r="B3" s="82" t="s">
        <v>7763</v>
      </c>
      <c r="C3" s="76">
        <f>VLOOKUP("~"&amp;GroupVertices[[#This Row],[Vertex]],Vertices[],MATCH("ID",Vertices[[#Headers],[Vertex]:[Top Word Pairs in Tweet by Salience]],0),FALSE)</f>
        <v>7</v>
      </c>
    </row>
    <row r="4" spans="1:3" ht="15">
      <c r="A4" s="77" t="s">
        <v>343</v>
      </c>
      <c r="B4" s="82" t="s">
        <v>7761</v>
      </c>
      <c r="C4" s="76">
        <f>VLOOKUP("~"&amp;GroupVertices[[#This Row],[Vertex]],Vertices[],MATCH("ID",Vertices[[#Headers],[Vertex]:[Top Word Pairs in Tweet by Salience]],0),FALSE)</f>
        <v>6</v>
      </c>
    </row>
    <row r="5" spans="1:3" ht="15">
      <c r="A5" s="77" t="s">
        <v>344</v>
      </c>
      <c r="B5" s="82" t="s">
        <v>7760</v>
      </c>
      <c r="C5" s="76">
        <f>VLOOKUP("~"&amp;GroupVertices[[#This Row],[Vertex]],Vertices[],MATCH("ID",Vertices[[#Headers],[Vertex]:[Top Word Pairs in Tweet by Salience]],0),FALSE)</f>
        <v>3</v>
      </c>
    </row>
    <row r="6" spans="1:3" ht="15">
      <c r="A6" s="77" t="s">
        <v>344</v>
      </c>
      <c r="B6" s="82" t="s">
        <v>7764</v>
      </c>
      <c r="C6" s="76">
        <f>VLOOKUP("~"&amp;GroupVertices[[#This Row],[Vertex]],Vertices[],MATCH("ID",Vertices[[#Headers],[Vertex]:[Top Word Pairs in Tweet by Salience]],0),FALSE)</f>
        <v>5</v>
      </c>
    </row>
    <row r="7" spans="1:3" ht="15">
      <c r="A7" s="77" t="s">
        <v>344</v>
      </c>
      <c r="B7" s="82" t="s">
        <v>7765</v>
      </c>
      <c r="C7" s="76">
        <f>VLOOKUP("~"&amp;GroupVertices[[#This Row],[Vertex]],Vertices[],MATCH("ID",Vertices[[#Headers],[Vertex]:[Top Word Pairs in Tweet by Salience]],0),FALSE)</f>
        <v>4</v>
      </c>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row r="5606" spans="1:2" ht="15">
      <c r="A5606"/>
      <c r="B5606"/>
    </row>
    <row r="5607" spans="1:2" ht="15">
      <c r="A5607"/>
      <c r="B5607"/>
    </row>
    <row r="5608" spans="1:2" ht="15">
      <c r="A5608"/>
      <c r="B5608"/>
    </row>
    <row r="5609" spans="1:2" ht="15">
      <c r="A5609"/>
      <c r="B5609"/>
    </row>
    <row r="5610" spans="1:2" ht="15">
      <c r="A5610"/>
      <c r="B5610"/>
    </row>
    <row r="5611" spans="1:2" ht="15">
      <c r="A5611"/>
      <c r="B5611"/>
    </row>
    <row r="5612" spans="1:2" ht="15">
      <c r="A5612"/>
      <c r="B5612"/>
    </row>
    <row r="5613" spans="1:2" ht="15">
      <c r="A5613"/>
      <c r="B5613"/>
    </row>
    <row r="5614" spans="1:2" ht="15">
      <c r="A5614"/>
      <c r="B5614"/>
    </row>
    <row r="5615" spans="1:2" ht="15">
      <c r="A5615"/>
      <c r="B5615"/>
    </row>
    <row r="5616" spans="1:2" ht="15">
      <c r="A5616"/>
      <c r="B5616"/>
    </row>
    <row r="5617" spans="1:2" ht="15">
      <c r="A5617"/>
      <c r="B5617"/>
    </row>
    <row r="5618" spans="1:2" ht="15">
      <c r="A5618"/>
      <c r="B5618"/>
    </row>
    <row r="5619" spans="1:2" ht="15">
      <c r="A5619"/>
      <c r="B5619"/>
    </row>
    <row r="5620" spans="1:2" ht="15">
      <c r="A5620"/>
      <c r="B5620"/>
    </row>
    <row r="5621" spans="1:2" ht="15">
      <c r="A5621"/>
      <c r="B5621"/>
    </row>
    <row r="5622" spans="1:2" ht="15">
      <c r="A5622"/>
      <c r="B5622"/>
    </row>
    <row r="5623" spans="1:2" ht="15">
      <c r="A5623"/>
      <c r="B5623"/>
    </row>
    <row r="5624" spans="1:2" ht="15">
      <c r="A5624"/>
      <c r="B5624"/>
    </row>
    <row r="5625" spans="1:2" ht="15">
      <c r="A5625"/>
      <c r="B5625"/>
    </row>
    <row r="5626" spans="1:2" ht="15">
      <c r="A5626"/>
      <c r="B5626"/>
    </row>
    <row r="5627" spans="1:2" ht="15">
      <c r="A5627"/>
      <c r="B5627"/>
    </row>
    <row r="5628" spans="1:2" ht="15">
      <c r="A5628"/>
      <c r="B5628"/>
    </row>
    <row r="5629" spans="1:2" ht="15">
      <c r="A5629"/>
      <c r="B5629"/>
    </row>
    <row r="5630" spans="1:2" ht="15">
      <c r="A5630"/>
      <c r="B5630"/>
    </row>
    <row r="5631" spans="1:2" ht="15">
      <c r="A5631"/>
      <c r="B5631"/>
    </row>
    <row r="5632" spans="1:2" ht="15">
      <c r="A5632"/>
      <c r="B5632"/>
    </row>
    <row r="5633" spans="1:2" ht="15">
      <c r="A5633"/>
      <c r="B5633"/>
    </row>
    <row r="5634" spans="1:2" ht="15">
      <c r="A5634"/>
      <c r="B5634"/>
    </row>
    <row r="5635" spans="1:2" ht="15">
      <c r="A5635"/>
      <c r="B5635"/>
    </row>
    <row r="5636" spans="1:2" ht="15">
      <c r="A5636"/>
      <c r="B5636"/>
    </row>
    <row r="5637" spans="1:2" ht="15">
      <c r="A5637"/>
      <c r="B5637"/>
    </row>
    <row r="5638" spans="1:2" ht="15">
      <c r="A5638"/>
      <c r="B5638"/>
    </row>
    <row r="5639" spans="1:2" ht="15">
      <c r="A5639"/>
      <c r="B5639"/>
    </row>
    <row r="5640" spans="1:2" ht="15">
      <c r="A5640"/>
      <c r="B5640"/>
    </row>
    <row r="5641" spans="1:2" ht="15">
      <c r="A5641"/>
      <c r="B5641"/>
    </row>
    <row r="5642" spans="1:2" ht="15">
      <c r="A5642"/>
      <c r="B5642"/>
    </row>
    <row r="5643" spans="1:2" ht="15">
      <c r="A5643"/>
      <c r="B5643"/>
    </row>
    <row r="5644" spans="1:2" ht="15">
      <c r="A5644"/>
      <c r="B5644"/>
    </row>
    <row r="5645" spans="1:2" ht="15">
      <c r="A5645"/>
      <c r="B5645"/>
    </row>
    <row r="5646" spans="1:2" ht="15">
      <c r="A5646"/>
      <c r="B5646"/>
    </row>
    <row r="5647" spans="1:2" ht="15">
      <c r="A5647"/>
      <c r="B5647"/>
    </row>
    <row r="5648" spans="1:2" ht="15">
      <c r="A5648"/>
      <c r="B5648"/>
    </row>
    <row r="5649" spans="1:2" ht="15">
      <c r="A5649"/>
      <c r="B5649"/>
    </row>
    <row r="5650" spans="1:2" ht="15">
      <c r="A5650"/>
      <c r="B5650"/>
    </row>
    <row r="5651" spans="1:2" ht="15">
      <c r="A5651"/>
      <c r="B5651"/>
    </row>
    <row r="5652" spans="1:2" ht="15">
      <c r="A5652"/>
      <c r="B5652"/>
    </row>
    <row r="5653" spans="1:2" ht="15">
      <c r="A5653"/>
      <c r="B5653"/>
    </row>
    <row r="5654" spans="1:2" ht="15">
      <c r="A5654"/>
      <c r="B5654"/>
    </row>
    <row r="5655" spans="1:2" ht="15">
      <c r="A5655"/>
      <c r="B5655"/>
    </row>
    <row r="5656" spans="1:2" ht="15">
      <c r="A5656"/>
      <c r="B5656"/>
    </row>
    <row r="5657" spans="1:2" ht="15">
      <c r="A5657"/>
      <c r="B5657"/>
    </row>
    <row r="5658" spans="1:2" ht="15">
      <c r="A5658"/>
      <c r="B5658"/>
    </row>
    <row r="5659" spans="1:2" ht="15">
      <c r="A5659"/>
      <c r="B5659"/>
    </row>
    <row r="5660" spans="1:2" ht="15">
      <c r="A5660"/>
      <c r="B5660"/>
    </row>
    <row r="5661" spans="1:2" ht="15">
      <c r="A5661"/>
      <c r="B5661"/>
    </row>
    <row r="5662" spans="1:2" ht="15">
      <c r="A5662"/>
      <c r="B5662"/>
    </row>
    <row r="5663" spans="1:2" ht="15">
      <c r="A5663"/>
      <c r="B5663"/>
    </row>
    <row r="5664" spans="1:2" ht="15">
      <c r="A5664"/>
      <c r="B5664"/>
    </row>
    <row r="5665" spans="1:2" ht="15">
      <c r="A5665"/>
      <c r="B5665"/>
    </row>
    <row r="5666" spans="1:2" ht="15">
      <c r="A5666"/>
      <c r="B5666"/>
    </row>
    <row r="5667" spans="1:2" ht="15">
      <c r="A5667"/>
      <c r="B5667"/>
    </row>
    <row r="5668" spans="1:2" ht="15">
      <c r="A5668"/>
      <c r="B5668"/>
    </row>
    <row r="5669" spans="1:2" ht="15">
      <c r="A5669"/>
      <c r="B5669"/>
    </row>
    <row r="5670" spans="1:2" ht="15">
      <c r="A5670"/>
      <c r="B5670"/>
    </row>
    <row r="5671" spans="1:2" ht="15">
      <c r="A5671"/>
      <c r="B5671"/>
    </row>
    <row r="5672" spans="1:2" ht="15">
      <c r="A5672"/>
      <c r="B5672"/>
    </row>
    <row r="5673" spans="1:2" ht="15">
      <c r="A5673"/>
      <c r="B5673"/>
    </row>
    <row r="5674" spans="1:2" ht="15">
      <c r="A5674"/>
      <c r="B5674"/>
    </row>
    <row r="5675" spans="1:2" ht="15">
      <c r="A5675"/>
      <c r="B5675"/>
    </row>
    <row r="5676" spans="1:2" ht="15">
      <c r="A5676"/>
      <c r="B5676"/>
    </row>
    <row r="5677" spans="1:2" ht="15">
      <c r="A5677"/>
      <c r="B5677"/>
    </row>
    <row r="5678" spans="1:2" ht="15">
      <c r="A5678"/>
      <c r="B5678"/>
    </row>
    <row r="5679" spans="1:2" ht="15">
      <c r="A5679"/>
      <c r="B5679"/>
    </row>
    <row r="5680" spans="1:2" ht="15">
      <c r="A5680"/>
      <c r="B5680"/>
    </row>
    <row r="5681" spans="1:2" ht="15">
      <c r="A5681"/>
      <c r="B5681"/>
    </row>
    <row r="5682" spans="1:2" ht="15">
      <c r="A5682"/>
      <c r="B5682"/>
    </row>
    <row r="5683" spans="1:2" ht="15">
      <c r="A5683"/>
      <c r="B5683"/>
    </row>
    <row r="5684" spans="1:2" ht="15">
      <c r="A5684"/>
      <c r="B5684"/>
    </row>
    <row r="5685" spans="1:2" ht="15">
      <c r="A5685"/>
      <c r="B5685"/>
    </row>
    <row r="5686" spans="1:2" ht="15">
      <c r="A5686"/>
      <c r="B5686"/>
    </row>
    <row r="5687" spans="1:2" ht="15">
      <c r="A5687"/>
      <c r="B5687"/>
    </row>
    <row r="5688" spans="1:2" ht="15">
      <c r="A5688"/>
      <c r="B5688"/>
    </row>
    <row r="5689" spans="1:2" ht="15">
      <c r="A5689"/>
      <c r="B5689"/>
    </row>
    <row r="5690" spans="1:2" ht="15">
      <c r="A5690"/>
      <c r="B5690"/>
    </row>
    <row r="5691" spans="1:2" ht="15">
      <c r="A5691"/>
      <c r="B5691"/>
    </row>
    <row r="5692" spans="1:2" ht="15">
      <c r="A5692"/>
      <c r="B5692"/>
    </row>
    <row r="5693" spans="1:2" ht="15">
      <c r="A5693"/>
      <c r="B5693"/>
    </row>
    <row r="5694" spans="1:2" ht="15">
      <c r="A5694"/>
      <c r="B5694"/>
    </row>
    <row r="5695" spans="1:2" ht="15">
      <c r="A5695"/>
      <c r="B5695"/>
    </row>
    <row r="5696" spans="1:2" ht="15">
      <c r="A5696"/>
      <c r="B5696"/>
    </row>
    <row r="5697" spans="1:2" ht="15">
      <c r="A5697"/>
      <c r="B5697"/>
    </row>
    <row r="5698" spans="1:2" ht="15">
      <c r="A5698"/>
      <c r="B5698"/>
    </row>
    <row r="5699" spans="1:2" ht="15">
      <c r="A5699"/>
      <c r="B5699"/>
    </row>
    <row r="5700" spans="1:2" ht="15">
      <c r="A5700"/>
      <c r="B5700"/>
    </row>
    <row r="5701" spans="1:2" ht="15">
      <c r="A5701"/>
      <c r="B5701"/>
    </row>
    <row r="5702" spans="1:2" ht="15">
      <c r="A5702"/>
      <c r="B5702"/>
    </row>
    <row r="5703" spans="1:2" ht="15">
      <c r="A5703"/>
      <c r="B5703"/>
    </row>
    <row r="5704" spans="1:2" ht="15">
      <c r="A5704"/>
      <c r="B5704"/>
    </row>
    <row r="5705" spans="1:2" ht="15">
      <c r="A5705"/>
      <c r="B5705"/>
    </row>
    <row r="5706" spans="1:2" ht="15">
      <c r="A5706"/>
      <c r="B5706"/>
    </row>
    <row r="5707" spans="1:2" ht="15">
      <c r="A5707"/>
      <c r="B5707"/>
    </row>
    <row r="5708" spans="1:2" ht="15">
      <c r="A5708"/>
      <c r="B5708"/>
    </row>
    <row r="5709" spans="1:2" ht="15">
      <c r="A5709"/>
      <c r="B5709"/>
    </row>
    <row r="5710" spans="1:2" ht="15">
      <c r="A5710"/>
      <c r="B5710"/>
    </row>
    <row r="5711" spans="1:2" ht="15">
      <c r="A5711"/>
      <c r="B5711"/>
    </row>
    <row r="5712" spans="1:2" ht="15">
      <c r="A5712"/>
      <c r="B5712"/>
    </row>
    <row r="5713" spans="1:2" ht="15">
      <c r="A5713"/>
      <c r="B5713"/>
    </row>
    <row r="5714" spans="1:2" ht="15">
      <c r="A5714"/>
      <c r="B5714"/>
    </row>
    <row r="5715" spans="1:2" ht="15">
      <c r="A5715"/>
      <c r="B5715"/>
    </row>
    <row r="5716" spans="1:2" ht="15">
      <c r="A5716"/>
      <c r="B5716"/>
    </row>
    <row r="5717" spans="1:2" ht="15">
      <c r="A5717"/>
      <c r="B5717"/>
    </row>
    <row r="5718" spans="1:2" ht="15">
      <c r="A5718"/>
      <c r="B5718"/>
    </row>
    <row r="5719" spans="1:2" ht="15">
      <c r="A5719"/>
      <c r="B5719"/>
    </row>
    <row r="5720" spans="1:2" ht="15">
      <c r="A5720"/>
      <c r="B5720"/>
    </row>
    <row r="5721" spans="1:2" ht="15">
      <c r="A5721"/>
      <c r="B5721"/>
    </row>
    <row r="5722" spans="1:2" ht="15">
      <c r="A5722"/>
      <c r="B5722"/>
    </row>
    <row r="5723" spans="1:2" ht="15">
      <c r="A5723"/>
      <c r="B5723"/>
    </row>
    <row r="5724" spans="1:2" ht="15">
      <c r="A5724"/>
      <c r="B5724"/>
    </row>
    <row r="5725" spans="1:2" ht="15">
      <c r="A5725"/>
      <c r="B5725"/>
    </row>
    <row r="5726" spans="1:2" ht="15">
      <c r="A5726"/>
      <c r="B5726"/>
    </row>
    <row r="5727" spans="1:2" ht="15">
      <c r="A5727"/>
      <c r="B5727"/>
    </row>
    <row r="5728" spans="1:2" ht="15">
      <c r="A5728"/>
      <c r="B5728"/>
    </row>
    <row r="5729" spans="1:2" ht="15">
      <c r="A5729"/>
      <c r="B5729"/>
    </row>
    <row r="5730" spans="1:2" ht="15">
      <c r="A5730"/>
      <c r="B5730"/>
    </row>
    <row r="5731" spans="1:2" ht="15">
      <c r="A5731"/>
      <c r="B5731"/>
    </row>
    <row r="5732" spans="1:2" ht="15">
      <c r="A5732"/>
      <c r="B5732"/>
    </row>
    <row r="5733" spans="1:2" ht="15">
      <c r="A5733"/>
      <c r="B5733"/>
    </row>
    <row r="5734" spans="1:2" ht="15">
      <c r="A5734"/>
      <c r="B5734"/>
    </row>
    <row r="5735" spans="1:2" ht="15">
      <c r="A5735"/>
      <c r="B5735"/>
    </row>
    <row r="5736" spans="1:2" ht="15">
      <c r="A5736"/>
      <c r="B5736"/>
    </row>
    <row r="5737" spans="1:2" ht="15">
      <c r="A5737"/>
      <c r="B5737"/>
    </row>
    <row r="5738" spans="1:2" ht="15">
      <c r="A5738"/>
      <c r="B5738"/>
    </row>
    <row r="5739" spans="1:2" ht="15">
      <c r="A5739"/>
      <c r="B5739"/>
    </row>
    <row r="5740" spans="1:2" ht="15">
      <c r="A5740"/>
      <c r="B5740"/>
    </row>
    <row r="5741" spans="1:2" ht="15">
      <c r="A5741"/>
      <c r="B5741"/>
    </row>
    <row r="5742" spans="1:2" ht="15">
      <c r="A5742"/>
      <c r="B5742"/>
    </row>
    <row r="5743" spans="1:2" ht="15">
      <c r="A5743"/>
      <c r="B5743"/>
    </row>
    <row r="5744" spans="1:2" ht="15">
      <c r="A5744"/>
      <c r="B5744"/>
    </row>
    <row r="5745" spans="1:2" ht="15">
      <c r="A5745"/>
      <c r="B5745"/>
    </row>
    <row r="5746" spans="1:2" ht="15">
      <c r="A5746"/>
      <c r="B5746"/>
    </row>
    <row r="5747" spans="1:2" ht="15">
      <c r="A5747"/>
      <c r="B5747"/>
    </row>
    <row r="5748" spans="1:2" ht="15">
      <c r="A5748"/>
      <c r="B5748"/>
    </row>
    <row r="5749" spans="1:2" ht="15">
      <c r="A5749"/>
      <c r="B5749"/>
    </row>
    <row r="5750" spans="1:2" ht="15">
      <c r="A5750"/>
      <c r="B5750"/>
    </row>
    <row r="5751" spans="1:2" ht="15">
      <c r="A5751"/>
      <c r="B5751"/>
    </row>
    <row r="5752" spans="1:2" ht="15">
      <c r="A5752"/>
      <c r="B5752"/>
    </row>
    <row r="5753" spans="1:2" ht="15">
      <c r="A5753"/>
      <c r="B5753"/>
    </row>
    <row r="5754" spans="1:2" ht="15">
      <c r="A5754"/>
      <c r="B5754"/>
    </row>
    <row r="5755" spans="1:2" ht="15">
      <c r="A5755"/>
      <c r="B5755"/>
    </row>
    <row r="5756" spans="1:2" ht="15">
      <c r="A5756"/>
      <c r="B5756"/>
    </row>
    <row r="5757" spans="1:2" ht="15">
      <c r="A5757"/>
      <c r="B5757"/>
    </row>
    <row r="5758" spans="1:2" ht="15">
      <c r="A5758"/>
      <c r="B5758"/>
    </row>
    <row r="5759" spans="1:2" ht="15">
      <c r="A5759"/>
      <c r="B5759"/>
    </row>
    <row r="5760" spans="1:2" ht="15">
      <c r="A5760"/>
      <c r="B5760"/>
    </row>
    <row r="5761" spans="1:2" ht="15">
      <c r="A5761"/>
      <c r="B5761"/>
    </row>
    <row r="5762" spans="1:2" ht="15">
      <c r="A5762"/>
      <c r="B5762"/>
    </row>
    <row r="5763" spans="1:2" ht="15">
      <c r="A5763"/>
      <c r="B5763"/>
    </row>
    <row r="5764" spans="1:2" ht="15">
      <c r="A5764"/>
      <c r="B5764"/>
    </row>
    <row r="5765" spans="1:2" ht="15">
      <c r="A5765"/>
      <c r="B5765"/>
    </row>
    <row r="5766" spans="1:2" ht="15">
      <c r="A5766"/>
      <c r="B5766"/>
    </row>
    <row r="5767" spans="1:2" ht="15">
      <c r="A5767"/>
      <c r="B5767"/>
    </row>
    <row r="5768" spans="1:2" ht="15">
      <c r="A5768"/>
      <c r="B5768"/>
    </row>
    <row r="5769" spans="1:2" ht="15">
      <c r="A5769"/>
      <c r="B5769"/>
    </row>
    <row r="5770" spans="1:2" ht="15">
      <c r="A5770"/>
      <c r="B5770"/>
    </row>
    <row r="5771" spans="1:2" ht="15">
      <c r="A5771"/>
      <c r="B5771"/>
    </row>
    <row r="5772" spans="1:2" ht="15">
      <c r="A5772"/>
      <c r="B5772"/>
    </row>
    <row r="5773" spans="1:2" ht="15">
      <c r="A5773"/>
      <c r="B5773"/>
    </row>
    <row r="5774" spans="1:2" ht="15">
      <c r="A5774"/>
      <c r="B5774"/>
    </row>
    <row r="5775" spans="1:2" ht="15">
      <c r="A5775"/>
      <c r="B5775"/>
    </row>
    <row r="5776" spans="1:2" ht="15">
      <c r="A5776"/>
      <c r="B5776"/>
    </row>
    <row r="5777" spans="1:2" ht="15">
      <c r="A5777"/>
      <c r="B5777"/>
    </row>
    <row r="5778" spans="1:2" ht="15">
      <c r="A5778"/>
      <c r="B5778"/>
    </row>
    <row r="5779" spans="1:2" ht="15">
      <c r="A5779"/>
      <c r="B5779"/>
    </row>
    <row r="5780" spans="1:2" ht="15">
      <c r="A5780"/>
      <c r="B5780"/>
    </row>
    <row r="5781" spans="1:2" ht="15">
      <c r="A5781"/>
      <c r="B5781"/>
    </row>
    <row r="5782" spans="1:2" ht="15">
      <c r="A5782"/>
      <c r="B5782"/>
    </row>
    <row r="5783" spans="1:2" ht="15">
      <c r="A5783"/>
      <c r="B5783"/>
    </row>
    <row r="5784" spans="1:2" ht="15">
      <c r="A5784"/>
      <c r="B5784"/>
    </row>
    <row r="5785" spans="1:2" ht="15">
      <c r="A5785"/>
      <c r="B5785"/>
    </row>
    <row r="5786" spans="1:2" ht="15">
      <c r="A5786"/>
      <c r="B5786"/>
    </row>
    <row r="5787" spans="1:2" ht="15">
      <c r="A5787"/>
      <c r="B5787"/>
    </row>
    <row r="5788" spans="1:2" ht="15">
      <c r="A5788"/>
      <c r="B5788"/>
    </row>
    <row r="5789" spans="1:2" ht="15">
      <c r="A5789"/>
      <c r="B5789"/>
    </row>
    <row r="5790" spans="1:2" ht="15">
      <c r="A5790"/>
      <c r="B5790"/>
    </row>
    <row r="5791" spans="1:2" ht="15">
      <c r="A5791"/>
      <c r="B5791"/>
    </row>
    <row r="5792" spans="1:2" ht="15">
      <c r="A5792"/>
      <c r="B5792"/>
    </row>
    <row r="5793" spans="1:2" ht="15">
      <c r="A5793"/>
      <c r="B5793"/>
    </row>
    <row r="5794" spans="1:2" ht="15">
      <c r="A5794"/>
      <c r="B5794"/>
    </row>
    <row r="5795" spans="1:2" ht="15">
      <c r="A5795"/>
      <c r="B5795"/>
    </row>
    <row r="5796" spans="1:2" ht="15">
      <c r="A5796"/>
      <c r="B5796"/>
    </row>
    <row r="5797" spans="1:2" ht="15">
      <c r="A5797"/>
      <c r="B5797"/>
    </row>
    <row r="5798" spans="1:2" ht="15">
      <c r="A5798"/>
      <c r="B5798"/>
    </row>
    <row r="5799" spans="1:2" ht="15">
      <c r="A5799"/>
      <c r="B5799"/>
    </row>
    <row r="5800" spans="1:2" ht="15">
      <c r="A5800"/>
      <c r="B5800"/>
    </row>
    <row r="5801" spans="1:2" ht="15">
      <c r="A5801"/>
      <c r="B5801"/>
    </row>
    <row r="5802" spans="1:2" ht="15">
      <c r="A5802"/>
      <c r="B5802"/>
    </row>
    <row r="5803" spans="1:2" ht="15">
      <c r="A5803"/>
      <c r="B5803"/>
    </row>
    <row r="5804" spans="1:2" ht="15">
      <c r="A5804"/>
      <c r="B5804"/>
    </row>
    <row r="5805" spans="1:2" ht="15">
      <c r="A5805"/>
      <c r="B5805"/>
    </row>
    <row r="5806" spans="1:2" ht="15">
      <c r="A5806"/>
      <c r="B5806"/>
    </row>
    <row r="5807" spans="1:2" ht="15">
      <c r="A5807"/>
      <c r="B5807"/>
    </row>
    <row r="5808" spans="1:2" ht="15">
      <c r="A5808"/>
      <c r="B5808"/>
    </row>
    <row r="5809" spans="1:2" ht="15">
      <c r="A5809"/>
      <c r="B5809"/>
    </row>
    <row r="5810" spans="1:2" ht="15">
      <c r="A5810"/>
      <c r="B5810"/>
    </row>
    <row r="5811" spans="1:2" ht="15">
      <c r="A5811"/>
      <c r="B5811"/>
    </row>
    <row r="5812" spans="1:2" ht="15">
      <c r="A5812"/>
      <c r="B5812"/>
    </row>
    <row r="5813" spans="1:2" ht="15">
      <c r="A5813"/>
      <c r="B5813"/>
    </row>
    <row r="5814" spans="1:2" ht="15">
      <c r="A5814"/>
      <c r="B5814"/>
    </row>
    <row r="5815" spans="1:2" ht="15">
      <c r="A5815"/>
      <c r="B5815"/>
    </row>
    <row r="5816" spans="1:2" ht="15">
      <c r="A5816"/>
      <c r="B5816"/>
    </row>
    <row r="5817" spans="1:2" ht="15">
      <c r="A5817"/>
      <c r="B5817"/>
    </row>
    <row r="5818" spans="1:2" ht="15">
      <c r="A5818"/>
      <c r="B5818"/>
    </row>
    <row r="5819" spans="1:2" ht="15">
      <c r="A5819"/>
      <c r="B5819"/>
    </row>
    <row r="5820" spans="1:2" ht="15">
      <c r="A5820"/>
      <c r="B5820"/>
    </row>
    <row r="5821" spans="1:2" ht="15">
      <c r="A5821"/>
      <c r="B5821"/>
    </row>
    <row r="5822" spans="1:2" ht="15">
      <c r="A5822"/>
      <c r="B5822"/>
    </row>
    <row r="5823" spans="1:2" ht="15">
      <c r="A5823"/>
      <c r="B5823"/>
    </row>
    <row r="5824" spans="1:2" ht="15">
      <c r="A5824"/>
      <c r="B5824"/>
    </row>
    <row r="5825" spans="1:2" ht="15">
      <c r="A5825"/>
      <c r="B5825"/>
    </row>
    <row r="5826" spans="1:2" ht="15">
      <c r="A5826"/>
      <c r="B5826"/>
    </row>
    <row r="5827" spans="1:2" ht="15">
      <c r="A5827"/>
      <c r="B5827"/>
    </row>
    <row r="5828" spans="1:2" ht="15">
      <c r="A5828"/>
      <c r="B5828"/>
    </row>
    <row r="5829" spans="1:2" ht="15">
      <c r="A5829"/>
      <c r="B5829"/>
    </row>
    <row r="5830" spans="1:2" ht="15">
      <c r="A5830"/>
      <c r="B5830"/>
    </row>
    <row r="5831" spans="1:2" ht="15">
      <c r="A5831"/>
      <c r="B5831"/>
    </row>
    <row r="5832" spans="1:2" ht="15">
      <c r="A5832"/>
      <c r="B5832"/>
    </row>
    <row r="5833" spans="1:2" ht="15">
      <c r="A5833"/>
      <c r="B5833"/>
    </row>
    <row r="5834" spans="1:2" ht="15">
      <c r="A5834"/>
      <c r="B5834"/>
    </row>
    <row r="5835" spans="1:2" ht="15">
      <c r="A5835"/>
      <c r="B5835"/>
    </row>
    <row r="5836" spans="1:2" ht="15">
      <c r="A5836"/>
      <c r="B5836"/>
    </row>
    <row r="5837" spans="1:2" ht="15">
      <c r="A5837"/>
      <c r="B5837"/>
    </row>
    <row r="5838" spans="1:2" ht="15">
      <c r="A5838"/>
      <c r="B5838"/>
    </row>
    <row r="5839" spans="1:2" ht="15">
      <c r="A5839"/>
      <c r="B5839"/>
    </row>
    <row r="5840" spans="1:2" ht="15">
      <c r="A5840"/>
      <c r="B5840"/>
    </row>
    <row r="5841" spans="1:2" ht="15">
      <c r="A5841"/>
      <c r="B5841"/>
    </row>
    <row r="5842" spans="1:2" ht="15">
      <c r="A5842"/>
      <c r="B5842"/>
    </row>
    <row r="5843" spans="1:2" ht="15">
      <c r="A5843"/>
      <c r="B5843"/>
    </row>
    <row r="5844" spans="1:2" ht="15">
      <c r="A5844"/>
      <c r="B5844"/>
    </row>
    <row r="5845" spans="1:2" ht="15">
      <c r="A5845"/>
      <c r="B5845"/>
    </row>
    <row r="5846" spans="1:2" ht="15">
      <c r="A5846"/>
      <c r="B5846"/>
    </row>
    <row r="5847" spans="1:2" ht="15">
      <c r="A5847"/>
      <c r="B5847"/>
    </row>
    <row r="5848" spans="1:2" ht="15">
      <c r="A5848"/>
      <c r="B5848"/>
    </row>
    <row r="5849" spans="1:2" ht="15">
      <c r="A5849"/>
      <c r="B5849"/>
    </row>
    <row r="5850" spans="1:2" ht="15">
      <c r="A5850"/>
      <c r="B5850"/>
    </row>
    <row r="5851" spans="1:2" ht="15">
      <c r="A5851"/>
      <c r="B5851"/>
    </row>
    <row r="5852" spans="1:2" ht="15">
      <c r="A5852"/>
      <c r="B5852"/>
    </row>
    <row r="5853" spans="1:2" ht="15">
      <c r="A5853"/>
      <c r="B5853"/>
    </row>
    <row r="5854" spans="1:2" ht="15">
      <c r="A5854"/>
      <c r="B5854"/>
    </row>
    <row r="5855" spans="1:2" ht="15">
      <c r="A5855"/>
      <c r="B5855"/>
    </row>
    <row r="5856" spans="1:2" ht="15">
      <c r="A5856"/>
      <c r="B5856"/>
    </row>
    <row r="5857" spans="1:2" ht="15">
      <c r="A5857"/>
      <c r="B5857"/>
    </row>
    <row r="5858" spans="1:2" ht="15">
      <c r="A5858"/>
      <c r="B5858"/>
    </row>
    <row r="5859" spans="1:2" ht="15">
      <c r="A5859"/>
      <c r="B5859"/>
    </row>
    <row r="5860" spans="1:2" ht="15">
      <c r="A5860"/>
      <c r="B5860"/>
    </row>
    <row r="5861" spans="1:2" ht="15">
      <c r="A5861"/>
      <c r="B5861"/>
    </row>
    <row r="5862" spans="1:2" ht="15">
      <c r="A5862"/>
      <c r="B5862"/>
    </row>
    <row r="5863" spans="1:2" ht="15">
      <c r="A5863"/>
      <c r="B5863"/>
    </row>
    <row r="5864" spans="1:2" ht="15">
      <c r="A5864"/>
      <c r="B5864"/>
    </row>
    <row r="5865" spans="1:2" ht="15">
      <c r="A5865"/>
      <c r="B5865"/>
    </row>
    <row r="5866" spans="1:2" ht="15">
      <c r="A5866"/>
      <c r="B5866"/>
    </row>
    <row r="5867" spans="1:2" ht="15">
      <c r="A5867"/>
      <c r="B5867"/>
    </row>
    <row r="5868" spans="1:2" ht="15">
      <c r="A5868"/>
      <c r="B5868"/>
    </row>
    <row r="5869" spans="1:2" ht="15">
      <c r="A5869"/>
      <c r="B5869"/>
    </row>
    <row r="5870" spans="1:2" ht="15">
      <c r="A5870"/>
      <c r="B5870"/>
    </row>
    <row r="5871" spans="1:2" ht="15">
      <c r="A5871"/>
      <c r="B5871"/>
    </row>
    <row r="5872" spans="1:2" ht="15">
      <c r="A5872"/>
      <c r="B5872"/>
    </row>
    <row r="5873" spans="1:2" ht="15">
      <c r="A5873"/>
      <c r="B5873"/>
    </row>
    <row r="5874" spans="1:2" ht="15">
      <c r="A5874"/>
      <c r="B5874"/>
    </row>
    <row r="5875" spans="1:2" ht="15">
      <c r="A5875"/>
      <c r="B5875"/>
    </row>
    <row r="5876" spans="1:2" ht="15">
      <c r="A5876"/>
      <c r="B5876"/>
    </row>
    <row r="5877" spans="1:2" ht="15">
      <c r="A5877"/>
      <c r="B5877"/>
    </row>
    <row r="5878" spans="1:2" ht="15">
      <c r="A5878"/>
      <c r="B5878"/>
    </row>
    <row r="5879" spans="1:2" ht="15">
      <c r="A5879"/>
      <c r="B5879"/>
    </row>
    <row r="5880" spans="1:2" ht="15">
      <c r="A5880"/>
      <c r="B5880"/>
    </row>
    <row r="5881" spans="1:2" ht="15">
      <c r="A5881"/>
      <c r="B5881"/>
    </row>
    <row r="5882" spans="1:2" ht="15">
      <c r="A5882"/>
      <c r="B5882"/>
    </row>
    <row r="5883" spans="1:2" ht="15">
      <c r="A5883"/>
      <c r="B5883"/>
    </row>
    <row r="5884" spans="1:2" ht="15">
      <c r="A5884"/>
      <c r="B5884"/>
    </row>
    <row r="5885" spans="1:2" ht="15">
      <c r="A5885"/>
      <c r="B5885"/>
    </row>
    <row r="5886" spans="1:2" ht="15">
      <c r="A5886"/>
      <c r="B5886"/>
    </row>
    <row r="5887" spans="1:2" ht="15">
      <c r="A5887"/>
      <c r="B5887"/>
    </row>
    <row r="5888" spans="1:2" ht="15">
      <c r="A5888"/>
      <c r="B5888"/>
    </row>
    <row r="5889" spans="1:2" ht="15">
      <c r="A5889"/>
      <c r="B5889"/>
    </row>
    <row r="5890" spans="1:2" ht="15">
      <c r="A5890"/>
      <c r="B5890"/>
    </row>
    <row r="5891" spans="1:2" ht="15">
      <c r="A5891"/>
      <c r="B5891"/>
    </row>
    <row r="5892" spans="1:2" ht="15">
      <c r="A5892"/>
      <c r="B5892"/>
    </row>
    <row r="5893" spans="1:2" ht="15">
      <c r="A5893"/>
      <c r="B5893"/>
    </row>
    <row r="5894" spans="1:2" ht="15">
      <c r="A5894"/>
      <c r="B5894"/>
    </row>
    <row r="5895" spans="1:2" ht="15">
      <c r="A5895"/>
      <c r="B5895"/>
    </row>
    <row r="5896" spans="1:2" ht="15">
      <c r="A5896"/>
      <c r="B5896"/>
    </row>
    <row r="5897" spans="1:2" ht="15">
      <c r="A5897"/>
      <c r="B5897"/>
    </row>
    <row r="5898" spans="1:2" ht="15">
      <c r="A5898"/>
      <c r="B5898"/>
    </row>
    <row r="5899" spans="1:2" ht="15">
      <c r="A5899"/>
      <c r="B5899"/>
    </row>
    <row r="5900" spans="1:2" ht="15">
      <c r="A5900"/>
      <c r="B5900"/>
    </row>
    <row r="5901" spans="1:2" ht="15">
      <c r="A5901"/>
      <c r="B5901"/>
    </row>
    <row r="5902" spans="1:2" ht="15">
      <c r="A5902"/>
      <c r="B5902"/>
    </row>
    <row r="5903" spans="1:2" ht="15">
      <c r="A5903"/>
      <c r="B5903"/>
    </row>
    <row r="5904" spans="1:2" ht="15">
      <c r="A5904"/>
      <c r="B5904"/>
    </row>
    <row r="5905" spans="1:2" ht="15">
      <c r="A5905"/>
      <c r="B5905"/>
    </row>
    <row r="5906" spans="1:2" ht="15">
      <c r="A5906"/>
      <c r="B5906"/>
    </row>
    <row r="5907" spans="1:2" ht="15">
      <c r="A5907"/>
      <c r="B5907"/>
    </row>
    <row r="5908" spans="1:2" ht="15">
      <c r="A5908"/>
      <c r="B5908"/>
    </row>
    <row r="5909" spans="1:2" ht="15">
      <c r="A5909"/>
      <c r="B5909"/>
    </row>
    <row r="5910" spans="1:2" ht="15">
      <c r="A5910"/>
      <c r="B5910"/>
    </row>
    <row r="5911" spans="1:2" ht="15">
      <c r="A5911"/>
      <c r="B5911"/>
    </row>
    <row r="5912" spans="1:2" ht="15">
      <c r="A5912"/>
      <c r="B5912"/>
    </row>
    <row r="5913" spans="1:2" ht="15">
      <c r="A5913"/>
      <c r="B5913"/>
    </row>
    <row r="5914" spans="1:2" ht="15">
      <c r="A5914"/>
      <c r="B5914"/>
    </row>
    <row r="5915" spans="1:2" ht="15">
      <c r="A5915"/>
      <c r="B5915"/>
    </row>
    <row r="5916" spans="1:2" ht="15">
      <c r="A5916"/>
      <c r="B5916"/>
    </row>
    <row r="5917" spans="1:2" ht="15">
      <c r="A5917"/>
      <c r="B5917"/>
    </row>
    <row r="5918" spans="1:2" ht="15">
      <c r="A5918"/>
      <c r="B5918"/>
    </row>
    <row r="5919" spans="1:2" ht="15">
      <c r="A5919"/>
      <c r="B5919"/>
    </row>
    <row r="5920" spans="1:2" ht="15">
      <c r="A5920"/>
      <c r="B5920"/>
    </row>
    <row r="5921" spans="1:2" ht="15">
      <c r="A5921"/>
      <c r="B5921"/>
    </row>
    <row r="5922" spans="1:2" ht="15">
      <c r="A5922"/>
      <c r="B5922"/>
    </row>
    <row r="5923" spans="1:2" ht="15">
      <c r="A5923"/>
      <c r="B5923"/>
    </row>
    <row r="5924" spans="1:2" ht="15">
      <c r="A5924"/>
      <c r="B5924"/>
    </row>
    <row r="5925" spans="1:2" ht="15">
      <c r="A5925"/>
      <c r="B5925"/>
    </row>
    <row r="5926" spans="1:2" ht="15">
      <c r="A5926"/>
      <c r="B5926"/>
    </row>
    <row r="5927" spans="1:2" ht="15">
      <c r="A5927"/>
      <c r="B5927"/>
    </row>
    <row r="5928" spans="1:2" ht="15">
      <c r="A5928"/>
      <c r="B5928"/>
    </row>
    <row r="5929" spans="1:2" ht="15">
      <c r="A5929"/>
      <c r="B5929"/>
    </row>
    <row r="5930" spans="1:2" ht="15">
      <c r="A5930"/>
      <c r="B5930"/>
    </row>
    <row r="5931" spans="1:2" ht="15">
      <c r="A5931"/>
      <c r="B5931"/>
    </row>
    <row r="5932" spans="1:2" ht="15">
      <c r="A5932"/>
      <c r="B5932"/>
    </row>
    <row r="5933" spans="1:2" ht="15">
      <c r="A5933"/>
      <c r="B5933"/>
    </row>
    <row r="5934" spans="1:2" ht="15">
      <c r="A5934"/>
      <c r="B5934"/>
    </row>
    <row r="5935" spans="1:2" ht="15">
      <c r="A5935"/>
      <c r="B5935"/>
    </row>
    <row r="5936" spans="1:2" ht="15">
      <c r="A5936"/>
      <c r="B5936"/>
    </row>
    <row r="5937" spans="1:2" ht="15">
      <c r="A5937"/>
      <c r="B5937"/>
    </row>
    <row r="5938" spans="1:2" ht="15">
      <c r="A5938"/>
      <c r="B5938"/>
    </row>
    <row r="5939" spans="1:2" ht="15">
      <c r="A5939"/>
      <c r="B5939"/>
    </row>
    <row r="5940" spans="1:2" ht="15">
      <c r="A5940"/>
      <c r="B5940"/>
    </row>
    <row r="5941" spans="1:2" ht="15">
      <c r="A5941"/>
      <c r="B5941"/>
    </row>
    <row r="5942" spans="1:2" ht="15">
      <c r="A5942"/>
      <c r="B5942"/>
    </row>
    <row r="5943" spans="1:2" ht="15">
      <c r="A5943"/>
      <c r="B5943"/>
    </row>
    <row r="5944" spans="1:2" ht="15">
      <c r="A5944"/>
      <c r="B5944"/>
    </row>
    <row r="5945" spans="1:2" ht="15">
      <c r="A5945"/>
      <c r="B5945"/>
    </row>
    <row r="5946" spans="1:2" ht="15">
      <c r="A5946"/>
      <c r="B5946"/>
    </row>
    <row r="5947" spans="1:2" ht="15">
      <c r="A5947"/>
      <c r="B5947"/>
    </row>
    <row r="5948" spans="1:2" ht="15">
      <c r="A5948"/>
      <c r="B5948"/>
    </row>
    <row r="5949" spans="1:2" ht="15">
      <c r="A5949"/>
      <c r="B5949"/>
    </row>
    <row r="5950" spans="1:2" ht="15">
      <c r="A5950"/>
      <c r="B5950"/>
    </row>
    <row r="5951" spans="1:2" ht="15">
      <c r="A5951"/>
      <c r="B5951"/>
    </row>
    <row r="5952" spans="1:2" ht="15">
      <c r="A5952"/>
      <c r="B5952"/>
    </row>
    <row r="5953" spans="1:2" ht="15">
      <c r="A5953"/>
      <c r="B5953"/>
    </row>
    <row r="5954" spans="1:2" ht="15">
      <c r="A5954"/>
      <c r="B5954"/>
    </row>
    <row r="5955" spans="1:2" ht="15">
      <c r="A5955"/>
      <c r="B5955"/>
    </row>
    <row r="5956" spans="1:2" ht="15">
      <c r="A5956"/>
      <c r="B5956"/>
    </row>
    <row r="5957" spans="1:2" ht="15">
      <c r="A5957"/>
      <c r="B5957"/>
    </row>
    <row r="5958" spans="1:2" ht="15">
      <c r="A5958"/>
      <c r="B5958"/>
    </row>
    <row r="5959" spans="1:2" ht="15">
      <c r="A5959"/>
      <c r="B5959"/>
    </row>
    <row r="5960" spans="1:2" ht="15">
      <c r="A5960"/>
      <c r="B5960"/>
    </row>
    <row r="5961" spans="1:2" ht="15">
      <c r="A5961"/>
      <c r="B5961"/>
    </row>
    <row r="5962" spans="1:2" ht="15">
      <c r="A5962"/>
      <c r="B5962"/>
    </row>
    <row r="5963" spans="1:2" ht="15">
      <c r="A5963"/>
      <c r="B5963"/>
    </row>
    <row r="5964" spans="1:2" ht="15">
      <c r="A5964"/>
      <c r="B5964"/>
    </row>
    <row r="5965" spans="1:2" ht="15">
      <c r="A5965"/>
      <c r="B5965"/>
    </row>
    <row r="5966" spans="1:2" ht="15">
      <c r="A5966"/>
      <c r="B5966"/>
    </row>
    <row r="5967" spans="1:2" ht="15">
      <c r="A5967"/>
      <c r="B5967"/>
    </row>
    <row r="5968" spans="1:2" ht="15">
      <c r="A5968"/>
      <c r="B5968"/>
    </row>
    <row r="5969" spans="1:2" ht="15">
      <c r="A5969"/>
      <c r="B5969"/>
    </row>
    <row r="5970" spans="1:2" ht="15">
      <c r="A5970"/>
      <c r="B5970"/>
    </row>
    <row r="5971" spans="1:2" ht="15">
      <c r="A5971"/>
      <c r="B5971"/>
    </row>
    <row r="5972" spans="1:2" ht="15">
      <c r="A5972"/>
      <c r="B5972"/>
    </row>
    <row r="5973" spans="1:2" ht="15">
      <c r="A5973"/>
      <c r="B5973"/>
    </row>
    <row r="5974" spans="1:2" ht="15">
      <c r="A5974"/>
      <c r="B5974"/>
    </row>
    <row r="5975" spans="1:2" ht="15">
      <c r="A5975"/>
      <c r="B5975"/>
    </row>
    <row r="5976" spans="1:2" ht="15">
      <c r="A5976"/>
      <c r="B5976"/>
    </row>
    <row r="5977" spans="1:2" ht="15">
      <c r="A5977"/>
      <c r="B5977"/>
    </row>
    <row r="5978" spans="1:2" ht="15">
      <c r="A5978"/>
      <c r="B5978"/>
    </row>
    <row r="5979" spans="1:2" ht="15">
      <c r="A5979"/>
      <c r="B5979"/>
    </row>
    <row r="5980" spans="1:2" ht="15">
      <c r="A5980"/>
      <c r="B5980"/>
    </row>
    <row r="5981" spans="1:2" ht="15">
      <c r="A5981"/>
      <c r="B5981"/>
    </row>
    <row r="5982" spans="1:2" ht="15">
      <c r="A5982"/>
      <c r="B5982"/>
    </row>
    <row r="5983" spans="1:2" ht="15">
      <c r="A5983"/>
      <c r="B5983"/>
    </row>
    <row r="5984" spans="1:2" ht="15">
      <c r="A5984"/>
      <c r="B5984"/>
    </row>
    <row r="5985" spans="1:2" ht="15">
      <c r="A5985"/>
      <c r="B5985"/>
    </row>
    <row r="5986" spans="1:2" ht="15">
      <c r="A5986"/>
      <c r="B5986"/>
    </row>
    <row r="5987" spans="1:2" ht="15">
      <c r="A5987"/>
      <c r="B5987"/>
    </row>
    <row r="5988" spans="1:2" ht="15">
      <c r="A5988"/>
      <c r="B5988"/>
    </row>
    <row r="5989" spans="1:2" ht="15">
      <c r="A5989"/>
      <c r="B5989"/>
    </row>
    <row r="5990" spans="1:2" ht="15">
      <c r="A5990"/>
      <c r="B5990"/>
    </row>
    <row r="5991" spans="1:2" ht="15">
      <c r="A5991"/>
      <c r="B5991"/>
    </row>
    <row r="5992" spans="1:2" ht="15">
      <c r="A5992"/>
      <c r="B5992"/>
    </row>
    <row r="5993" spans="1:2" ht="15">
      <c r="A5993"/>
      <c r="B5993"/>
    </row>
    <row r="5994" spans="1:2" ht="15">
      <c r="A5994"/>
      <c r="B5994"/>
    </row>
    <row r="5995" spans="1:2" ht="15">
      <c r="A5995"/>
      <c r="B5995"/>
    </row>
    <row r="5996" spans="1:2" ht="15">
      <c r="A5996"/>
      <c r="B5996"/>
    </row>
    <row r="5997" spans="1:2" ht="15">
      <c r="A5997"/>
      <c r="B5997"/>
    </row>
    <row r="5998" spans="1:2" ht="15">
      <c r="A5998"/>
      <c r="B5998"/>
    </row>
    <row r="5999" spans="1:2" ht="15">
      <c r="A5999"/>
      <c r="B5999"/>
    </row>
    <row r="6000" spans="1:2" ht="15">
      <c r="A6000"/>
      <c r="B6000"/>
    </row>
    <row r="6001" spans="1:2" ht="15">
      <c r="A6001"/>
      <c r="B6001"/>
    </row>
    <row r="6002" spans="1:2" ht="15">
      <c r="A6002"/>
      <c r="B6002"/>
    </row>
    <row r="6003" spans="1:2" ht="15">
      <c r="A6003"/>
      <c r="B6003"/>
    </row>
    <row r="6004" spans="1:2" ht="15">
      <c r="A6004"/>
      <c r="B6004"/>
    </row>
    <row r="6005" spans="1:2" ht="15">
      <c r="A6005"/>
      <c r="B6005"/>
    </row>
    <row r="6006" spans="1:2" ht="15">
      <c r="A6006"/>
      <c r="B6006"/>
    </row>
    <row r="6007" spans="1:2" ht="15">
      <c r="A6007"/>
      <c r="B6007"/>
    </row>
    <row r="6008" spans="1:2" ht="15">
      <c r="A6008"/>
      <c r="B6008"/>
    </row>
    <row r="6009" spans="1:2" ht="15">
      <c r="A6009"/>
      <c r="B6009"/>
    </row>
    <row r="6010" spans="1:2" ht="15">
      <c r="A6010"/>
      <c r="B6010"/>
    </row>
    <row r="6011" spans="1:2" ht="15">
      <c r="A6011"/>
      <c r="B6011"/>
    </row>
    <row r="6012" spans="1:2" ht="15">
      <c r="A6012"/>
      <c r="B6012"/>
    </row>
    <row r="6013" spans="1:2" ht="15">
      <c r="A6013"/>
      <c r="B6013"/>
    </row>
    <row r="6014" spans="1:2" ht="15">
      <c r="A6014"/>
      <c r="B6014"/>
    </row>
    <row r="6015" spans="1:2" ht="15">
      <c r="A6015"/>
      <c r="B6015"/>
    </row>
    <row r="6016" spans="1:2" ht="15">
      <c r="A6016"/>
      <c r="B6016"/>
    </row>
    <row r="6017" spans="1:2" ht="15">
      <c r="A6017"/>
      <c r="B6017"/>
    </row>
    <row r="6018" spans="1:2" ht="15">
      <c r="A6018"/>
      <c r="B6018"/>
    </row>
    <row r="6019" spans="1:2" ht="15">
      <c r="A6019"/>
      <c r="B6019"/>
    </row>
    <row r="6020" spans="1:2" ht="15">
      <c r="A6020"/>
      <c r="B6020"/>
    </row>
    <row r="6021" spans="1:2" ht="15">
      <c r="A6021"/>
      <c r="B6021"/>
    </row>
    <row r="6022" spans="1:2" ht="15">
      <c r="A6022"/>
      <c r="B6022"/>
    </row>
    <row r="6023" spans="1:2" ht="15">
      <c r="A6023"/>
      <c r="B6023"/>
    </row>
    <row r="6024" spans="1:2" ht="15">
      <c r="A6024"/>
      <c r="B6024"/>
    </row>
    <row r="6025" spans="1:2" ht="15">
      <c r="A6025"/>
      <c r="B6025"/>
    </row>
    <row r="6026" spans="1:2" ht="15">
      <c r="A6026"/>
      <c r="B6026"/>
    </row>
    <row r="6027" spans="1:2" ht="15">
      <c r="A6027"/>
      <c r="B6027"/>
    </row>
    <row r="6028" spans="1:2" ht="15">
      <c r="A6028"/>
      <c r="B6028"/>
    </row>
    <row r="6029" spans="1:2" ht="15">
      <c r="A6029"/>
      <c r="B6029"/>
    </row>
    <row r="6030" spans="1:2" ht="15">
      <c r="A6030"/>
      <c r="B6030"/>
    </row>
    <row r="6031" spans="1:2" ht="15">
      <c r="A6031"/>
      <c r="B6031"/>
    </row>
    <row r="6032" spans="1:2" ht="15">
      <c r="A6032"/>
      <c r="B6032"/>
    </row>
    <row r="6033" spans="1:2" ht="15">
      <c r="A6033"/>
      <c r="B6033"/>
    </row>
    <row r="6034" spans="1:2" ht="15">
      <c r="A6034"/>
      <c r="B6034"/>
    </row>
    <row r="6035" spans="1:2" ht="15">
      <c r="A6035"/>
      <c r="B6035"/>
    </row>
    <row r="6036" spans="1:2" ht="15">
      <c r="A6036"/>
      <c r="B6036"/>
    </row>
    <row r="6037" spans="1:2" ht="15">
      <c r="A6037"/>
      <c r="B6037"/>
    </row>
    <row r="6038" spans="1:2" ht="15">
      <c r="A6038"/>
      <c r="B6038"/>
    </row>
    <row r="6039" spans="1:2" ht="15">
      <c r="A6039"/>
      <c r="B6039"/>
    </row>
    <row r="6040" spans="1:2" ht="15">
      <c r="A6040"/>
      <c r="B6040"/>
    </row>
    <row r="6041" spans="1:2" ht="15">
      <c r="A6041"/>
      <c r="B6041"/>
    </row>
    <row r="6042" spans="1:2" ht="15">
      <c r="A6042"/>
      <c r="B6042"/>
    </row>
    <row r="6043" spans="1:2" ht="15">
      <c r="A6043"/>
      <c r="B6043"/>
    </row>
    <row r="6044" spans="1:2" ht="15">
      <c r="A6044"/>
      <c r="B6044"/>
    </row>
    <row r="6045" spans="1:2" ht="15">
      <c r="A6045"/>
      <c r="B6045"/>
    </row>
    <row r="6046" spans="1:2" ht="15">
      <c r="A6046"/>
      <c r="B6046"/>
    </row>
    <row r="6047" spans="1:2" ht="15">
      <c r="A6047"/>
      <c r="B6047"/>
    </row>
    <row r="6048" spans="1:2" ht="15">
      <c r="A6048"/>
      <c r="B6048"/>
    </row>
    <row r="6049" spans="1:2" ht="15">
      <c r="A6049"/>
      <c r="B6049"/>
    </row>
    <row r="6050" spans="1:2" ht="15">
      <c r="A6050"/>
      <c r="B6050"/>
    </row>
    <row r="6051" spans="1:2" ht="15">
      <c r="A6051"/>
      <c r="B6051"/>
    </row>
    <row r="6052" spans="1:2" ht="15">
      <c r="A6052"/>
      <c r="B6052"/>
    </row>
    <row r="6053" spans="1:2" ht="15">
      <c r="A6053"/>
      <c r="B6053"/>
    </row>
    <row r="6054" spans="1:2" ht="15">
      <c r="A6054"/>
      <c r="B6054"/>
    </row>
    <row r="6055" spans="1:2" ht="15">
      <c r="A6055"/>
      <c r="B6055"/>
    </row>
    <row r="6056" spans="1:2" ht="15">
      <c r="A6056"/>
      <c r="B6056"/>
    </row>
    <row r="6057" spans="1:2" ht="15">
      <c r="A6057"/>
      <c r="B6057"/>
    </row>
    <row r="6058" spans="1:2" ht="15">
      <c r="A6058"/>
      <c r="B6058"/>
    </row>
    <row r="6059" spans="1:2" ht="15">
      <c r="A6059"/>
      <c r="B6059"/>
    </row>
    <row r="6060" spans="1:2" ht="15">
      <c r="A6060"/>
      <c r="B6060"/>
    </row>
    <row r="6061" spans="1:2" ht="15">
      <c r="A6061"/>
      <c r="B6061"/>
    </row>
    <row r="6062" spans="1:2" ht="15">
      <c r="A6062"/>
      <c r="B6062"/>
    </row>
    <row r="6063" spans="1:2" ht="15">
      <c r="A6063"/>
      <c r="B6063"/>
    </row>
    <row r="6064" spans="1:2" ht="15">
      <c r="A6064"/>
      <c r="B6064"/>
    </row>
    <row r="6065" spans="1:2" ht="15">
      <c r="A6065"/>
      <c r="B6065"/>
    </row>
    <row r="6066" spans="1:2" ht="15">
      <c r="A6066"/>
      <c r="B6066"/>
    </row>
    <row r="6067" spans="1:2" ht="15">
      <c r="A6067"/>
      <c r="B6067"/>
    </row>
    <row r="6068" spans="1:2" ht="15">
      <c r="A6068"/>
      <c r="B6068"/>
    </row>
    <row r="6069" spans="1:2" ht="15">
      <c r="A6069"/>
      <c r="B6069"/>
    </row>
    <row r="6070" spans="1:2" ht="15">
      <c r="A6070"/>
      <c r="B6070"/>
    </row>
    <row r="6071" spans="1:2" ht="15">
      <c r="A6071"/>
      <c r="B6071"/>
    </row>
    <row r="6072" spans="1:2" ht="15">
      <c r="A6072"/>
      <c r="B6072"/>
    </row>
    <row r="6073" spans="1:2" ht="15">
      <c r="A6073"/>
      <c r="B6073"/>
    </row>
    <row r="6074" spans="1:2" ht="15">
      <c r="A6074"/>
      <c r="B6074"/>
    </row>
    <row r="6075" spans="1:2" ht="15">
      <c r="A6075"/>
      <c r="B6075"/>
    </row>
    <row r="6076" spans="1:2" ht="15">
      <c r="A6076"/>
      <c r="B6076"/>
    </row>
    <row r="6077" spans="1:2" ht="15">
      <c r="A6077"/>
      <c r="B6077"/>
    </row>
    <row r="6078" spans="1:2" ht="15">
      <c r="A6078"/>
      <c r="B6078"/>
    </row>
    <row r="6079" spans="1:2" ht="15">
      <c r="A6079"/>
      <c r="B6079"/>
    </row>
    <row r="6080" spans="1:2" ht="15">
      <c r="A6080"/>
      <c r="B6080"/>
    </row>
    <row r="6081" spans="1:2" ht="15">
      <c r="A6081"/>
      <c r="B6081"/>
    </row>
    <row r="6082" spans="1:2" ht="15">
      <c r="A6082"/>
      <c r="B6082"/>
    </row>
    <row r="6083" spans="1:2" ht="15">
      <c r="A6083"/>
      <c r="B6083"/>
    </row>
    <row r="6084" spans="1:2" ht="15">
      <c r="A6084"/>
      <c r="B6084"/>
    </row>
    <row r="6085" spans="1:2" ht="15">
      <c r="A6085"/>
      <c r="B6085"/>
    </row>
    <row r="6086" spans="1:2" ht="15">
      <c r="A6086"/>
      <c r="B6086"/>
    </row>
    <row r="6087" spans="1:2" ht="15">
      <c r="A6087"/>
      <c r="B6087"/>
    </row>
    <row r="6088" spans="1:2" ht="15">
      <c r="A6088"/>
      <c r="B6088"/>
    </row>
    <row r="6089" spans="1:2" ht="15">
      <c r="A6089"/>
      <c r="B6089"/>
    </row>
    <row r="6090" spans="1:2" ht="15">
      <c r="A6090"/>
      <c r="B6090"/>
    </row>
    <row r="6091" spans="1:2" ht="15">
      <c r="A6091"/>
      <c r="B6091"/>
    </row>
    <row r="6092" spans="1:2" ht="15">
      <c r="A6092"/>
      <c r="B6092"/>
    </row>
    <row r="6093" spans="1:2" ht="15">
      <c r="A6093"/>
      <c r="B6093"/>
    </row>
    <row r="6094" spans="1:2" ht="15">
      <c r="A6094"/>
      <c r="B6094"/>
    </row>
    <row r="6095" spans="1:2" ht="15">
      <c r="A6095"/>
      <c r="B6095"/>
    </row>
    <row r="6096" spans="1:2" ht="15">
      <c r="A6096"/>
      <c r="B6096"/>
    </row>
    <row r="6097" spans="1:2" ht="15">
      <c r="A6097"/>
      <c r="B6097"/>
    </row>
    <row r="6098" spans="1:2" ht="15">
      <c r="A6098"/>
      <c r="B6098"/>
    </row>
    <row r="6099" spans="1:2" ht="15">
      <c r="A6099"/>
      <c r="B6099"/>
    </row>
    <row r="6100" spans="1:2" ht="15">
      <c r="A6100"/>
      <c r="B6100"/>
    </row>
    <row r="6101" spans="1:2" ht="15">
      <c r="A6101"/>
      <c r="B6101"/>
    </row>
    <row r="6102" spans="1:2" ht="15">
      <c r="A6102"/>
      <c r="B6102"/>
    </row>
    <row r="6103" spans="1:2" ht="15">
      <c r="A6103"/>
      <c r="B6103"/>
    </row>
    <row r="6104" spans="1:2" ht="15">
      <c r="A6104"/>
      <c r="B6104"/>
    </row>
    <row r="6105" spans="1:2" ht="15">
      <c r="A6105"/>
      <c r="B6105"/>
    </row>
    <row r="6106" spans="1:2" ht="15">
      <c r="A6106"/>
      <c r="B6106"/>
    </row>
    <row r="6107" spans="1:2" ht="15">
      <c r="A6107"/>
      <c r="B6107"/>
    </row>
    <row r="6108" spans="1:2" ht="15">
      <c r="A6108"/>
      <c r="B6108"/>
    </row>
    <row r="6109" spans="1:2" ht="15">
      <c r="A6109"/>
      <c r="B6109"/>
    </row>
    <row r="6110" spans="1:2" ht="15">
      <c r="A6110"/>
      <c r="B6110"/>
    </row>
    <row r="6111" spans="1:2" ht="15">
      <c r="A6111"/>
      <c r="B6111"/>
    </row>
    <row r="6112" spans="1:2" ht="15">
      <c r="A6112"/>
      <c r="B6112"/>
    </row>
    <row r="6113" spans="1:2" ht="15">
      <c r="A6113"/>
      <c r="B6113"/>
    </row>
    <row r="6114" spans="1:2" ht="15">
      <c r="A6114"/>
      <c r="B6114"/>
    </row>
    <row r="6115" spans="1:2" ht="15">
      <c r="A6115"/>
      <c r="B6115"/>
    </row>
    <row r="6116" spans="1:2" ht="15">
      <c r="A6116"/>
      <c r="B6116"/>
    </row>
    <row r="6117" spans="1:2" ht="15">
      <c r="A6117"/>
      <c r="B6117"/>
    </row>
    <row r="6118" spans="1:2" ht="15">
      <c r="A6118"/>
      <c r="B6118"/>
    </row>
    <row r="6119" spans="1:2" ht="15">
      <c r="A6119"/>
      <c r="B6119"/>
    </row>
    <row r="6120" spans="1:2" ht="15">
      <c r="A6120"/>
      <c r="B6120"/>
    </row>
    <row r="6121" spans="1:2" ht="15">
      <c r="A6121"/>
      <c r="B6121"/>
    </row>
    <row r="6122" spans="1:2" ht="15">
      <c r="A6122"/>
      <c r="B6122"/>
    </row>
    <row r="6123" spans="1:2" ht="15">
      <c r="A6123"/>
      <c r="B6123"/>
    </row>
    <row r="6124" spans="1:2" ht="15">
      <c r="A6124"/>
      <c r="B6124"/>
    </row>
    <row r="6125" spans="1:2" ht="15">
      <c r="A6125"/>
      <c r="B6125"/>
    </row>
    <row r="6126" spans="1:2" ht="15">
      <c r="A6126"/>
      <c r="B6126"/>
    </row>
    <row r="6127" spans="1:2" ht="15">
      <c r="A6127"/>
      <c r="B6127"/>
    </row>
    <row r="6128" spans="1:2" ht="15">
      <c r="A6128"/>
      <c r="B6128"/>
    </row>
    <row r="6129" spans="1:2" ht="15">
      <c r="A6129"/>
      <c r="B6129"/>
    </row>
    <row r="6130" spans="1:2" ht="15">
      <c r="A6130"/>
      <c r="B6130"/>
    </row>
    <row r="6131" spans="1:2" ht="15">
      <c r="A6131"/>
      <c r="B6131"/>
    </row>
    <row r="6132" spans="1:2" ht="15">
      <c r="A6132"/>
      <c r="B6132"/>
    </row>
    <row r="6133" spans="1:2" ht="15">
      <c r="A6133"/>
      <c r="B6133"/>
    </row>
    <row r="6134" spans="1:2" ht="15">
      <c r="A6134"/>
      <c r="B6134"/>
    </row>
    <row r="6135" spans="1:2" ht="15">
      <c r="A6135"/>
      <c r="B6135"/>
    </row>
    <row r="6136" spans="1:2" ht="15">
      <c r="A6136"/>
      <c r="B6136"/>
    </row>
    <row r="6137" spans="1:2" ht="15">
      <c r="A6137"/>
      <c r="B6137"/>
    </row>
    <row r="6138" spans="1:2" ht="15">
      <c r="A6138"/>
      <c r="B6138"/>
    </row>
    <row r="6139" spans="1:2" ht="15">
      <c r="A6139"/>
      <c r="B6139"/>
    </row>
    <row r="6140" spans="1:2" ht="15">
      <c r="A6140"/>
      <c r="B6140"/>
    </row>
    <row r="6141" spans="1:2" ht="15">
      <c r="A6141"/>
      <c r="B6141"/>
    </row>
    <row r="6142" spans="1:2" ht="15">
      <c r="A6142"/>
      <c r="B6142"/>
    </row>
    <row r="6143" spans="1:2" ht="15">
      <c r="A6143"/>
      <c r="B6143"/>
    </row>
    <row r="6144" spans="1:2" ht="15">
      <c r="A6144"/>
      <c r="B6144"/>
    </row>
    <row r="6145" spans="1:2" ht="15">
      <c r="A6145"/>
      <c r="B6145"/>
    </row>
    <row r="6146" spans="1:2" ht="15">
      <c r="A6146"/>
      <c r="B6146"/>
    </row>
    <row r="6147" spans="1:2" ht="15">
      <c r="A6147"/>
      <c r="B6147"/>
    </row>
    <row r="6148" spans="1:2" ht="15">
      <c r="A6148"/>
      <c r="B6148"/>
    </row>
    <row r="6149" spans="1:2" ht="15">
      <c r="A6149"/>
      <c r="B6149"/>
    </row>
    <row r="6150" spans="1:2" ht="15">
      <c r="A6150"/>
      <c r="B6150"/>
    </row>
    <row r="6151" spans="1:2" ht="15">
      <c r="A6151"/>
      <c r="B6151"/>
    </row>
    <row r="6152" spans="1:2" ht="15">
      <c r="A6152"/>
      <c r="B6152"/>
    </row>
    <row r="6153" spans="1:2" ht="15">
      <c r="A6153"/>
      <c r="B6153"/>
    </row>
    <row r="6154" spans="1:2" ht="15">
      <c r="A6154"/>
      <c r="B6154"/>
    </row>
    <row r="6155" spans="1:2" ht="15">
      <c r="A6155"/>
      <c r="B6155"/>
    </row>
    <row r="6156" spans="1:2" ht="15">
      <c r="A6156"/>
      <c r="B6156"/>
    </row>
    <row r="6157" spans="1:2" ht="15">
      <c r="A6157"/>
      <c r="B6157"/>
    </row>
    <row r="6158" spans="1:2" ht="15">
      <c r="A6158"/>
      <c r="B6158"/>
    </row>
    <row r="6159" spans="1:2" ht="15">
      <c r="A6159"/>
      <c r="B6159"/>
    </row>
    <row r="6160" spans="1:2" ht="15">
      <c r="A6160"/>
      <c r="B6160"/>
    </row>
    <row r="6161" spans="1:2" ht="15">
      <c r="A6161"/>
      <c r="B6161"/>
    </row>
    <row r="6162" spans="1:2" ht="15">
      <c r="A6162"/>
      <c r="B6162"/>
    </row>
    <row r="6163" spans="1:2" ht="15">
      <c r="A6163"/>
      <c r="B6163"/>
    </row>
    <row r="6164" spans="1:2" ht="15">
      <c r="A6164"/>
      <c r="B6164"/>
    </row>
    <row r="6165" spans="1:2" ht="15">
      <c r="A6165"/>
      <c r="B6165"/>
    </row>
    <row r="6166" spans="1:2" ht="15">
      <c r="A6166"/>
      <c r="B6166"/>
    </row>
    <row r="6167" spans="1:2" ht="15">
      <c r="A6167"/>
      <c r="B6167"/>
    </row>
    <row r="6168" spans="1:2" ht="15">
      <c r="A6168"/>
      <c r="B6168"/>
    </row>
    <row r="6169" spans="1:2" ht="15">
      <c r="A6169"/>
      <c r="B6169"/>
    </row>
    <row r="6170" spans="1:2" ht="15">
      <c r="A6170"/>
      <c r="B6170"/>
    </row>
    <row r="6171" spans="1:2" ht="15">
      <c r="A6171"/>
      <c r="B6171"/>
    </row>
    <row r="6172" spans="1:2" ht="15">
      <c r="A6172"/>
      <c r="B6172"/>
    </row>
    <row r="6173" spans="1:2" ht="15">
      <c r="A6173"/>
      <c r="B6173"/>
    </row>
    <row r="6174" spans="1:2" ht="15">
      <c r="A6174"/>
      <c r="B6174"/>
    </row>
    <row r="6175" spans="1:2" ht="15">
      <c r="A6175"/>
      <c r="B6175"/>
    </row>
    <row r="6176" spans="1:2" ht="15">
      <c r="A6176"/>
      <c r="B6176"/>
    </row>
    <row r="6177" spans="1:2" ht="15">
      <c r="A6177"/>
      <c r="B6177"/>
    </row>
    <row r="6178" spans="1:2" ht="15">
      <c r="A6178"/>
      <c r="B6178"/>
    </row>
    <row r="6179" spans="1:2" ht="15">
      <c r="A6179"/>
      <c r="B6179"/>
    </row>
    <row r="6180" spans="1:2" ht="15">
      <c r="A6180"/>
      <c r="B6180"/>
    </row>
    <row r="6181" spans="1:2" ht="15">
      <c r="A6181"/>
      <c r="B6181"/>
    </row>
    <row r="6182" spans="1:2" ht="15">
      <c r="A6182"/>
      <c r="B6182"/>
    </row>
    <row r="6183" spans="1:2" ht="15">
      <c r="A6183"/>
      <c r="B6183"/>
    </row>
    <row r="6184" spans="1:2" ht="15">
      <c r="A6184"/>
      <c r="B6184"/>
    </row>
    <row r="6185" spans="1:2" ht="15">
      <c r="A6185"/>
      <c r="B6185"/>
    </row>
    <row r="6186" spans="1:2" ht="15">
      <c r="A6186"/>
      <c r="B6186"/>
    </row>
    <row r="6187" spans="1:2" ht="15">
      <c r="A6187"/>
      <c r="B6187"/>
    </row>
    <row r="6188" spans="1:2" ht="15">
      <c r="A6188"/>
      <c r="B6188"/>
    </row>
    <row r="6189" spans="1:2" ht="15">
      <c r="A6189"/>
      <c r="B6189"/>
    </row>
    <row r="6190" spans="1:2" ht="15">
      <c r="A6190"/>
      <c r="B6190"/>
    </row>
    <row r="6191" spans="1:2" ht="15">
      <c r="A6191"/>
      <c r="B6191"/>
    </row>
    <row r="6192" spans="1:2" ht="15">
      <c r="A6192"/>
      <c r="B6192"/>
    </row>
    <row r="6193" spans="1:2" ht="15">
      <c r="A6193"/>
      <c r="B6193"/>
    </row>
    <row r="6194" spans="1:2" ht="15">
      <c r="A6194"/>
      <c r="B6194"/>
    </row>
    <row r="6195" spans="1:2" ht="15">
      <c r="A6195"/>
      <c r="B6195"/>
    </row>
    <row r="6196" spans="1:2" ht="15">
      <c r="A6196"/>
      <c r="B6196"/>
    </row>
    <row r="6197" spans="1:2" ht="15">
      <c r="A6197"/>
      <c r="B6197"/>
    </row>
    <row r="6198" spans="1:2" ht="15">
      <c r="A6198"/>
      <c r="B6198"/>
    </row>
    <row r="6199" spans="1:2" ht="15">
      <c r="A6199"/>
      <c r="B6199"/>
    </row>
    <row r="6200" spans="1:2" ht="15">
      <c r="A6200"/>
      <c r="B6200"/>
    </row>
    <row r="6201" spans="1:2" ht="15">
      <c r="A6201"/>
      <c r="B6201"/>
    </row>
    <row r="6202" spans="1:2" ht="15">
      <c r="A6202"/>
      <c r="B6202"/>
    </row>
    <row r="6203" spans="1:2" ht="15">
      <c r="A6203"/>
      <c r="B6203"/>
    </row>
    <row r="6204" spans="1:2" ht="15">
      <c r="A6204"/>
      <c r="B6204"/>
    </row>
    <row r="6205" spans="1:2" ht="15">
      <c r="A6205"/>
      <c r="B6205"/>
    </row>
    <row r="6206" spans="1:2" ht="15">
      <c r="A6206"/>
      <c r="B6206"/>
    </row>
    <row r="6207" spans="1:2" ht="15">
      <c r="A6207"/>
      <c r="B6207"/>
    </row>
    <row r="6208" spans="1:2" ht="15">
      <c r="A6208"/>
      <c r="B6208"/>
    </row>
    <row r="6209" spans="1:2" ht="15">
      <c r="A6209"/>
      <c r="B6209"/>
    </row>
    <row r="6210" spans="1:2" ht="15">
      <c r="A6210"/>
      <c r="B6210"/>
    </row>
    <row r="6211" spans="1:2" ht="15">
      <c r="A6211"/>
      <c r="B6211"/>
    </row>
    <row r="6212" spans="1:2" ht="15">
      <c r="A6212"/>
      <c r="B6212"/>
    </row>
    <row r="6213" spans="1:2" ht="15">
      <c r="A6213"/>
      <c r="B6213"/>
    </row>
    <row r="6214" spans="1:2" ht="15">
      <c r="A6214"/>
      <c r="B6214"/>
    </row>
    <row r="6215" spans="1:2" ht="15">
      <c r="A6215"/>
      <c r="B6215"/>
    </row>
    <row r="6216" spans="1:2" ht="15">
      <c r="A6216"/>
      <c r="B6216"/>
    </row>
    <row r="6217" spans="1:2" ht="15">
      <c r="A6217"/>
      <c r="B6217"/>
    </row>
    <row r="6218" spans="1:2" ht="15">
      <c r="A6218"/>
      <c r="B6218"/>
    </row>
    <row r="6219" spans="1:2" ht="15">
      <c r="A6219"/>
      <c r="B6219"/>
    </row>
    <row r="6220" spans="1:2" ht="15">
      <c r="A6220"/>
      <c r="B6220"/>
    </row>
    <row r="6221" spans="1:2" ht="15">
      <c r="A6221"/>
      <c r="B6221"/>
    </row>
    <row r="6222" spans="1:2" ht="15">
      <c r="A6222"/>
      <c r="B6222"/>
    </row>
    <row r="6223" spans="1:2" ht="15">
      <c r="A6223"/>
      <c r="B6223"/>
    </row>
    <row r="6224" spans="1:2" ht="15">
      <c r="A6224"/>
      <c r="B6224"/>
    </row>
    <row r="6225" spans="1:2" ht="15">
      <c r="A6225"/>
      <c r="B6225"/>
    </row>
    <row r="6226" spans="1:2" ht="15">
      <c r="A6226"/>
      <c r="B6226"/>
    </row>
    <row r="6227" spans="1:2" ht="15">
      <c r="A6227"/>
      <c r="B6227"/>
    </row>
    <row r="6228" spans="1:2" ht="15">
      <c r="A6228"/>
      <c r="B6228"/>
    </row>
    <row r="6229" spans="1:2" ht="15">
      <c r="A6229"/>
      <c r="B6229"/>
    </row>
    <row r="6230" spans="1:2" ht="15">
      <c r="A6230"/>
      <c r="B6230"/>
    </row>
    <row r="6231" spans="1:2" ht="15">
      <c r="A6231"/>
      <c r="B6231"/>
    </row>
    <row r="6232" spans="1:2" ht="15">
      <c r="A6232"/>
      <c r="B6232"/>
    </row>
    <row r="6233" spans="1:2" ht="15">
      <c r="A6233"/>
      <c r="B6233"/>
    </row>
    <row r="6234" spans="1:2" ht="15">
      <c r="A6234"/>
      <c r="B6234"/>
    </row>
    <row r="6235" spans="1:2" ht="15">
      <c r="A6235"/>
      <c r="B6235"/>
    </row>
    <row r="6236" spans="1:2" ht="15">
      <c r="A6236"/>
      <c r="B6236"/>
    </row>
    <row r="6237" spans="1:2" ht="15">
      <c r="A6237"/>
      <c r="B6237"/>
    </row>
    <row r="6238" spans="1:2" ht="15">
      <c r="A6238"/>
      <c r="B6238"/>
    </row>
    <row r="6239" spans="1:2" ht="15">
      <c r="A6239"/>
      <c r="B6239"/>
    </row>
    <row r="6240" spans="1:2" ht="15">
      <c r="A6240"/>
      <c r="B6240"/>
    </row>
    <row r="6241" spans="1:2" ht="15">
      <c r="A6241"/>
      <c r="B6241"/>
    </row>
    <row r="6242" spans="1:2" ht="15">
      <c r="A6242"/>
      <c r="B6242"/>
    </row>
    <row r="6243" spans="1:2" ht="15">
      <c r="A6243"/>
      <c r="B6243"/>
    </row>
    <row r="6244" spans="1:2" ht="15">
      <c r="A6244"/>
      <c r="B6244"/>
    </row>
    <row r="6245" spans="1:2" ht="15">
      <c r="A6245"/>
      <c r="B6245"/>
    </row>
    <row r="6246" spans="1:2" ht="15">
      <c r="A6246"/>
      <c r="B6246"/>
    </row>
    <row r="6247" spans="1:2" ht="15">
      <c r="A6247"/>
      <c r="B6247"/>
    </row>
    <row r="6248" spans="1:2" ht="15">
      <c r="A6248"/>
      <c r="B6248"/>
    </row>
    <row r="6249" spans="1:2" ht="15">
      <c r="A6249"/>
      <c r="B6249"/>
    </row>
    <row r="6250" spans="1:2" ht="15">
      <c r="A6250"/>
      <c r="B6250"/>
    </row>
    <row r="6251" spans="1:2" ht="15">
      <c r="A6251"/>
      <c r="B6251"/>
    </row>
    <row r="6252" spans="1:2" ht="15">
      <c r="A6252"/>
      <c r="B6252"/>
    </row>
    <row r="6253" spans="1:2" ht="15">
      <c r="A6253"/>
      <c r="B6253"/>
    </row>
    <row r="6254" spans="1:2" ht="15">
      <c r="A6254"/>
      <c r="B6254"/>
    </row>
    <row r="6255" spans="1:2" ht="15">
      <c r="A6255"/>
      <c r="B6255"/>
    </row>
    <row r="6256" spans="1:2" ht="15">
      <c r="A6256"/>
      <c r="B6256"/>
    </row>
    <row r="6257" spans="1:2" ht="15">
      <c r="A6257"/>
      <c r="B6257"/>
    </row>
    <row r="6258" spans="1:2" ht="15">
      <c r="A6258"/>
      <c r="B6258"/>
    </row>
    <row r="6259" spans="1:2" ht="15">
      <c r="A6259"/>
      <c r="B6259"/>
    </row>
    <row r="6260" spans="1:2" ht="15">
      <c r="A6260"/>
      <c r="B6260"/>
    </row>
    <row r="6261" spans="1:2" ht="15">
      <c r="A6261"/>
      <c r="B6261"/>
    </row>
    <row r="6262" spans="1:2" ht="15">
      <c r="A6262"/>
      <c r="B6262"/>
    </row>
    <row r="6263" spans="1:2" ht="15">
      <c r="A6263"/>
      <c r="B6263"/>
    </row>
    <row r="6264" spans="1:2" ht="15">
      <c r="A6264"/>
      <c r="B6264"/>
    </row>
    <row r="6265" spans="1:2" ht="15">
      <c r="A6265"/>
      <c r="B6265"/>
    </row>
    <row r="6266" spans="1:2" ht="15">
      <c r="A6266"/>
      <c r="B6266"/>
    </row>
    <row r="6267" spans="1:2" ht="15">
      <c r="A6267"/>
      <c r="B6267"/>
    </row>
    <row r="6268" spans="1:2" ht="15">
      <c r="A6268"/>
      <c r="B6268"/>
    </row>
    <row r="6269" spans="1:2" ht="15">
      <c r="A6269"/>
      <c r="B6269"/>
    </row>
    <row r="6270" spans="1:2" ht="15">
      <c r="A6270"/>
      <c r="B6270"/>
    </row>
    <row r="6271" spans="1:2" ht="15">
      <c r="A6271"/>
      <c r="B6271"/>
    </row>
    <row r="6272" spans="1:2" ht="15">
      <c r="A6272"/>
      <c r="B6272"/>
    </row>
    <row r="6273" spans="1:2" ht="15">
      <c r="A6273"/>
      <c r="B6273"/>
    </row>
    <row r="6274" spans="1:2" ht="15">
      <c r="A6274"/>
      <c r="B6274"/>
    </row>
    <row r="6275" spans="1:2" ht="15">
      <c r="A6275"/>
      <c r="B6275"/>
    </row>
    <row r="6276" spans="1:2" ht="15">
      <c r="A6276"/>
      <c r="B6276"/>
    </row>
    <row r="6277" spans="1:2" ht="15">
      <c r="A6277"/>
      <c r="B6277"/>
    </row>
    <row r="6278" spans="1:2" ht="15">
      <c r="A6278"/>
      <c r="B6278"/>
    </row>
    <row r="6279" spans="1:2" ht="15">
      <c r="A6279"/>
      <c r="B6279"/>
    </row>
    <row r="6280" spans="1:2" ht="15">
      <c r="A6280"/>
      <c r="B6280"/>
    </row>
    <row r="6281" spans="1:2" ht="15">
      <c r="A6281"/>
      <c r="B6281"/>
    </row>
    <row r="6282" spans="1:2" ht="15">
      <c r="A6282"/>
      <c r="B6282"/>
    </row>
    <row r="6283" spans="1:2" ht="15">
      <c r="A6283"/>
      <c r="B6283"/>
    </row>
    <row r="6284" spans="1:2" ht="15">
      <c r="A6284"/>
      <c r="B6284"/>
    </row>
    <row r="6285" spans="1:2" ht="15">
      <c r="A6285"/>
      <c r="B6285"/>
    </row>
    <row r="6286" spans="1:2" ht="15">
      <c r="A6286"/>
      <c r="B6286"/>
    </row>
    <row r="6287" spans="1:2" ht="15">
      <c r="A6287"/>
      <c r="B6287"/>
    </row>
    <row r="6288" spans="1:2" ht="15">
      <c r="A6288"/>
      <c r="B6288"/>
    </row>
    <row r="6289" spans="1:2" ht="15">
      <c r="A6289"/>
      <c r="B6289"/>
    </row>
    <row r="6290" spans="1:2" ht="15">
      <c r="A6290"/>
      <c r="B6290"/>
    </row>
    <row r="6291" spans="1:2" ht="15">
      <c r="A6291"/>
      <c r="B6291"/>
    </row>
    <row r="6292" spans="1:2" ht="15">
      <c r="A6292"/>
      <c r="B6292"/>
    </row>
    <row r="6293" spans="1:2" ht="15">
      <c r="A6293"/>
      <c r="B6293"/>
    </row>
    <row r="6294" spans="1:2" ht="15">
      <c r="A6294"/>
      <c r="B6294"/>
    </row>
    <row r="6295" spans="1:2" ht="15">
      <c r="A6295"/>
      <c r="B6295"/>
    </row>
    <row r="6296" spans="1:2" ht="15">
      <c r="A6296"/>
      <c r="B6296"/>
    </row>
    <row r="6297" spans="1:2" ht="15">
      <c r="A6297"/>
      <c r="B6297"/>
    </row>
    <row r="6298" spans="1:2" ht="15">
      <c r="A6298"/>
      <c r="B6298"/>
    </row>
    <row r="6299" spans="1:2" ht="15">
      <c r="A6299"/>
      <c r="B6299"/>
    </row>
    <row r="6300" spans="1:2" ht="15">
      <c r="A6300"/>
      <c r="B6300"/>
    </row>
    <row r="6301" spans="1:2" ht="15">
      <c r="A6301"/>
      <c r="B6301"/>
    </row>
    <row r="6302" spans="1:2" ht="15">
      <c r="A6302"/>
      <c r="B6302"/>
    </row>
    <row r="6303" spans="1:2" ht="15">
      <c r="A6303"/>
      <c r="B6303"/>
    </row>
    <row r="6304" spans="1:2" ht="15">
      <c r="A6304"/>
      <c r="B6304"/>
    </row>
    <row r="6305" spans="1:2" ht="15">
      <c r="A6305"/>
      <c r="B6305"/>
    </row>
    <row r="6306" spans="1:2" ht="15">
      <c r="A6306"/>
      <c r="B6306"/>
    </row>
    <row r="6307" spans="1:2" ht="15">
      <c r="A6307"/>
      <c r="B6307"/>
    </row>
    <row r="6308" spans="1:2" ht="15">
      <c r="A6308"/>
      <c r="B6308"/>
    </row>
    <row r="6309" spans="1:2" ht="15">
      <c r="A6309"/>
      <c r="B6309"/>
    </row>
    <row r="6310" spans="1:2" ht="15">
      <c r="A6310"/>
      <c r="B6310"/>
    </row>
    <row r="6311" spans="1:2" ht="15">
      <c r="A6311"/>
      <c r="B6311"/>
    </row>
    <row r="6312" spans="1:2" ht="15">
      <c r="A6312"/>
      <c r="B6312"/>
    </row>
    <row r="6313" spans="1:2" ht="15">
      <c r="A6313"/>
      <c r="B6313"/>
    </row>
    <row r="6314" spans="1:2" ht="15">
      <c r="A6314"/>
      <c r="B6314"/>
    </row>
    <row r="6315" spans="1:2" ht="15">
      <c r="A6315"/>
      <c r="B6315"/>
    </row>
    <row r="6316" spans="1:2" ht="15">
      <c r="A6316"/>
      <c r="B6316"/>
    </row>
    <row r="6317" spans="1:2" ht="15">
      <c r="A6317"/>
      <c r="B6317"/>
    </row>
    <row r="6318" spans="1:2" ht="15">
      <c r="A6318"/>
      <c r="B6318"/>
    </row>
    <row r="6319" spans="1:2" ht="15">
      <c r="A6319"/>
      <c r="B6319"/>
    </row>
    <row r="6320" spans="1:2" ht="15">
      <c r="A6320"/>
      <c r="B6320"/>
    </row>
    <row r="6321" spans="1:2" ht="15">
      <c r="A6321"/>
      <c r="B6321"/>
    </row>
    <row r="6322" spans="1:2" ht="15">
      <c r="A6322"/>
      <c r="B6322"/>
    </row>
    <row r="6323" spans="1:2" ht="15">
      <c r="A6323"/>
      <c r="B6323"/>
    </row>
    <row r="6324" spans="1:2" ht="15">
      <c r="A6324"/>
      <c r="B6324"/>
    </row>
    <row r="6325" spans="1:2" ht="15">
      <c r="A6325"/>
      <c r="B6325"/>
    </row>
    <row r="6326" spans="1:2" ht="15">
      <c r="A6326"/>
      <c r="B6326"/>
    </row>
    <row r="6327" spans="1:2" ht="15">
      <c r="A6327"/>
      <c r="B6327"/>
    </row>
    <row r="6328" spans="1:2" ht="15">
      <c r="A6328"/>
      <c r="B6328"/>
    </row>
    <row r="6329" spans="1:2" ht="15">
      <c r="A6329"/>
      <c r="B6329"/>
    </row>
    <row r="6330" spans="1:2" ht="15">
      <c r="A6330"/>
      <c r="B6330"/>
    </row>
    <row r="6331" spans="1:2" ht="15">
      <c r="A6331"/>
      <c r="B6331"/>
    </row>
    <row r="6332" spans="1:2" ht="15">
      <c r="A6332"/>
      <c r="B6332"/>
    </row>
    <row r="6333" spans="1:2" ht="15">
      <c r="A6333"/>
      <c r="B6333"/>
    </row>
    <row r="6334" spans="1:2" ht="15">
      <c r="A6334"/>
      <c r="B6334"/>
    </row>
    <row r="6335" spans="1:2" ht="15">
      <c r="A6335"/>
      <c r="B6335"/>
    </row>
    <row r="6336" spans="1:2" ht="15">
      <c r="A6336"/>
      <c r="B6336"/>
    </row>
    <row r="6337" spans="1:2" ht="15">
      <c r="A6337"/>
      <c r="B6337"/>
    </row>
    <row r="6338" spans="1:2" ht="15">
      <c r="A6338"/>
      <c r="B6338"/>
    </row>
    <row r="6339" spans="1:2" ht="15">
      <c r="A6339"/>
      <c r="B6339"/>
    </row>
    <row r="6340" spans="1:2" ht="15">
      <c r="A6340"/>
      <c r="B6340"/>
    </row>
    <row r="6341" spans="1:2" ht="15">
      <c r="A6341"/>
      <c r="B6341"/>
    </row>
    <row r="6342" spans="1:2" ht="15">
      <c r="A6342"/>
      <c r="B6342"/>
    </row>
    <row r="6343" spans="1:2" ht="15">
      <c r="A6343"/>
      <c r="B6343"/>
    </row>
    <row r="6344" spans="1:2" ht="15">
      <c r="A6344"/>
      <c r="B6344"/>
    </row>
    <row r="6345" spans="1:2" ht="15">
      <c r="A6345"/>
      <c r="B6345"/>
    </row>
    <row r="6346" spans="1:2" ht="15">
      <c r="A6346"/>
      <c r="B6346"/>
    </row>
    <row r="6347" spans="1:2" ht="15">
      <c r="A6347"/>
      <c r="B6347"/>
    </row>
    <row r="6348" spans="1:2" ht="15">
      <c r="A6348"/>
      <c r="B6348"/>
    </row>
    <row r="6349" spans="1:2" ht="15">
      <c r="A6349"/>
      <c r="B6349"/>
    </row>
    <row r="6350" spans="1:2" ht="15">
      <c r="A6350"/>
      <c r="B6350"/>
    </row>
    <row r="6351" spans="1:2" ht="15">
      <c r="A6351"/>
      <c r="B6351"/>
    </row>
    <row r="6352" spans="1:2" ht="15">
      <c r="A6352"/>
      <c r="B6352"/>
    </row>
    <row r="6353" spans="1:2" ht="15">
      <c r="A6353"/>
      <c r="B6353"/>
    </row>
    <row r="6354" spans="1:2" ht="15">
      <c r="A6354"/>
      <c r="B6354"/>
    </row>
    <row r="6355" spans="1:2" ht="15">
      <c r="A6355"/>
      <c r="B6355"/>
    </row>
    <row r="6356" spans="1:2" ht="15">
      <c r="A6356"/>
      <c r="B6356"/>
    </row>
    <row r="6357" spans="1:2" ht="15">
      <c r="A6357"/>
      <c r="B6357"/>
    </row>
    <row r="6358" spans="1:2" ht="15">
      <c r="A6358"/>
      <c r="B6358"/>
    </row>
    <row r="6359" spans="1:2" ht="15">
      <c r="A6359"/>
      <c r="B6359"/>
    </row>
    <row r="6360" spans="1:2" ht="15">
      <c r="A6360"/>
      <c r="B6360"/>
    </row>
    <row r="6361" spans="1:2" ht="15">
      <c r="A6361"/>
      <c r="B6361"/>
    </row>
    <row r="6362" spans="1:2" ht="15">
      <c r="A6362"/>
      <c r="B6362"/>
    </row>
    <row r="6363" spans="1:2" ht="15">
      <c r="A6363"/>
      <c r="B6363"/>
    </row>
    <row r="6364" spans="1:2" ht="15">
      <c r="A6364"/>
      <c r="B6364"/>
    </row>
    <row r="6365" spans="1:2" ht="15">
      <c r="A6365"/>
      <c r="B6365"/>
    </row>
    <row r="6366" spans="1:2" ht="15">
      <c r="A6366"/>
      <c r="B6366"/>
    </row>
    <row r="6367" spans="1:2" ht="15">
      <c r="A6367"/>
      <c r="B6367"/>
    </row>
    <row r="6368" spans="1:2" ht="15">
      <c r="A6368"/>
      <c r="B6368"/>
    </row>
    <row r="6369" spans="1:2" ht="15">
      <c r="A6369"/>
      <c r="B6369"/>
    </row>
    <row r="6370" spans="1:2" ht="15">
      <c r="A6370"/>
      <c r="B6370"/>
    </row>
    <row r="6371" spans="1:2" ht="15">
      <c r="A6371"/>
      <c r="B6371"/>
    </row>
    <row r="6372" spans="1:2" ht="15">
      <c r="A6372"/>
      <c r="B6372"/>
    </row>
    <row r="6373" spans="1:2" ht="15">
      <c r="A6373"/>
      <c r="B6373"/>
    </row>
    <row r="6374" spans="1:2" ht="15">
      <c r="A6374"/>
      <c r="B6374"/>
    </row>
    <row r="6375" spans="1:2" ht="15">
      <c r="A6375"/>
      <c r="B6375"/>
    </row>
    <row r="6376" spans="1:2" ht="15">
      <c r="A6376"/>
      <c r="B6376"/>
    </row>
    <row r="6377" spans="1:2" ht="15">
      <c r="A6377"/>
      <c r="B6377"/>
    </row>
    <row r="6378" spans="1:2" ht="15">
      <c r="A6378"/>
      <c r="B6378"/>
    </row>
    <row r="6379" spans="1:2" ht="15">
      <c r="A6379"/>
      <c r="B6379"/>
    </row>
    <row r="6380" spans="1:2" ht="15">
      <c r="A6380"/>
      <c r="B6380"/>
    </row>
    <row r="6381" spans="1:2" ht="15">
      <c r="A6381"/>
      <c r="B6381"/>
    </row>
    <row r="6382" spans="1:2" ht="15">
      <c r="A6382"/>
      <c r="B6382"/>
    </row>
    <row r="6383" spans="1:2" ht="15">
      <c r="A6383"/>
      <c r="B6383"/>
    </row>
    <row r="6384" spans="1:2" ht="15">
      <c r="A6384"/>
      <c r="B6384"/>
    </row>
    <row r="6385" spans="1:2" ht="15">
      <c r="A6385"/>
      <c r="B6385"/>
    </row>
    <row r="6386" spans="1:2" ht="15">
      <c r="A6386"/>
      <c r="B6386"/>
    </row>
    <row r="6387" spans="1:2" ht="15">
      <c r="A6387"/>
      <c r="B6387"/>
    </row>
    <row r="6388" spans="1:2" ht="15">
      <c r="A6388"/>
      <c r="B6388"/>
    </row>
    <row r="6389" spans="1:2" ht="15">
      <c r="A6389"/>
      <c r="B6389"/>
    </row>
    <row r="6390" spans="1:2" ht="15">
      <c r="A6390"/>
      <c r="B6390"/>
    </row>
    <row r="6391" spans="1:2" ht="15">
      <c r="A6391"/>
      <c r="B6391"/>
    </row>
    <row r="6392" spans="1:2" ht="15">
      <c r="A6392"/>
      <c r="B6392"/>
    </row>
    <row r="6393" spans="1:2" ht="15">
      <c r="A6393"/>
      <c r="B6393"/>
    </row>
    <row r="6394" spans="1:2" ht="15">
      <c r="A6394"/>
      <c r="B6394"/>
    </row>
    <row r="6395" spans="1:2" ht="15">
      <c r="A6395"/>
      <c r="B6395"/>
    </row>
    <row r="6396" spans="1:2" ht="15">
      <c r="A6396"/>
      <c r="B6396"/>
    </row>
    <row r="6397" spans="1:2" ht="15">
      <c r="A6397"/>
      <c r="B6397"/>
    </row>
    <row r="6398" spans="1:2" ht="15">
      <c r="A6398"/>
      <c r="B6398"/>
    </row>
    <row r="6399" spans="1:2" ht="15">
      <c r="A6399"/>
      <c r="B6399"/>
    </row>
    <row r="6400" spans="1:2" ht="15">
      <c r="A6400"/>
      <c r="B6400"/>
    </row>
    <row r="6401" spans="1:2" ht="15">
      <c r="A6401"/>
      <c r="B6401"/>
    </row>
    <row r="6402" spans="1:2" ht="15">
      <c r="A6402"/>
      <c r="B6402"/>
    </row>
    <row r="6403" spans="1:2" ht="15">
      <c r="A6403"/>
      <c r="B6403"/>
    </row>
    <row r="6404" spans="1:2" ht="15">
      <c r="A6404"/>
      <c r="B6404"/>
    </row>
    <row r="6405" spans="1:2" ht="15">
      <c r="A6405"/>
      <c r="B6405"/>
    </row>
    <row r="6406" spans="1:2" ht="15">
      <c r="A6406"/>
      <c r="B6406"/>
    </row>
    <row r="6407" spans="1:2" ht="15">
      <c r="A6407"/>
      <c r="B6407"/>
    </row>
    <row r="6408" spans="1:2" ht="15">
      <c r="A6408"/>
      <c r="B6408"/>
    </row>
    <row r="6409" spans="1:2" ht="15">
      <c r="A6409"/>
      <c r="B6409"/>
    </row>
    <row r="6410" spans="1:2" ht="15">
      <c r="A6410"/>
      <c r="B6410"/>
    </row>
    <row r="6411" spans="1:2" ht="15">
      <c r="A6411"/>
      <c r="B6411"/>
    </row>
    <row r="6412" spans="1:2" ht="15">
      <c r="A6412"/>
      <c r="B6412"/>
    </row>
    <row r="6413" spans="1:2" ht="15">
      <c r="A6413"/>
      <c r="B6413"/>
    </row>
    <row r="6414" spans="1:2" ht="15">
      <c r="A6414"/>
      <c r="B6414"/>
    </row>
    <row r="6415" spans="1:2" ht="15">
      <c r="A6415"/>
      <c r="B6415"/>
    </row>
    <row r="6416" spans="1:2" ht="15">
      <c r="A6416"/>
      <c r="B6416"/>
    </row>
    <row r="6417" spans="1:2" ht="15">
      <c r="A6417"/>
      <c r="B6417"/>
    </row>
    <row r="6418" spans="1:2" ht="15">
      <c r="A6418"/>
      <c r="B6418"/>
    </row>
    <row r="6419" spans="1:2" ht="15">
      <c r="A6419"/>
      <c r="B6419"/>
    </row>
    <row r="6420" spans="1:2" ht="15">
      <c r="A6420"/>
      <c r="B6420"/>
    </row>
    <row r="6421" spans="1:2" ht="15">
      <c r="A6421"/>
      <c r="B6421"/>
    </row>
    <row r="6422" spans="1:2" ht="15">
      <c r="A6422"/>
      <c r="B6422"/>
    </row>
    <row r="6423" spans="1:2" ht="15">
      <c r="A6423"/>
      <c r="B6423"/>
    </row>
    <row r="6424" spans="1:2" ht="15">
      <c r="A6424"/>
      <c r="B6424"/>
    </row>
    <row r="6425" spans="1:2" ht="15">
      <c r="A6425"/>
      <c r="B6425"/>
    </row>
    <row r="6426" spans="1:2" ht="15">
      <c r="A6426"/>
      <c r="B6426"/>
    </row>
    <row r="6427" spans="1:2" ht="15">
      <c r="A6427"/>
      <c r="B6427"/>
    </row>
    <row r="6428" spans="1:2" ht="15">
      <c r="A6428"/>
      <c r="B6428"/>
    </row>
    <row r="6429" spans="1:2" ht="15">
      <c r="A6429"/>
      <c r="B6429"/>
    </row>
    <row r="6430" spans="1:2" ht="15">
      <c r="A6430"/>
      <c r="B6430"/>
    </row>
    <row r="6431" spans="1:2" ht="15">
      <c r="A6431"/>
      <c r="B6431"/>
    </row>
    <row r="6432" spans="1:2" ht="15">
      <c r="A6432"/>
      <c r="B6432"/>
    </row>
    <row r="6433" spans="1:2" ht="15">
      <c r="A6433"/>
      <c r="B6433"/>
    </row>
    <row r="6434" spans="1:2" ht="15">
      <c r="A6434"/>
      <c r="B6434"/>
    </row>
    <row r="6435" spans="1:2" ht="15">
      <c r="A6435"/>
      <c r="B6435"/>
    </row>
    <row r="6436" spans="1:2" ht="15">
      <c r="A6436"/>
      <c r="B6436"/>
    </row>
    <row r="6437" spans="1:2" ht="15">
      <c r="A6437"/>
      <c r="B6437"/>
    </row>
    <row r="6438" spans="1:2" ht="15">
      <c r="A6438"/>
      <c r="B6438"/>
    </row>
    <row r="6439" spans="1:2" ht="15">
      <c r="A6439"/>
      <c r="B6439"/>
    </row>
    <row r="6440" spans="1:2" ht="15">
      <c r="A6440"/>
      <c r="B6440"/>
    </row>
    <row r="6441" spans="1:2" ht="15">
      <c r="A6441"/>
      <c r="B6441"/>
    </row>
    <row r="6442" spans="1:2" ht="15">
      <c r="A6442"/>
      <c r="B6442"/>
    </row>
    <row r="6443" spans="1:2" ht="15">
      <c r="A6443"/>
      <c r="B6443"/>
    </row>
    <row r="6444" spans="1:2" ht="15">
      <c r="A6444"/>
      <c r="B6444"/>
    </row>
    <row r="6445" spans="1:2" ht="15">
      <c r="A6445"/>
      <c r="B6445"/>
    </row>
    <row r="6446" spans="1:2" ht="15">
      <c r="A6446"/>
      <c r="B6446"/>
    </row>
    <row r="6447" spans="1:2" ht="15">
      <c r="A6447"/>
      <c r="B6447"/>
    </row>
    <row r="6448" spans="1:2" ht="15">
      <c r="A6448"/>
      <c r="B6448"/>
    </row>
    <row r="6449" spans="1:2" ht="15">
      <c r="A6449"/>
      <c r="B6449"/>
    </row>
    <row r="6450" spans="1:2" ht="15">
      <c r="A6450"/>
      <c r="B6450"/>
    </row>
    <row r="6451" spans="1:2" ht="15">
      <c r="A6451"/>
      <c r="B6451"/>
    </row>
    <row r="6452" spans="1:2" ht="15">
      <c r="A6452"/>
      <c r="B6452"/>
    </row>
    <row r="6453" spans="1:2" ht="15">
      <c r="A6453"/>
      <c r="B6453"/>
    </row>
    <row r="6454" spans="1:2" ht="15">
      <c r="A6454"/>
      <c r="B6454"/>
    </row>
    <row r="6455" spans="1:2" ht="15">
      <c r="A6455"/>
      <c r="B6455"/>
    </row>
    <row r="6456" spans="1:2" ht="15">
      <c r="A6456"/>
      <c r="B6456"/>
    </row>
    <row r="6457" spans="1:2" ht="15">
      <c r="A6457"/>
      <c r="B6457"/>
    </row>
    <row r="6458" spans="1:2" ht="15">
      <c r="A6458"/>
      <c r="B6458"/>
    </row>
    <row r="6459" spans="1:2" ht="15">
      <c r="A6459"/>
      <c r="B6459"/>
    </row>
    <row r="6460" spans="1:2" ht="15">
      <c r="A6460"/>
      <c r="B6460"/>
    </row>
    <row r="6461" spans="1:2" ht="15">
      <c r="A6461"/>
      <c r="B6461"/>
    </row>
    <row r="6462" spans="1:2" ht="15">
      <c r="A6462"/>
      <c r="B6462"/>
    </row>
    <row r="6463" spans="1:2" ht="15">
      <c r="A6463"/>
      <c r="B6463"/>
    </row>
    <row r="6464" spans="1:2" ht="15">
      <c r="A6464"/>
      <c r="B6464"/>
    </row>
    <row r="6465" spans="1:2" ht="15">
      <c r="A6465"/>
      <c r="B6465"/>
    </row>
    <row r="6466" spans="1:2" ht="15">
      <c r="A6466"/>
      <c r="B6466"/>
    </row>
    <row r="6467" spans="1:2" ht="15">
      <c r="A6467"/>
      <c r="B6467"/>
    </row>
    <row r="6468" spans="1:2" ht="15">
      <c r="A6468"/>
      <c r="B6468"/>
    </row>
    <row r="6469" spans="1:2" ht="15">
      <c r="A6469"/>
      <c r="B6469"/>
    </row>
    <row r="6470" spans="1:2" ht="15">
      <c r="A6470"/>
      <c r="B6470"/>
    </row>
    <row r="6471" spans="1:2" ht="15">
      <c r="A6471"/>
      <c r="B6471"/>
    </row>
    <row r="6472" spans="1:2" ht="15">
      <c r="A6472"/>
      <c r="B6472"/>
    </row>
    <row r="6473" spans="1:2" ht="15">
      <c r="A6473"/>
      <c r="B6473"/>
    </row>
    <row r="6474" spans="1:2" ht="15">
      <c r="A6474"/>
      <c r="B6474"/>
    </row>
    <row r="6475" spans="1:2" ht="15">
      <c r="A6475"/>
      <c r="B6475"/>
    </row>
    <row r="6476" spans="1:2" ht="15">
      <c r="A6476"/>
      <c r="B6476"/>
    </row>
    <row r="6477" spans="1:2" ht="15">
      <c r="A6477"/>
      <c r="B6477"/>
    </row>
    <row r="6478" spans="1:2" ht="15">
      <c r="A6478"/>
      <c r="B6478"/>
    </row>
    <row r="6479" spans="1:2" ht="15">
      <c r="A6479"/>
      <c r="B6479"/>
    </row>
    <row r="6480" spans="1:2" ht="15">
      <c r="A6480"/>
      <c r="B6480"/>
    </row>
    <row r="6481" spans="1:2" ht="15">
      <c r="A6481"/>
      <c r="B6481"/>
    </row>
    <row r="6482" spans="1:2" ht="15">
      <c r="A6482"/>
      <c r="B6482"/>
    </row>
    <row r="6483" spans="1:2" ht="15">
      <c r="A6483"/>
      <c r="B6483"/>
    </row>
    <row r="6484" spans="1:2" ht="15">
      <c r="A6484"/>
      <c r="B6484"/>
    </row>
    <row r="6485" spans="1:2" ht="15">
      <c r="A6485"/>
      <c r="B6485"/>
    </row>
    <row r="6486" spans="1:2" ht="15">
      <c r="A6486"/>
      <c r="B6486"/>
    </row>
    <row r="6487" spans="1:2" ht="15">
      <c r="A6487"/>
      <c r="B6487"/>
    </row>
    <row r="6488" spans="1:2" ht="15">
      <c r="A6488"/>
      <c r="B6488"/>
    </row>
    <row r="6489" spans="1:2" ht="15">
      <c r="A6489"/>
      <c r="B6489"/>
    </row>
    <row r="6490" spans="1:2" ht="15">
      <c r="A6490"/>
      <c r="B6490"/>
    </row>
    <row r="6491" spans="1:2" ht="15">
      <c r="A6491"/>
      <c r="B6491"/>
    </row>
    <row r="6492" spans="1:2" ht="15">
      <c r="A6492"/>
      <c r="B6492"/>
    </row>
    <row r="6493" spans="1:2" ht="15">
      <c r="A6493"/>
      <c r="B6493"/>
    </row>
    <row r="6494" spans="1:2" ht="15">
      <c r="A6494"/>
      <c r="B6494"/>
    </row>
    <row r="6495" spans="1:2" ht="15">
      <c r="A6495"/>
      <c r="B6495"/>
    </row>
    <row r="6496" spans="1:2" ht="15">
      <c r="A6496"/>
      <c r="B6496"/>
    </row>
    <row r="6497" spans="1:2" ht="15">
      <c r="A6497"/>
      <c r="B6497"/>
    </row>
    <row r="6498" spans="1:2" ht="15">
      <c r="A6498"/>
      <c r="B6498"/>
    </row>
    <row r="6499" spans="1:2" ht="15">
      <c r="A6499"/>
      <c r="B6499"/>
    </row>
    <row r="6500" spans="1:2" ht="15">
      <c r="A6500"/>
      <c r="B6500"/>
    </row>
    <row r="6501" spans="1:2" ht="15">
      <c r="A6501"/>
      <c r="B6501"/>
    </row>
    <row r="6502" spans="1:2" ht="15">
      <c r="A6502"/>
      <c r="B6502"/>
    </row>
    <row r="6503" spans="1:2" ht="15">
      <c r="A6503"/>
      <c r="B6503"/>
    </row>
    <row r="6504" spans="1:2" ht="15">
      <c r="A6504"/>
      <c r="B6504"/>
    </row>
    <row r="6505" spans="1:2" ht="15">
      <c r="A6505"/>
      <c r="B6505"/>
    </row>
    <row r="6506" spans="1:2" ht="15">
      <c r="A6506"/>
      <c r="B6506"/>
    </row>
    <row r="6507" spans="1:2" ht="15">
      <c r="A6507"/>
      <c r="B6507"/>
    </row>
    <row r="6508" spans="1:2" ht="15">
      <c r="A6508"/>
      <c r="B6508"/>
    </row>
    <row r="6509" spans="1:2" ht="15">
      <c r="A6509"/>
      <c r="B6509"/>
    </row>
    <row r="6510" spans="1:2" ht="15">
      <c r="A6510"/>
      <c r="B6510"/>
    </row>
    <row r="6511" spans="1:2" ht="15">
      <c r="A6511"/>
      <c r="B6511"/>
    </row>
    <row r="6512" spans="1:2" ht="15">
      <c r="A6512"/>
      <c r="B6512"/>
    </row>
    <row r="6513" spans="1:2" ht="15">
      <c r="A6513"/>
      <c r="B6513"/>
    </row>
    <row r="6514" spans="1:2" ht="15">
      <c r="A6514"/>
      <c r="B6514"/>
    </row>
    <row r="6515" spans="1:2" ht="15">
      <c r="A6515"/>
      <c r="B6515"/>
    </row>
    <row r="6516" spans="1:2" ht="15">
      <c r="A6516"/>
      <c r="B6516"/>
    </row>
    <row r="6517" spans="1:2" ht="15">
      <c r="A6517"/>
      <c r="B6517"/>
    </row>
    <row r="6518" spans="1:2" ht="15">
      <c r="A6518"/>
      <c r="B6518"/>
    </row>
    <row r="6519" spans="1:2" ht="15">
      <c r="A6519"/>
      <c r="B6519"/>
    </row>
    <row r="6520" spans="1:2" ht="15">
      <c r="A6520"/>
      <c r="B6520"/>
    </row>
    <row r="6521" spans="1:2" ht="15">
      <c r="A6521"/>
      <c r="B6521"/>
    </row>
    <row r="6522" spans="1:2" ht="15">
      <c r="A6522"/>
      <c r="B6522"/>
    </row>
    <row r="6523" spans="1:2" ht="15">
      <c r="A6523"/>
      <c r="B6523"/>
    </row>
    <row r="6524" spans="1:2" ht="15">
      <c r="A6524"/>
      <c r="B6524"/>
    </row>
    <row r="6525" spans="1:2" ht="15">
      <c r="A6525"/>
      <c r="B6525"/>
    </row>
    <row r="6526" spans="1:2" ht="15">
      <c r="A6526"/>
      <c r="B6526"/>
    </row>
    <row r="6527" spans="1:2" ht="15">
      <c r="A6527"/>
      <c r="B6527"/>
    </row>
    <row r="6528" spans="1:2" ht="15">
      <c r="A6528"/>
      <c r="B6528"/>
    </row>
    <row r="6529" spans="1:2" ht="15">
      <c r="A6529"/>
      <c r="B6529"/>
    </row>
    <row r="6530" spans="1:2" ht="15">
      <c r="A6530"/>
      <c r="B6530"/>
    </row>
    <row r="6531" spans="1:2" ht="15">
      <c r="A6531"/>
      <c r="B6531"/>
    </row>
    <row r="6532" spans="1:2" ht="15">
      <c r="A6532"/>
      <c r="B6532"/>
    </row>
    <row r="6533" spans="1:2" ht="15">
      <c r="A6533"/>
      <c r="B6533"/>
    </row>
    <row r="6534" spans="1:2" ht="15">
      <c r="A6534"/>
      <c r="B6534"/>
    </row>
    <row r="6535" spans="1:2" ht="15">
      <c r="A6535"/>
      <c r="B6535"/>
    </row>
    <row r="6536" spans="1:2" ht="15">
      <c r="A6536"/>
      <c r="B6536"/>
    </row>
    <row r="6537" spans="1:2" ht="15">
      <c r="A6537"/>
      <c r="B6537"/>
    </row>
    <row r="6538" spans="1:2" ht="15">
      <c r="A6538"/>
      <c r="B6538"/>
    </row>
    <row r="6539" spans="1:2" ht="15">
      <c r="A6539"/>
      <c r="B6539"/>
    </row>
    <row r="6540" spans="1:2" ht="15">
      <c r="A6540"/>
      <c r="B6540"/>
    </row>
    <row r="6541" spans="1:2" ht="15">
      <c r="A6541"/>
      <c r="B6541"/>
    </row>
    <row r="6542" spans="1:2" ht="15">
      <c r="A6542"/>
      <c r="B6542"/>
    </row>
    <row r="6543" spans="1:2" ht="15">
      <c r="A6543"/>
      <c r="B6543"/>
    </row>
    <row r="6544" spans="1:2" ht="15">
      <c r="A6544"/>
      <c r="B6544"/>
    </row>
    <row r="6545" spans="1:2" ht="15">
      <c r="A6545"/>
      <c r="B6545"/>
    </row>
    <row r="6546" spans="1:2" ht="15">
      <c r="A6546"/>
      <c r="B6546"/>
    </row>
    <row r="6547" spans="1:2" ht="15">
      <c r="A6547"/>
      <c r="B6547"/>
    </row>
    <row r="6548" spans="1:2" ht="15">
      <c r="A6548"/>
      <c r="B6548"/>
    </row>
    <row r="6549" spans="1:2" ht="15">
      <c r="A6549"/>
      <c r="B6549"/>
    </row>
    <row r="6550" spans="1:2" ht="15">
      <c r="A6550"/>
      <c r="B6550"/>
    </row>
    <row r="6551" spans="1:2" ht="15">
      <c r="A6551"/>
      <c r="B6551"/>
    </row>
    <row r="6552" spans="1:2" ht="15">
      <c r="A6552"/>
      <c r="B6552"/>
    </row>
    <row r="6553" spans="1:2" ht="15">
      <c r="A6553"/>
      <c r="B6553"/>
    </row>
    <row r="6554" spans="1:2" ht="15">
      <c r="A6554"/>
      <c r="B6554"/>
    </row>
    <row r="6555" spans="1:2" ht="15">
      <c r="A6555"/>
      <c r="B6555"/>
    </row>
    <row r="6556" spans="1:2" ht="15">
      <c r="A6556"/>
      <c r="B6556"/>
    </row>
    <row r="6557" spans="1:2" ht="15">
      <c r="A6557"/>
      <c r="B6557"/>
    </row>
    <row r="6558" spans="1:2" ht="15">
      <c r="A6558"/>
      <c r="B6558"/>
    </row>
    <row r="6559" spans="1:2" ht="15">
      <c r="A6559"/>
      <c r="B6559"/>
    </row>
    <row r="6560" spans="1:2" ht="15">
      <c r="A6560"/>
      <c r="B6560"/>
    </row>
    <row r="6561" spans="1:2" ht="15">
      <c r="A6561"/>
      <c r="B6561"/>
    </row>
    <row r="6562" spans="1:2" ht="15">
      <c r="A6562"/>
      <c r="B6562"/>
    </row>
    <row r="6563" spans="1:2" ht="15">
      <c r="A6563"/>
      <c r="B6563"/>
    </row>
    <row r="6564" spans="1:2" ht="15">
      <c r="A6564"/>
      <c r="B6564"/>
    </row>
    <row r="6565" spans="1:2" ht="15">
      <c r="A6565"/>
      <c r="B6565"/>
    </row>
    <row r="6566" spans="1:2" ht="15">
      <c r="A6566"/>
      <c r="B6566"/>
    </row>
    <row r="6567" spans="1:2" ht="15">
      <c r="A6567"/>
      <c r="B6567"/>
    </row>
    <row r="6568" spans="1:2" ht="15">
      <c r="A6568"/>
      <c r="B6568"/>
    </row>
    <row r="6569" spans="1:2" ht="15">
      <c r="A6569"/>
      <c r="B6569"/>
    </row>
    <row r="6570" spans="1:2" ht="15">
      <c r="A6570"/>
      <c r="B6570"/>
    </row>
    <row r="6571" spans="1:2" ht="15">
      <c r="A6571"/>
      <c r="B6571"/>
    </row>
    <row r="6572" spans="1:2" ht="15">
      <c r="A6572"/>
      <c r="B6572"/>
    </row>
    <row r="6573" spans="1:2" ht="15">
      <c r="A6573"/>
      <c r="B6573"/>
    </row>
    <row r="6574" spans="1:2" ht="15">
      <c r="A6574"/>
      <c r="B6574"/>
    </row>
    <row r="6575" spans="1:2" ht="15">
      <c r="A6575"/>
      <c r="B6575"/>
    </row>
    <row r="6576" spans="1:2" ht="15">
      <c r="A6576"/>
      <c r="B6576"/>
    </row>
    <row r="6577" spans="1:2" ht="15">
      <c r="A6577"/>
      <c r="B6577"/>
    </row>
    <row r="6578" spans="1:2" ht="15">
      <c r="A6578"/>
      <c r="B6578"/>
    </row>
    <row r="6579" spans="1:2" ht="15">
      <c r="A6579"/>
      <c r="B6579"/>
    </row>
    <row r="6580" spans="1:2" ht="15">
      <c r="A6580"/>
      <c r="B6580"/>
    </row>
    <row r="6581" spans="1:2" ht="15">
      <c r="A6581"/>
      <c r="B6581"/>
    </row>
    <row r="6582" spans="1:2" ht="15">
      <c r="A6582"/>
      <c r="B6582"/>
    </row>
    <row r="6583" spans="1:2" ht="15">
      <c r="A6583"/>
      <c r="B6583"/>
    </row>
    <row r="6584" spans="1:2" ht="15">
      <c r="A6584"/>
      <c r="B6584"/>
    </row>
    <row r="6585" spans="1:2" ht="15">
      <c r="A6585"/>
      <c r="B6585"/>
    </row>
    <row r="6586" spans="1:2" ht="15">
      <c r="A6586"/>
      <c r="B6586"/>
    </row>
    <row r="6587" spans="1:2" ht="15">
      <c r="A6587"/>
      <c r="B6587"/>
    </row>
    <row r="6588" spans="1:2" ht="15">
      <c r="A6588"/>
      <c r="B6588"/>
    </row>
    <row r="6589" spans="1:2" ht="15">
      <c r="A6589"/>
      <c r="B6589"/>
    </row>
    <row r="6590" spans="1:2" ht="15">
      <c r="A6590"/>
      <c r="B6590"/>
    </row>
    <row r="6591" spans="1:2" ht="15">
      <c r="A6591"/>
      <c r="B6591"/>
    </row>
    <row r="6592" spans="1:2" ht="15">
      <c r="A6592"/>
      <c r="B6592"/>
    </row>
    <row r="6593" spans="1:2" ht="15">
      <c r="A6593"/>
      <c r="B6593"/>
    </row>
    <row r="6594" spans="1:2" ht="15">
      <c r="A6594"/>
      <c r="B6594"/>
    </row>
    <row r="6595" spans="1:2" ht="15">
      <c r="A6595"/>
      <c r="B6595"/>
    </row>
    <row r="6596" spans="1:2" ht="15">
      <c r="A6596"/>
      <c r="B6596"/>
    </row>
    <row r="6597" spans="1:2" ht="15">
      <c r="A6597"/>
      <c r="B6597"/>
    </row>
    <row r="6598" spans="1:2" ht="15">
      <c r="A6598"/>
      <c r="B6598"/>
    </row>
    <row r="6599" spans="1:2" ht="15">
      <c r="A6599"/>
      <c r="B6599"/>
    </row>
    <row r="6600" spans="1:2" ht="15">
      <c r="A6600"/>
      <c r="B6600"/>
    </row>
    <row r="6601" spans="1:2" ht="15">
      <c r="A6601"/>
      <c r="B6601"/>
    </row>
    <row r="6602" spans="1:2" ht="15">
      <c r="A6602"/>
      <c r="B6602"/>
    </row>
    <row r="6603" spans="1:2" ht="15">
      <c r="A6603"/>
      <c r="B6603"/>
    </row>
    <row r="6604" spans="1:2" ht="15">
      <c r="A6604"/>
      <c r="B6604"/>
    </row>
    <row r="6605" spans="1:2" ht="15">
      <c r="A6605"/>
      <c r="B6605"/>
    </row>
    <row r="6606" spans="1:2" ht="15">
      <c r="A6606"/>
      <c r="B6606"/>
    </row>
    <row r="6607" spans="1:2" ht="15">
      <c r="A6607"/>
      <c r="B6607"/>
    </row>
    <row r="6608" spans="1:2" ht="15">
      <c r="A6608"/>
      <c r="B6608"/>
    </row>
    <row r="6609" spans="1:2" ht="15">
      <c r="A6609"/>
      <c r="B6609"/>
    </row>
    <row r="6610" spans="1:2" ht="15">
      <c r="A6610"/>
      <c r="B6610"/>
    </row>
    <row r="6611" spans="1:2" ht="15">
      <c r="A6611"/>
      <c r="B6611"/>
    </row>
    <row r="6612" spans="1:2" ht="15">
      <c r="A6612"/>
      <c r="B6612"/>
    </row>
    <row r="6613" spans="1:2" ht="15">
      <c r="A6613"/>
      <c r="B6613"/>
    </row>
    <row r="6614" spans="1:2" ht="15">
      <c r="A6614"/>
      <c r="B6614"/>
    </row>
    <row r="6615" spans="1:2" ht="15">
      <c r="A6615"/>
      <c r="B6615"/>
    </row>
    <row r="6616" spans="1:2" ht="15">
      <c r="A6616"/>
      <c r="B6616"/>
    </row>
    <row r="6617" spans="1:2" ht="15">
      <c r="A6617"/>
      <c r="B6617"/>
    </row>
    <row r="6618" spans="1:2" ht="15">
      <c r="A6618"/>
      <c r="B6618"/>
    </row>
    <row r="6619" spans="1:2" ht="15">
      <c r="A6619"/>
      <c r="B6619"/>
    </row>
    <row r="6620" spans="1:2" ht="15">
      <c r="A6620"/>
      <c r="B6620"/>
    </row>
    <row r="6621" spans="1:2" ht="15">
      <c r="A6621"/>
      <c r="B6621"/>
    </row>
    <row r="6622" spans="1:2" ht="15">
      <c r="A6622"/>
      <c r="B6622"/>
    </row>
    <row r="6623" spans="1:2" ht="15">
      <c r="A6623"/>
      <c r="B6623"/>
    </row>
    <row r="6624" spans="1:2" ht="15">
      <c r="A6624"/>
      <c r="B6624"/>
    </row>
    <row r="6625" spans="1:2" ht="15">
      <c r="A6625"/>
      <c r="B6625"/>
    </row>
    <row r="6626" spans="1:2" ht="15">
      <c r="A6626"/>
      <c r="B6626"/>
    </row>
    <row r="6627" spans="1:2" ht="15">
      <c r="A6627"/>
      <c r="B6627"/>
    </row>
    <row r="6628" spans="1:2" ht="15">
      <c r="A6628"/>
      <c r="B6628"/>
    </row>
    <row r="6629" spans="1:2" ht="15">
      <c r="A6629"/>
      <c r="B6629"/>
    </row>
    <row r="6630" spans="1:2" ht="15">
      <c r="A6630"/>
      <c r="B6630"/>
    </row>
    <row r="6631" spans="1:2" ht="15">
      <c r="A6631"/>
      <c r="B6631"/>
    </row>
    <row r="6632" spans="1:2" ht="15">
      <c r="A6632"/>
      <c r="B6632"/>
    </row>
    <row r="6633" spans="1:2" ht="15">
      <c r="A6633"/>
      <c r="B6633"/>
    </row>
    <row r="6634" spans="1:2" ht="15">
      <c r="A6634"/>
      <c r="B6634"/>
    </row>
    <row r="6635" spans="1:2" ht="15">
      <c r="A6635"/>
      <c r="B6635"/>
    </row>
    <row r="6636" spans="1:2" ht="15">
      <c r="A6636"/>
      <c r="B6636"/>
    </row>
    <row r="6637" spans="1:2" ht="15">
      <c r="A6637"/>
      <c r="B6637"/>
    </row>
    <row r="6638" spans="1:2" ht="15">
      <c r="A6638"/>
      <c r="B6638"/>
    </row>
    <row r="6639" spans="1:2" ht="15">
      <c r="A6639"/>
      <c r="B6639"/>
    </row>
    <row r="6640" spans="1:2" ht="15">
      <c r="A6640"/>
      <c r="B6640"/>
    </row>
    <row r="6641" spans="1:2" ht="15">
      <c r="A6641"/>
      <c r="B6641"/>
    </row>
    <row r="6642" spans="1:2" ht="15">
      <c r="A6642"/>
      <c r="B6642"/>
    </row>
    <row r="6643" spans="1:2" ht="15">
      <c r="A6643"/>
      <c r="B6643"/>
    </row>
    <row r="6644" spans="1:2" ht="15">
      <c r="A6644"/>
      <c r="B6644"/>
    </row>
    <row r="6645" spans="1:2" ht="15">
      <c r="A6645"/>
      <c r="B6645"/>
    </row>
    <row r="6646" spans="1:2" ht="15">
      <c r="A6646"/>
      <c r="B6646"/>
    </row>
    <row r="6647" spans="1:2" ht="15">
      <c r="A6647"/>
      <c r="B6647"/>
    </row>
    <row r="6648" spans="1:2" ht="15">
      <c r="A6648"/>
      <c r="B6648"/>
    </row>
    <row r="6649" spans="1:2" ht="15">
      <c r="A6649"/>
      <c r="B6649"/>
    </row>
    <row r="6650" spans="1:2" ht="15">
      <c r="A6650"/>
      <c r="B6650"/>
    </row>
    <row r="6651" spans="1:2" ht="15">
      <c r="A6651"/>
      <c r="B6651"/>
    </row>
    <row r="6652" spans="1:2" ht="15">
      <c r="A6652"/>
      <c r="B6652"/>
    </row>
    <row r="6653" spans="1:2" ht="15">
      <c r="A6653"/>
      <c r="B6653"/>
    </row>
    <row r="6654" spans="1:2" ht="15">
      <c r="A6654"/>
      <c r="B6654"/>
    </row>
    <row r="6655" spans="1:2" ht="15">
      <c r="A6655"/>
      <c r="B6655"/>
    </row>
    <row r="6656" spans="1:2" ht="15">
      <c r="A6656"/>
      <c r="B6656"/>
    </row>
    <row r="6657" spans="1:2" ht="15">
      <c r="A6657"/>
      <c r="B6657"/>
    </row>
    <row r="6658" spans="1:2" ht="15">
      <c r="A6658"/>
      <c r="B6658"/>
    </row>
    <row r="6659" spans="1:2" ht="15">
      <c r="A6659"/>
      <c r="B6659"/>
    </row>
    <row r="6660" spans="1:2" ht="15">
      <c r="A6660"/>
      <c r="B6660"/>
    </row>
    <row r="6661" spans="1:2" ht="15">
      <c r="A6661"/>
      <c r="B6661"/>
    </row>
    <row r="6662" spans="1:2" ht="15">
      <c r="A6662"/>
      <c r="B6662"/>
    </row>
    <row r="6663" spans="1:2" ht="15">
      <c r="A6663"/>
      <c r="B6663"/>
    </row>
    <row r="6664" spans="1:2" ht="15">
      <c r="A6664"/>
      <c r="B6664"/>
    </row>
    <row r="6665" spans="1:2" ht="15">
      <c r="A6665"/>
      <c r="B6665"/>
    </row>
    <row r="6666" spans="1:2" ht="15">
      <c r="A6666"/>
      <c r="B6666"/>
    </row>
    <row r="6667" spans="1:2" ht="15">
      <c r="A6667"/>
      <c r="B6667"/>
    </row>
    <row r="6668" spans="1:2" ht="15">
      <c r="A6668"/>
      <c r="B6668"/>
    </row>
    <row r="6669" spans="1:2" ht="15">
      <c r="A6669"/>
      <c r="B6669"/>
    </row>
    <row r="6670" spans="1:2" ht="15">
      <c r="A6670"/>
      <c r="B6670"/>
    </row>
    <row r="6671" spans="1:2" ht="15">
      <c r="A6671"/>
      <c r="B6671"/>
    </row>
    <row r="6672" spans="1:2" ht="15">
      <c r="A6672"/>
      <c r="B6672"/>
    </row>
    <row r="6673" spans="1:2" ht="15">
      <c r="A6673"/>
      <c r="B6673"/>
    </row>
    <row r="6674" spans="1:2" ht="15">
      <c r="A6674"/>
      <c r="B6674"/>
    </row>
    <row r="6675" spans="1:2" ht="15">
      <c r="A6675"/>
      <c r="B6675"/>
    </row>
    <row r="6676" spans="1:2" ht="15">
      <c r="A6676"/>
      <c r="B6676"/>
    </row>
    <row r="6677" spans="1:2" ht="15">
      <c r="A6677"/>
      <c r="B6677"/>
    </row>
    <row r="6678" spans="1:2" ht="15">
      <c r="A6678"/>
      <c r="B6678"/>
    </row>
    <row r="6679" spans="1:2" ht="15">
      <c r="A6679"/>
      <c r="B6679"/>
    </row>
    <row r="6680" spans="1:2" ht="15">
      <c r="A6680"/>
      <c r="B6680"/>
    </row>
    <row r="6681" spans="1:2" ht="15">
      <c r="A6681"/>
      <c r="B6681"/>
    </row>
    <row r="6682" spans="1:2" ht="15">
      <c r="A6682"/>
      <c r="B6682"/>
    </row>
    <row r="6683" spans="1:2" ht="15">
      <c r="A6683"/>
      <c r="B6683"/>
    </row>
    <row r="6684" spans="1:2" ht="15">
      <c r="A6684"/>
      <c r="B6684"/>
    </row>
    <row r="6685" spans="1:2" ht="15">
      <c r="A6685"/>
      <c r="B6685"/>
    </row>
    <row r="6686" spans="1:2" ht="15">
      <c r="A6686"/>
      <c r="B6686"/>
    </row>
    <row r="6687" spans="1:2" ht="15">
      <c r="A6687"/>
      <c r="B6687"/>
    </row>
    <row r="6688" spans="1:2" ht="15">
      <c r="A6688"/>
      <c r="B6688"/>
    </row>
    <row r="6689" spans="1:2" ht="15">
      <c r="A6689"/>
      <c r="B6689"/>
    </row>
    <row r="6690" spans="1:2" ht="15">
      <c r="A6690"/>
      <c r="B6690"/>
    </row>
    <row r="6691" spans="1:2" ht="15">
      <c r="A6691"/>
      <c r="B6691"/>
    </row>
    <row r="6692" spans="1:2" ht="15">
      <c r="A6692"/>
      <c r="B6692"/>
    </row>
    <row r="6693" spans="1:2" ht="15">
      <c r="A6693"/>
      <c r="B6693"/>
    </row>
    <row r="6694" spans="1:2" ht="15">
      <c r="A6694"/>
      <c r="B6694"/>
    </row>
    <row r="6695" spans="1:2" ht="15">
      <c r="A6695"/>
      <c r="B6695"/>
    </row>
    <row r="6696" spans="1:2" ht="15">
      <c r="A6696"/>
      <c r="B6696"/>
    </row>
    <row r="6697" spans="1:2" ht="15">
      <c r="A6697"/>
      <c r="B6697"/>
    </row>
    <row r="6698" spans="1:2" ht="15">
      <c r="A6698"/>
      <c r="B6698"/>
    </row>
    <row r="6699" spans="1:2" ht="15">
      <c r="A6699"/>
      <c r="B6699"/>
    </row>
    <row r="6700" spans="1:2" ht="15">
      <c r="A6700"/>
      <c r="B6700"/>
    </row>
    <row r="6701" spans="1:2" ht="15">
      <c r="A6701"/>
      <c r="B6701"/>
    </row>
    <row r="6702" spans="1:2" ht="15">
      <c r="A6702"/>
      <c r="B6702"/>
    </row>
    <row r="6703" spans="1:2" ht="15">
      <c r="A6703"/>
      <c r="B6703"/>
    </row>
    <row r="6704" spans="1:2" ht="15">
      <c r="A6704"/>
      <c r="B6704"/>
    </row>
    <row r="6705" spans="1:2" ht="15">
      <c r="A6705"/>
      <c r="B6705"/>
    </row>
    <row r="6706" spans="1:2" ht="15">
      <c r="A6706"/>
      <c r="B6706"/>
    </row>
    <row r="6707" spans="1:2" ht="15">
      <c r="A6707"/>
      <c r="B6707"/>
    </row>
    <row r="6708" spans="1:2" ht="15">
      <c r="A6708"/>
      <c r="B6708"/>
    </row>
    <row r="6709" spans="1:2" ht="15">
      <c r="A6709"/>
      <c r="B6709"/>
    </row>
    <row r="6710" spans="1:2" ht="15">
      <c r="A6710"/>
      <c r="B6710"/>
    </row>
    <row r="6711" spans="1:2" ht="15">
      <c r="A6711"/>
      <c r="B6711"/>
    </row>
    <row r="6712" spans="1:2" ht="15">
      <c r="A6712"/>
      <c r="B6712"/>
    </row>
    <row r="6713" spans="1:2" ht="15">
      <c r="A6713"/>
      <c r="B6713"/>
    </row>
    <row r="6714" spans="1:2" ht="15">
      <c r="A6714"/>
      <c r="B6714"/>
    </row>
    <row r="6715" spans="1:2" ht="15">
      <c r="A6715"/>
      <c r="B6715"/>
    </row>
    <row r="6716" spans="1:2" ht="15">
      <c r="A6716"/>
      <c r="B6716"/>
    </row>
    <row r="6717" spans="1:2" ht="15">
      <c r="A6717"/>
      <c r="B6717"/>
    </row>
    <row r="6718" spans="1:2" ht="15">
      <c r="A6718"/>
      <c r="B6718"/>
    </row>
    <row r="6719" spans="1:2" ht="15">
      <c r="A6719"/>
      <c r="B6719"/>
    </row>
    <row r="6720" spans="1:2" ht="15">
      <c r="A6720"/>
      <c r="B6720"/>
    </row>
    <row r="6721" spans="1:2" ht="15">
      <c r="A6721"/>
      <c r="B6721"/>
    </row>
    <row r="6722" spans="1:2" ht="15">
      <c r="A6722"/>
      <c r="B6722"/>
    </row>
    <row r="6723" spans="1:2" ht="15">
      <c r="A6723"/>
      <c r="B6723"/>
    </row>
    <row r="6724" spans="1:2" ht="15">
      <c r="A6724"/>
      <c r="B6724"/>
    </row>
    <row r="6725" spans="1:2" ht="15">
      <c r="A6725"/>
      <c r="B6725"/>
    </row>
    <row r="6726" spans="1:2" ht="15">
      <c r="A6726"/>
      <c r="B6726"/>
    </row>
    <row r="6727" spans="1:2" ht="15">
      <c r="A6727"/>
      <c r="B6727"/>
    </row>
    <row r="6728" spans="1:2" ht="15">
      <c r="A6728"/>
      <c r="B6728"/>
    </row>
    <row r="6729" spans="1:2" ht="15">
      <c r="A6729"/>
      <c r="B6729"/>
    </row>
    <row r="6730" spans="1:2" ht="15">
      <c r="A6730"/>
      <c r="B6730"/>
    </row>
    <row r="6731" spans="1:2" ht="15">
      <c r="A6731"/>
      <c r="B6731"/>
    </row>
    <row r="6732" spans="1:2" ht="15">
      <c r="A6732"/>
      <c r="B6732"/>
    </row>
    <row r="6733" spans="1:2" ht="15">
      <c r="A6733"/>
      <c r="B6733"/>
    </row>
    <row r="6734" spans="1:2" ht="15">
      <c r="A6734"/>
      <c r="B6734"/>
    </row>
    <row r="6735" spans="1:2" ht="15">
      <c r="A6735"/>
      <c r="B6735"/>
    </row>
    <row r="6736" spans="1:2" ht="15">
      <c r="A6736"/>
      <c r="B6736"/>
    </row>
    <row r="6737" spans="1:2" ht="15">
      <c r="A6737"/>
      <c r="B6737"/>
    </row>
    <row r="6738" spans="1:2" ht="15">
      <c r="A6738"/>
      <c r="B6738"/>
    </row>
    <row r="6739" spans="1:2" ht="15">
      <c r="A6739"/>
      <c r="B6739"/>
    </row>
    <row r="6740" spans="1:2" ht="15">
      <c r="A6740"/>
      <c r="B6740"/>
    </row>
    <row r="6741" spans="1:2" ht="15">
      <c r="A6741"/>
      <c r="B6741"/>
    </row>
    <row r="6742" spans="1:2" ht="15">
      <c r="A6742"/>
      <c r="B6742"/>
    </row>
    <row r="6743" spans="1:2" ht="15">
      <c r="A6743"/>
      <c r="B6743"/>
    </row>
    <row r="6744" spans="1:2" ht="15">
      <c r="A6744"/>
      <c r="B6744"/>
    </row>
    <row r="6745" spans="1:2" ht="15">
      <c r="A6745"/>
      <c r="B6745"/>
    </row>
    <row r="6746" spans="1:2" ht="15">
      <c r="A6746"/>
      <c r="B6746"/>
    </row>
    <row r="6747" spans="1:2" ht="15">
      <c r="A6747"/>
      <c r="B6747"/>
    </row>
    <row r="6748" spans="1:2" ht="15">
      <c r="A6748"/>
      <c r="B6748"/>
    </row>
    <row r="6749" spans="1:2" ht="15">
      <c r="A6749"/>
      <c r="B6749"/>
    </row>
    <row r="6750" spans="1:2" ht="15">
      <c r="A6750"/>
      <c r="B6750"/>
    </row>
    <row r="6751" spans="1:2" ht="15">
      <c r="A6751"/>
      <c r="B6751"/>
    </row>
    <row r="6752" spans="1:2" ht="15">
      <c r="A6752"/>
      <c r="B6752"/>
    </row>
    <row r="6753" spans="1:2" ht="15">
      <c r="A6753"/>
      <c r="B6753"/>
    </row>
    <row r="6754" spans="1:2" ht="15">
      <c r="A6754"/>
      <c r="B6754"/>
    </row>
    <row r="6755" spans="1:2" ht="15">
      <c r="A6755"/>
      <c r="B6755"/>
    </row>
    <row r="6756" spans="1:2" ht="15">
      <c r="A6756"/>
      <c r="B6756"/>
    </row>
    <row r="6757" spans="1:2" ht="15">
      <c r="A6757"/>
      <c r="B6757"/>
    </row>
    <row r="6758" spans="1:2" ht="15">
      <c r="A6758"/>
      <c r="B6758"/>
    </row>
    <row r="6759" spans="1:2" ht="15">
      <c r="A6759"/>
      <c r="B6759"/>
    </row>
    <row r="6760" spans="1:2" ht="15">
      <c r="A6760"/>
      <c r="B6760"/>
    </row>
    <row r="6761" spans="1:2" ht="15">
      <c r="A6761"/>
      <c r="B6761"/>
    </row>
    <row r="6762" spans="1:2" ht="15">
      <c r="A6762"/>
      <c r="B6762"/>
    </row>
    <row r="6763" spans="1:2" ht="15">
      <c r="A6763"/>
      <c r="B6763"/>
    </row>
    <row r="6764" spans="1:2" ht="15">
      <c r="A6764"/>
      <c r="B6764"/>
    </row>
    <row r="6765" spans="1:2" ht="15">
      <c r="A6765"/>
      <c r="B6765"/>
    </row>
    <row r="6766" spans="1:2" ht="15">
      <c r="A6766"/>
      <c r="B6766"/>
    </row>
    <row r="6767" spans="1:2" ht="15">
      <c r="A6767"/>
      <c r="B6767"/>
    </row>
    <row r="6768" spans="1:2" ht="15">
      <c r="A6768"/>
      <c r="B6768"/>
    </row>
    <row r="6769" spans="1:2" ht="15">
      <c r="A6769"/>
      <c r="B6769"/>
    </row>
    <row r="6770" spans="1:2" ht="15">
      <c r="A6770"/>
      <c r="B6770"/>
    </row>
    <row r="6771" spans="1:2" ht="15">
      <c r="A6771"/>
      <c r="B6771"/>
    </row>
    <row r="6772" spans="1:2" ht="15">
      <c r="A6772"/>
      <c r="B6772"/>
    </row>
    <row r="6773" spans="1:2" ht="15">
      <c r="A6773"/>
      <c r="B6773"/>
    </row>
    <row r="6774" spans="1:2" ht="15">
      <c r="A6774"/>
      <c r="B6774"/>
    </row>
    <row r="6775" spans="1:2" ht="15">
      <c r="A6775"/>
      <c r="B6775"/>
    </row>
    <row r="6776" spans="1:2" ht="15">
      <c r="A6776"/>
      <c r="B6776"/>
    </row>
    <row r="6777" spans="1:2" ht="15">
      <c r="A6777"/>
      <c r="B6777"/>
    </row>
    <row r="6778" spans="1:2" ht="15">
      <c r="A6778"/>
      <c r="B6778"/>
    </row>
    <row r="6779" spans="1:2" ht="15">
      <c r="A6779"/>
      <c r="B6779"/>
    </row>
    <row r="6780" spans="1:2" ht="15">
      <c r="A6780"/>
      <c r="B6780"/>
    </row>
    <row r="6781" spans="1:2" ht="15">
      <c r="A6781"/>
      <c r="B6781"/>
    </row>
    <row r="6782" spans="1:2" ht="15">
      <c r="A6782"/>
      <c r="B6782"/>
    </row>
    <row r="6783" spans="1:2" ht="15">
      <c r="A6783"/>
      <c r="B6783"/>
    </row>
    <row r="6784" spans="1:2" ht="15">
      <c r="A6784"/>
      <c r="B6784"/>
    </row>
    <row r="6785" spans="1:2" ht="15">
      <c r="A6785"/>
      <c r="B6785"/>
    </row>
    <row r="6786" spans="1:2" ht="15">
      <c r="A6786"/>
      <c r="B6786"/>
    </row>
    <row r="6787" spans="1:2" ht="15">
      <c r="A6787"/>
      <c r="B6787"/>
    </row>
    <row r="6788" spans="1:2" ht="15">
      <c r="A6788"/>
      <c r="B6788"/>
    </row>
    <row r="6789" spans="1:2" ht="15">
      <c r="A6789"/>
      <c r="B6789"/>
    </row>
    <row r="6790" spans="1:2" ht="15">
      <c r="A6790"/>
      <c r="B6790"/>
    </row>
    <row r="6791" spans="1:2" ht="15">
      <c r="A6791"/>
      <c r="B6791"/>
    </row>
    <row r="6792" spans="1:2" ht="15">
      <c r="A6792"/>
      <c r="B6792"/>
    </row>
    <row r="6793" spans="1:2" ht="15">
      <c r="A6793"/>
      <c r="B6793"/>
    </row>
    <row r="6794" spans="1:2" ht="15">
      <c r="A6794"/>
      <c r="B6794"/>
    </row>
    <row r="6795" spans="1:2" ht="15">
      <c r="A6795"/>
      <c r="B6795"/>
    </row>
    <row r="6796" spans="1:2" ht="15">
      <c r="A6796"/>
      <c r="B6796"/>
    </row>
    <row r="6797" spans="1:2" ht="15">
      <c r="A6797"/>
      <c r="B6797"/>
    </row>
    <row r="6798" spans="1:2" ht="15">
      <c r="A6798"/>
      <c r="B6798"/>
    </row>
    <row r="6799" spans="1:2" ht="15">
      <c r="A6799"/>
      <c r="B6799"/>
    </row>
    <row r="6800" spans="1:2" ht="15">
      <c r="A6800"/>
      <c r="B6800"/>
    </row>
    <row r="6801" spans="1:2" ht="15">
      <c r="A6801"/>
      <c r="B6801"/>
    </row>
    <row r="6802" spans="1:2" ht="15">
      <c r="A6802"/>
      <c r="B6802"/>
    </row>
    <row r="6803" spans="1:2" ht="15">
      <c r="A6803"/>
      <c r="B6803"/>
    </row>
    <row r="6804" spans="1:2" ht="15">
      <c r="A6804"/>
      <c r="B6804"/>
    </row>
    <row r="6805" spans="1:2" ht="15">
      <c r="A6805"/>
      <c r="B6805"/>
    </row>
    <row r="6806" spans="1:2" ht="15">
      <c r="A6806"/>
      <c r="B6806"/>
    </row>
    <row r="6807" spans="1:2" ht="15">
      <c r="A6807"/>
      <c r="B6807"/>
    </row>
    <row r="6808" spans="1:2" ht="15">
      <c r="A6808"/>
      <c r="B6808"/>
    </row>
    <row r="6809" spans="1:2" ht="15">
      <c r="A6809"/>
      <c r="B6809"/>
    </row>
    <row r="6810" spans="1:2" ht="15">
      <c r="A6810"/>
      <c r="B6810"/>
    </row>
    <row r="6811" spans="1:2" ht="15">
      <c r="A6811"/>
      <c r="B6811"/>
    </row>
    <row r="6812" spans="1:2" ht="15">
      <c r="A6812"/>
      <c r="B6812"/>
    </row>
    <row r="6813" spans="1:2" ht="15">
      <c r="A6813"/>
      <c r="B6813"/>
    </row>
    <row r="6814" spans="1:2" ht="15">
      <c r="A6814"/>
      <c r="B6814"/>
    </row>
    <row r="6815" spans="1:2" ht="15">
      <c r="A6815"/>
      <c r="B6815"/>
    </row>
    <row r="6816" spans="1:2" ht="15">
      <c r="A6816"/>
      <c r="B6816"/>
    </row>
    <row r="6817" spans="1:2" ht="15">
      <c r="A6817"/>
      <c r="B6817"/>
    </row>
    <row r="6818" spans="1:2" ht="15">
      <c r="A6818"/>
      <c r="B6818"/>
    </row>
    <row r="6819" spans="1:2" ht="15">
      <c r="A6819"/>
      <c r="B6819"/>
    </row>
    <row r="6820" spans="1:2" ht="15">
      <c r="A6820"/>
      <c r="B6820"/>
    </row>
    <row r="6821" spans="1:2" ht="15">
      <c r="A6821"/>
      <c r="B6821"/>
    </row>
    <row r="6822" spans="1:2" ht="15">
      <c r="A6822"/>
      <c r="B6822"/>
    </row>
    <row r="6823" spans="1:2" ht="15">
      <c r="A6823"/>
      <c r="B6823"/>
    </row>
    <row r="6824" spans="1:2" ht="15">
      <c r="A6824"/>
      <c r="B6824"/>
    </row>
    <row r="6825" spans="1:2" ht="15">
      <c r="A6825"/>
      <c r="B6825"/>
    </row>
    <row r="6826" spans="1:2" ht="15">
      <c r="A6826"/>
      <c r="B6826"/>
    </row>
    <row r="6827" spans="1:2" ht="15">
      <c r="A6827"/>
      <c r="B6827"/>
    </row>
    <row r="6828" spans="1:2" ht="15">
      <c r="A6828"/>
      <c r="B6828"/>
    </row>
    <row r="6829" spans="1:2" ht="15">
      <c r="A6829"/>
      <c r="B6829"/>
    </row>
    <row r="6830" spans="1:2" ht="15">
      <c r="A6830"/>
      <c r="B6830"/>
    </row>
    <row r="6831" spans="1:2" ht="15">
      <c r="A6831"/>
      <c r="B6831"/>
    </row>
    <row r="6832" spans="1:2" ht="15">
      <c r="A6832"/>
      <c r="B6832"/>
    </row>
    <row r="6833" spans="1:2" ht="15">
      <c r="A6833"/>
      <c r="B6833"/>
    </row>
    <row r="6834" spans="1:2" ht="15">
      <c r="A6834"/>
      <c r="B6834"/>
    </row>
    <row r="6835" spans="1:2" ht="15">
      <c r="A6835"/>
      <c r="B6835"/>
    </row>
    <row r="6836" spans="1:2" ht="15">
      <c r="A6836"/>
      <c r="B6836"/>
    </row>
    <row r="6837" spans="1:2" ht="15">
      <c r="A6837"/>
      <c r="B6837"/>
    </row>
    <row r="6838" spans="1:2" ht="15">
      <c r="A6838"/>
      <c r="B6838"/>
    </row>
    <row r="6839" spans="1:2" ht="15">
      <c r="A6839"/>
      <c r="B6839"/>
    </row>
    <row r="6840" spans="1:2" ht="15">
      <c r="A6840"/>
      <c r="B6840"/>
    </row>
    <row r="6841" spans="1:2" ht="15">
      <c r="A6841"/>
      <c r="B6841"/>
    </row>
    <row r="6842" spans="1:2" ht="15">
      <c r="A6842"/>
      <c r="B6842"/>
    </row>
    <row r="6843" spans="1:2" ht="15">
      <c r="A6843"/>
      <c r="B6843"/>
    </row>
    <row r="6844" spans="1:2" ht="15">
      <c r="A6844"/>
      <c r="B6844"/>
    </row>
    <row r="6845" spans="1:2" ht="15">
      <c r="A6845"/>
      <c r="B6845"/>
    </row>
    <row r="6846" spans="1:2" ht="15">
      <c r="A6846"/>
      <c r="B6846"/>
    </row>
    <row r="6847" spans="1:2" ht="15">
      <c r="A6847"/>
      <c r="B6847"/>
    </row>
    <row r="6848" spans="1:2" ht="15">
      <c r="A6848"/>
      <c r="B6848"/>
    </row>
    <row r="6849" spans="1:2" ht="15">
      <c r="A6849"/>
      <c r="B6849"/>
    </row>
    <row r="6850" spans="1:2" ht="15">
      <c r="A6850"/>
      <c r="B6850"/>
    </row>
    <row r="6851" spans="1:2" ht="15">
      <c r="A6851"/>
      <c r="B6851"/>
    </row>
    <row r="6852" spans="1:2" ht="15">
      <c r="A6852"/>
      <c r="B6852"/>
    </row>
    <row r="6853" spans="1:2" ht="15">
      <c r="A6853"/>
      <c r="B6853"/>
    </row>
    <row r="6854" spans="1:2" ht="15">
      <c r="A6854"/>
      <c r="B6854"/>
    </row>
    <row r="6855" spans="1:2" ht="15">
      <c r="A6855"/>
      <c r="B6855"/>
    </row>
    <row r="6856" spans="1:2" ht="15">
      <c r="A6856"/>
      <c r="B6856"/>
    </row>
    <row r="6857" spans="1:2" ht="15">
      <c r="A6857"/>
      <c r="B6857"/>
    </row>
    <row r="6858" spans="1:2" ht="15">
      <c r="A6858"/>
      <c r="B6858"/>
    </row>
    <row r="6859" spans="1:2" ht="15">
      <c r="A6859"/>
      <c r="B6859"/>
    </row>
    <row r="6860" spans="1:2" ht="15">
      <c r="A6860"/>
      <c r="B6860"/>
    </row>
    <row r="6861" spans="1:2" ht="15">
      <c r="A6861"/>
      <c r="B6861"/>
    </row>
    <row r="6862" spans="1:2" ht="15">
      <c r="A6862"/>
      <c r="B6862"/>
    </row>
    <row r="6863" spans="1:2" ht="15">
      <c r="A6863"/>
      <c r="B6863"/>
    </row>
    <row r="6864" spans="1:2" ht="15">
      <c r="A6864"/>
      <c r="B6864"/>
    </row>
    <row r="6865" spans="1:2" ht="15">
      <c r="A6865"/>
      <c r="B6865"/>
    </row>
    <row r="6866" spans="1:2" ht="15">
      <c r="A6866"/>
      <c r="B6866"/>
    </row>
    <row r="6867" spans="1:2" ht="15">
      <c r="A6867"/>
      <c r="B6867"/>
    </row>
    <row r="6868" spans="1:2" ht="15">
      <c r="A6868"/>
      <c r="B6868"/>
    </row>
    <row r="6869" spans="1:2" ht="15">
      <c r="A6869"/>
      <c r="B6869"/>
    </row>
    <row r="6870" spans="1:2" ht="15">
      <c r="A6870"/>
      <c r="B6870"/>
    </row>
    <row r="6871" spans="1:2" ht="15">
      <c r="A6871"/>
      <c r="B6871"/>
    </row>
    <row r="6872" spans="1:2" ht="15">
      <c r="A6872"/>
      <c r="B6872"/>
    </row>
    <row r="6873" spans="1:2" ht="15">
      <c r="A6873"/>
      <c r="B6873"/>
    </row>
    <row r="6874" spans="1:2" ht="15">
      <c r="A6874"/>
      <c r="B6874"/>
    </row>
    <row r="6875" spans="1:2" ht="15">
      <c r="A6875"/>
      <c r="B6875"/>
    </row>
    <row r="6876" spans="1:2" ht="15">
      <c r="A6876"/>
      <c r="B6876"/>
    </row>
    <row r="6877" spans="1:2" ht="15">
      <c r="A6877"/>
      <c r="B6877"/>
    </row>
    <row r="6878" spans="1:2" ht="15">
      <c r="A6878"/>
      <c r="B6878"/>
    </row>
    <row r="6879" spans="1:2" ht="15">
      <c r="A6879"/>
      <c r="B6879"/>
    </row>
    <row r="6880" spans="1:2" ht="15">
      <c r="A6880"/>
      <c r="B6880"/>
    </row>
    <row r="6881" spans="1:2" ht="15">
      <c r="A6881"/>
      <c r="B6881"/>
    </row>
    <row r="6882" spans="1:2" ht="15">
      <c r="A6882"/>
      <c r="B6882"/>
    </row>
    <row r="6883" spans="1:2" ht="15">
      <c r="A6883"/>
      <c r="B6883"/>
    </row>
    <row r="6884" spans="1:2" ht="15">
      <c r="A6884"/>
      <c r="B6884"/>
    </row>
    <row r="6885" spans="1:2" ht="15">
      <c r="A6885"/>
      <c r="B6885"/>
    </row>
    <row r="6886" spans="1:2" ht="15">
      <c r="A6886"/>
      <c r="B6886"/>
    </row>
    <row r="6887" spans="1:2" ht="15">
      <c r="A6887"/>
      <c r="B6887"/>
    </row>
    <row r="6888" spans="1:2" ht="15">
      <c r="A6888"/>
      <c r="B6888"/>
    </row>
    <row r="6889" spans="1:2" ht="15">
      <c r="A6889"/>
      <c r="B6889"/>
    </row>
    <row r="6890" spans="1:2" ht="15">
      <c r="A6890"/>
      <c r="B6890"/>
    </row>
    <row r="6891" spans="1:2" ht="15">
      <c r="A6891"/>
      <c r="B6891"/>
    </row>
    <row r="6892" spans="1:2" ht="15">
      <c r="A6892"/>
      <c r="B6892"/>
    </row>
    <row r="6893" spans="1:2" ht="15">
      <c r="A6893"/>
      <c r="B6893"/>
    </row>
    <row r="6894" spans="1:2" ht="15">
      <c r="A6894"/>
      <c r="B6894"/>
    </row>
    <row r="6895" spans="1:2" ht="15">
      <c r="A6895"/>
      <c r="B6895"/>
    </row>
    <row r="6896" spans="1:2" ht="15">
      <c r="A6896"/>
      <c r="B6896"/>
    </row>
    <row r="6897" spans="1:2" ht="15">
      <c r="A6897"/>
      <c r="B6897"/>
    </row>
    <row r="6898" spans="1:2" ht="15">
      <c r="A6898"/>
      <c r="B6898"/>
    </row>
    <row r="6899" spans="1:2" ht="15">
      <c r="A6899"/>
      <c r="B6899"/>
    </row>
    <row r="6900" spans="1:2" ht="15">
      <c r="A6900"/>
      <c r="B6900"/>
    </row>
    <row r="6901" spans="1:2" ht="15">
      <c r="A6901"/>
      <c r="B6901"/>
    </row>
    <row r="6902" spans="1:2" ht="15">
      <c r="A6902"/>
      <c r="B6902"/>
    </row>
    <row r="6903" spans="1:2" ht="15">
      <c r="A6903"/>
      <c r="B6903"/>
    </row>
    <row r="6904" spans="1:2" ht="15">
      <c r="A6904"/>
      <c r="B6904"/>
    </row>
    <row r="6905" spans="1:2" ht="15">
      <c r="A6905"/>
      <c r="B6905"/>
    </row>
    <row r="6906" spans="1:2" ht="15">
      <c r="A6906"/>
      <c r="B6906"/>
    </row>
    <row r="6907" spans="1:2" ht="15">
      <c r="A6907"/>
      <c r="B6907"/>
    </row>
    <row r="6908" spans="1:2" ht="15">
      <c r="A6908"/>
      <c r="B6908"/>
    </row>
    <row r="6909" spans="1:2" ht="15">
      <c r="A6909"/>
      <c r="B6909"/>
    </row>
    <row r="6910" spans="1:2" ht="15">
      <c r="A6910"/>
      <c r="B6910"/>
    </row>
    <row r="6911" spans="1:2" ht="15">
      <c r="A6911"/>
      <c r="B6911"/>
    </row>
    <row r="6912" spans="1:2" ht="15">
      <c r="A6912"/>
      <c r="B6912"/>
    </row>
    <row r="6913" spans="1:2" ht="15">
      <c r="A6913"/>
      <c r="B6913"/>
    </row>
    <row r="6914" spans="1:2" ht="15">
      <c r="A6914"/>
      <c r="B6914"/>
    </row>
    <row r="6915" spans="1:2" ht="15">
      <c r="A6915"/>
      <c r="B6915"/>
    </row>
    <row r="6916" spans="1:2" ht="15">
      <c r="A6916"/>
      <c r="B6916"/>
    </row>
    <row r="6917" spans="1:2" ht="15">
      <c r="A6917"/>
      <c r="B6917"/>
    </row>
    <row r="6918" spans="1:2" ht="15">
      <c r="A6918"/>
      <c r="B6918"/>
    </row>
    <row r="6919" spans="1:2" ht="15">
      <c r="A6919"/>
      <c r="B6919"/>
    </row>
    <row r="6920" spans="1:2" ht="15">
      <c r="A6920"/>
      <c r="B6920"/>
    </row>
    <row r="6921" spans="1:2" ht="15">
      <c r="A6921"/>
      <c r="B6921"/>
    </row>
    <row r="6922" spans="1:2" ht="15">
      <c r="A6922"/>
      <c r="B6922"/>
    </row>
    <row r="6923" spans="1:2" ht="15">
      <c r="A6923"/>
      <c r="B6923"/>
    </row>
    <row r="6924" spans="1:2" ht="15">
      <c r="A6924"/>
      <c r="B6924"/>
    </row>
    <row r="6925" spans="1:2" ht="15">
      <c r="A6925"/>
      <c r="B6925"/>
    </row>
    <row r="6926" spans="1:2" ht="15">
      <c r="A6926"/>
      <c r="B6926"/>
    </row>
    <row r="6927" spans="1:2" ht="15">
      <c r="A6927"/>
      <c r="B6927"/>
    </row>
    <row r="6928" spans="1:2" ht="15">
      <c r="A6928"/>
      <c r="B6928"/>
    </row>
    <row r="6929" spans="1:2" ht="15">
      <c r="A6929"/>
      <c r="B6929"/>
    </row>
    <row r="6930" spans="1:2" ht="15">
      <c r="A6930"/>
      <c r="B6930"/>
    </row>
    <row r="6931" spans="1:2" ht="15">
      <c r="A6931"/>
      <c r="B6931"/>
    </row>
    <row r="6932" spans="1:2" ht="15">
      <c r="A6932"/>
      <c r="B6932"/>
    </row>
    <row r="6933" spans="1:2" ht="15">
      <c r="A6933"/>
      <c r="B6933"/>
    </row>
    <row r="6934" spans="1:2" ht="15">
      <c r="A6934"/>
      <c r="B6934"/>
    </row>
    <row r="6935" spans="1:2" ht="15">
      <c r="A6935"/>
      <c r="B6935"/>
    </row>
    <row r="6936" spans="1:2" ht="15">
      <c r="A6936"/>
      <c r="B6936"/>
    </row>
    <row r="6937" spans="1:2" ht="15">
      <c r="A6937"/>
      <c r="B6937"/>
    </row>
    <row r="6938" spans="1:2" ht="15">
      <c r="A6938"/>
      <c r="B6938"/>
    </row>
    <row r="6939" spans="1:2" ht="15">
      <c r="A6939"/>
      <c r="B6939"/>
    </row>
    <row r="6940" spans="1:2" ht="15">
      <c r="A6940"/>
      <c r="B6940"/>
    </row>
    <row r="6941" spans="1:2" ht="15">
      <c r="A6941"/>
      <c r="B6941"/>
    </row>
    <row r="6942" spans="1:2" ht="15">
      <c r="A6942"/>
      <c r="B6942"/>
    </row>
    <row r="6943" spans="1:2" ht="15">
      <c r="A6943"/>
      <c r="B6943"/>
    </row>
    <row r="6944" spans="1:2" ht="15">
      <c r="A6944"/>
      <c r="B6944"/>
    </row>
    <row r="6945" spans="1:2" ht="15">
      <c r="A6945"/>
      <c r="B6945"/>
    </row>
    <row r="6946" spans="1:2" ht="15">
      <c r="A6946"/>
      <c r="B6946"/>
    </row>
    <row r="6947" spans="1:2" ht="15">
      <c r="A6947"/>
      <c r="B6947"/>
    </row>
    <row r="6948" spans="1:2" ht="15">
      <c r="A6948"/>
      <c r="B6948"/>
    </row>
    <row r="6949" spans="1:2" ht="15">
      <c r="A6949"/>
      <c r="B6949"/>
    </row>
    <row r="6950" spans="1:2" ht="15">
      <c r="A6950"/>
      <c r="B6950"/>
    </row>
    <row r="6951" spans="1:2" ht="15">
      <c r="A6951"/>
      <c r="B6951"/>
    </row>
    <row r="6952" spans="1:2" ht="15">
      <c r="A6952"/>
      <c r="B6952"/>
    </row>
    <row r="6953" spans="1:2" ht="15">
      <c r="A6953"/>
      <c r="B6953"/>
    </row>
    <row r="6954" spans="1:2" ht="15">
      <c r="A6954"/>
      <c r="B6954"/>
    </row>
    <row r="6955" spans="1:2" ht="15">
      <c r="A6955"/>
      <c r="B6955"/>
    </row>
    <row r="6956" spans="1:2" ht="15">
      <c r="A6956"/>
      <c r="B6956"/>
    </row>
    <row r="6957" spans="1:2" ht="15">
      <c r="A6957"/>
      <c r="B6957"/>
    </row>
    <row r="6958" spans="1:2" ht="15">
      <c r="A6958"/>
      <c r="B6958"/>
    </row>
    <row r="6959" spans="1:2" ht="15">
      <c r="A6959"/>
      <c r="B6959"/>
    </row>
    <row r="6960" spans="1:2" ht="15">
      <c r="A6960"/>
      <c r="B6960"/>
    </row>
    <row r="6961" spans="1:2" ht="15">
      <c r="A6961"/>
      <c r="B6961"/>
    </row>
    <row r="6962" spans="1:2" ht="15">
      <c r="A6962"/>
      <c r="B6962"/>
    </row>
    <row r="6963" spans="1:2" ht="15">
      <c r="A6963"/>
      <c r="B6963"/>
    </row>
    <row r="6964" spans="1:2" ht="15">
      <c r="A6964"/>
      <c r="B6964"/>
    </row>
    <row r="6965" spans="1:2" ht="15">
      <c r="A6965"/>
      <c r="B6965"/>
    </row>
    <row r="6966" spans="1:2" ht="15">
      <c r="A6966"/>
      <c r="B6966"/>
    </row>
    <row r="6967" spans="1:2" ht="15">
      <c r="A6967"/>
      <c r="B6967"/>
    </row>
    <row r="6968" spans="1:2" ht="15">
      <c r="A6968"/>
      <c r="B6968"/>
    </row>
    <row r="6969" spans="1:2" ht="15">
      <c r="A6969"/>
      <c r="B6969"/>
    </row>
    <row r="6970" spans="1:2" ht="15">
      <c r="A6970"/>
      <c r="B6970"/>
    </row>
    <row r="6971" spans="1:2" ht="15">
      <c r="A6971"/>
      <c r="B6971"/>
    </row>
    <row r="6972" spans="1:2" ht="15">
      <c r="A6972"/>
      <c r="B6972"/>
    </row>
    <row r="6973" spans="1:2" ht="15">
      <c r="A6973"/>
      <c r="B6973"/>
    </row>
    <row r="6974" spans="1:2" ht="15">
      <c r="A6974"/>
      <c r="B6974"/>
    </row>
    <row r="6975" spans="1:2" ht="15">
      <c r="A6975"/>
      <c r="B6975"/>
    </row>
    <row r="6976" spans="1:2" ht="15">
      <c r="A6976"/>
      <c r="B6976"/>
    </row>
    <row r="6977" spans="1:2" ht="15">
      <c r="A6977"/>
      <c r="B6977"/>
    </row>
    <row r="6978" spans="1:2" ht="15">
      <c r="A6978"/>
      <c r="B6978"/>
    </row>
    <row r="6979" spans="1:2" ht="15">
      <c r="A6979"/>
      <c r="B6979"/>
    </row>
    <row r="6980" spans="1:2" ht="15">
      <c r="A6980"/>
      <c r="B6980"/>
    </row>
    <row r="6981" spans="1:2" ht="15">
      <c r="A6981"/>
      <c r="B6981"/>
    </row>
    <row r="6982" spans="1:2" ht="15">
      <c r="A6982"/>
      <c r="B6982"/>
    </row>
    <row r="6983" spans="1:2" ht="15">
      <c r="A6983"/>
      <c r="B6983"/>
    </row>
    <row r="6984" spans="1:2" ht="15">
      <c r="A6984"/>
      <c r="B6984"/>
    </row>
    <row r="6985" spans="1:2" ht="15">
      <c r="A6985"/>
      <c r="B6985"/>
    </row>
    <row r="6986" spans="1:2" ht="15">
      <c r="A6986"/>
      <c r="B6986"/>
    </row>
    <row r="6987" spans="1:2" ht="15">
      <c r="A6987"/>
      <c r="B6987"/>
    </row>
    <row r="6988" spans="1:2" ht="15">
      <c r="A6988"/>
      <c r="B6988"/>
    </row>
    <row r="6989" spans="1:2" ht="15">
      <c r="A6989"/>
      <c r="B6989"/>
    </row>
    <row r="6990" spans="1:2" ht="15">
      <c r="A6990"/>
      <c r="B6990"/>
    </row>
    <row r="6991" spans="1:2" ht="15">
      <c r="A6991"/>
      <c r="B6991"/>
    </row>
    <row r="6992" spans="1:2" ht="15">
      <c r="A6992"/>
      <c r="B6992"/>
    </row>
    <row r="6993" spans="1:2" ht="15">
      <c r="A6993"/>
      <c r="B6993"/>
    </row>
    <row r="6994" spans="1:2" ht="15">
      <c r="A6994"/>
      <c r="B6994"/>
    </row>
    <row r="6995" spans="1:2" ht="15">
      <c r="A6995"/>
      <c r="B6995"/>
    </row>
    <row r="6996" spans="1:2" ht="15">
      <c r="A6996"/>
      <c r="B6996"/>
    </row>
    <row r="6997" spans="1:2" ht="15">
      <c r="A6997"/>
      <c r="B6997"/>
    </row>
    <row r="6998" spans="1:2" ht="15">
      <c r="A6998"/>
      <c r="B6998"/>
    </row>
    <row r="6999" spans="1:2" ht="15">
      <c r="A6999"/>
      <c r="B6999"/>
    </row>
    <row r="7000" spans="1:2" ht="15">
      <c r="A7000"/>
      <c r="B7000"/>
    </row>
    <row r="7001" spans="1:2" ht="15">
      <c r="A7001"/>
      <c r="B7001"/>
    </row>
    <row r="7002" spans="1:2" ht="15">
      <c r="A7002"/>
      <c r="B7002"/>
    </row>
    <row r="7003" spans="1:2" ht="15">
      <c r="A7003"/>
      <c r="B7003"/>
    </row>
    <row r="7004" spans="1:2" ht="15">
      <c r="A7004"/>
      <c r="B7004"/>
    </row>
    <row r="7005" spans="1:2" ht="15">
      <c r="A7005"/>
      <c r="B7005"/>
    </row>
    <row r="7006" spans="1:2" ht="15">
      <c r="A7006"/>
      <c r="B7006"/>
    </row>
    <row r="7007" spans="1:2" ht="15">
      <c r="A7007"/>
      <c r="B7007"/>
    </row>
    <row r="7008" spans="1:2" ht="15">
      <c r="A7008"/>
      <c r="B7008"/>
    </row>
    <row r="7009" spans="1:2" ht="15">
      <c r="A7009"/>
      <c r="B7009"/>
    </row>
    <row r="7010" spans="1:2" ht="15">
      <c r="A7010"/>
      <c r="B7010"/>
    </row>
    <row r="7011" spans="1:2" ht="15">
      <c r="A7011"/>
      <c r="B7011"/>
    </row>
    <row r="7012" spans="1:2" ht="15">
      <c r="A7012"/>
      <c r="B7012"/>
    </row>
    <row r="7013" spans="1:2" ht="15">
      <c r="A7013"/>
      <c r="B7013"/>
    </row>
    <row r="7014" spans="1:2" ht="15">
      <c r="A7014"/>
      <c r="B7014"/>
    </row>
    <row r="7015" spans="1:2" ht="15">
      <c r="A7015"/>
      <c r="B7015"/>
    </row>
    <row r="7016" spans="1:2" ht="15">
      <c r="A7016"/>
      <c r="B7016"/>
    </row>
    <row r="7017" spans="1:2" ht="15">
      <c r="A7017"/>
      <c r="B7017"/>
    </row>
    <row r="7018" spans="1:2" ht="15">
      <c r="A7018"/>
      <c r="B7018"/>
    </row>
    <row r="7019" spans="1:2" ht="15">
      <c r="A7019"/>
      <c r="B7019"/>
    </row>
    <row r="7020" spans="1:2" ht="15">
      <c r="A7020"/>
      <c r="B7020"/>
    </row>
    <row r="7021" spans="1:2" ht="15">
      <c r="A7021"/>
      <c r="B7021"/>
    </row>
    <row r="7022" spans="1:2" ht="15">
      <c r="A7022"/>
      <c r="B7022"/>
    </row>
    <row r="7023" spans="1:2" ht="15">
      <c r="A7023"/>
      <c r="B7023"/>
    </row>
    <row r="7024" spans="1:2" ht="15">
      <c r="A7024"/>
      <c r="B7024"/>
    </row>
    <row r="7025" spans="1:2" ht="15">
      <c r="A7025"/>
      <c r="B7025"/>
    </row>
    <row r="7026" spans="1:2" ht="15">
      <c r="A7026"/>
      <c r="B7026"/>
    </row>
    <row r="7027" spans="1:2" ht="15">
      <c r="A7027"/>
      <c r="B7027"/>
    </row>
    <row r="7028" spans="1:2" ht="15">
      <c r="A7028"/>
      <c r="B7028"/>
    </row>
    <row r="7029" spans="1:2" ht="15">
      <c r="A7029"/>
      <c r="B7029"/>
    </row>
    <row r="7030" spans="1:2" ht="15">
      <c r="A7030"/>
      <c r="B7030"/>
    </row>
    <row r="7031" spans="1:2" ht="15">
      <c r="A7031"/>
      <c r="B7031"/>
    </row>
    <row r="7032" spans="1:2" ht="15">
      <c r="A7032"/>
      <c r="B7032"/>
    </row>
    <row r="7033" spans="1:2" ht="15">
      <c r="A7033"/>
      <c r="B7033"/>
    </row>
    <row r="7034" spans="1:2" ht="15">
      <c r="A7034"/>
      <c r="B7034"/>
    </row>
    <row r="7035" spans="1:2" ht="15">
      <c r="A7035"/>
      <c r="B7035"/>
    </row>
    <row r="7036" spans="1:2" ht="15">
      <c r="A7036"/>
      <c r="B7036"/>
    </row>
    <row r="7037" spans="1:2" ht="15">
      <c r="A7037"/>
      <c r="B7037"/>
    </row>
    <row r="7038" spans="1:2" ht="15">
      <c r="A7038"/>
      <c r="B7038"/>
    </row>
    <row r="7039" spans="1:2" ht="15">
      <c r="A7039"/>
      <c r="B7039"/>
    </row>
    <row r="7040" spans="1:2" ht="15">
      <c r="A7040"/>
      <c r="B7040"/>
    </row>
    <row r="7041" spans="1:2" ht="15">
      <c r="A7041"/>
      <c r="B7041"/>
    </row>
    <row r="7042" spans="1:2" ht="15">
      <c r="A7042"/>
      <c r="B7042"/>
    </row>
    <row r="7043" spans="1:2" ht="15">
      <c r="A7043"/>
      <c r="B7043"/>
    </row>
    <row r="7044" spans="1:2" ht="15">
      <c r="A7044"/>
      <c r="B7044"/>
    </row>
    <row r="7045" spans="1:2" ht="15">
      <c r="A7045"/>
      <c r="B7045"/>
    </row>
    <row r="7046" spans="1:2" ht="15">
      <c r="A7046"/>
      <c r="B7046"/>
    </row>
    <row r="7047" spans="1:2" ht="15">
      <c r="A7047"/>
      <c r="B7047"/>
    </row>
    <row r="7048" spans="1:2" ht="15">
      <c r="A7048"/>
      <c r="B7048"/>
    </row>
    <row r="7049" spans="1:2" ht="15">
      <c r="A7049"/>
      <c r="B7049"/>
    </row>
    <row r="7050" spans="1:2" ht="15">
      <c r="A7050"/>
      <c r="B7050"/>
    </row>
    <row r="7051" spans="1:2" ht="15">
      <c r="A7051"/>
      <c r="B7051"/>
    </row>
    <row r="7052" spans="1:2" ht="15">
      <c r="A7052"/>
      <c r="B7052"/>
    </row>
    <row r="7053" spans="1:2" ht="15">
      <c r="A7053"/>
      <c r="B7053"/>
    </row>
    <row r="7054" spans="1:2" ht="15">
      <c r="A7054"/>
      <c r="B7054"/>
    </row>
    <row r="7055" spans="1:2" ht="15">
      <c r="A7055"/>
      <c r="B7055"/>
    </row>
    <row r="7056" spans="1:2" ht="15">
      <c r="A7056"/>
      <c r="B7056"/>
    </row>
    <row r="7057" spans="1:2" ht="15">
      <c r="A7057"/>
      <c r="B7057"/>
    </row>
    <row r="7058" spans="1:2" ht="15">
      <c r="A7058"/>
      <c r="B7058"/>
    </row>
    <row r="7059" spans="1:2" ht="15">
      <c r="A7059"/>
      <c r="B7059"/>
    </row>
    <row r="7060" spans="1:2" ht="15">
      <c r="A7060"/>
      <c r="B7060"/>
    </row>
    <row r="7061" spans="1:2" ht="15">
      <c r="A7061"/>
      <c r="B7061"/>
    </row>
    <row r="7062" spans="1:2" ht="15">
      <c r="A7062"/>
      <c r="B7062"/>
    </row>
    <row r="7063" spans="1:2" ht="15">
      <c r="A7063"/>
      <c r="B7063"/>
    </row>
    <row r="7064" spans="1:2" ht="15">
      <c r="A7064"/>
      <c r="B7064"/>
    </row>
    <row r="7065" spans="1:2" ht="15">
      <c r="A7065"/>
      <c r="B7065"/>
    </row>
    <row r="7066" spans="1:2" ht="15">
      <c r="A7066"/>
      <c r="B7066"/>
    </row>
    <row r="7067" spans="1:2" ht="15">
      <c r="A7067"/>
      <c r="B7067"/>
    </row>
    <row r="7068" spans="1:2" ht="15">
      <c r="A7068"/>
      <c r="B7068"/>
    </row>
    <row r="7069" spans="1:2" ht="15">
      <c r="A7069"/>
      <c r="B7069"/>
    </row>
    <row r="7070" spans="1:2" ht="15">
      <c r="A7070"/>
      <c r="B7070"/>
    </row>
    <row r="7071" spans="1:2" ht="15">
      <c r="A7071"/>
      <c r="B7071"/>
    </row>
    <row r="7072" spans="1:2" ht="15">
      <c r="A7072"/>
      <c r="B7072"/>
    </row>
    <row r="7073" spans="1:2" ht="15">
      <c r="A7073"/>
      <c r="B7073"/>
    </row>
    <row r="7074" spans="1:2" ht="15">
      <c r="A7074"/>
      <c r="B7074"/>
    </row>
    <row r="7075" spans="1:2" ht="15">
      <c r="A7075"/>
      <c r="B7075"/>
    </row>
    <row r="7076" spans="1:2" ht="15">
      <c r="A7076"/>
      <c r="B7076"/>
    </row>
    <row r="7077" spans="1:2" ht="15">
      <c r="A7077"/>
      <c r="B7077"/>
    </row>
    <row r="7078" spans="1:2" ht="15">
      <c r="A7078"/>
      <c r="B7078"/>
    </row>
    <row r="7079" spans="1:2" ht="15">
      <c r="A7079"/>
      <c r="B7079"/>
    </row>
    <row r="7080" spans="1:2" ht="15">
      <c r="A7080"/>
      <c r="B7080"/>
    </row>
    <row r="7081" spans="1:2" ht="15">
      <c r="A7081"/>
      <c r="B7081"/>
    </row>
    <row r="7082" spans="1:2" ht="15">
      <c r="A7082"/>
      <c r="B7082"/>
    </row>
    <row r="7083" spans="1:2" ht="15">
      <c r="A7083"/>
      <c r="B7083"/>
    </row>
    <row r="7084" spans="1:2" ht="15">
      <c r="A7084"/>
      <c r="B7084"/>
    </row>
    <row r="7085" spans="1:2" ht="15">
      <c r="A7085"/>
      <c r="B7085"/>
    </row>
    <row r="7086" spans="1:2" ht="15">
      <c r="A7086"/>
      <c r="B7086"/>
    </row>
    <row r="7087" spans="1:2" ht="15">
      <c r="A7087"/>
      <c r="B7087"/>
    </row>
    <row r="7088" spans="1:2" ht="15">
      <c r="A7088"/>
      <c r="B7088"/>
    </row>
    <row r="7089" spans="1:2" ht="15">
      <c r="A7089"/>
      <c r="B7089"/>
    </row>
    <row r="7090" spans="1:2" ht="15">
      <c r="A7090"/>
      <c r="B7090"/>
    </row>
    <row r="7091" spans="1:2" ht="15">
      <c r="A7091"/>
      <c r="B7091"/>
    </row>
    <row r="7092" spans="1:2" ht="15">
      <c r="A7092"/>
      <c r="B7092"/>
    </row>
    <row r="7093" spans="1:2" ht="15">
      <c r="A7093"/>
      <c r="B7093"/>
    </row>
    <row r="7094" spans="1:2" ht="15">
      <c r="A7094"/>
      <c r="B7094"/>
    </row>
    <row r="7095" spans="1:2" ht="15">
      <c r="A7095"/>
      <c r="B7095"/>
    </row>
    <row r="7096" spans="1:2" ht="15">
      <c r="A7096"/>
      <c r="B7096"/>
    </row>
    <row r="7097" spans="1:2" ht="15">
      <c r="A7097"/>
      <c r="B7097"/>
    </row>
    <row r="7098" spans="1:2" ht="15">
      <c r="A7098"/>
      <c r="B7098"/>
    </row>
    <row r="7099" spans="1:2" ht="15">
      <c r="A7099"/>
      <c r="B7099"/>
    </row>
    <row r="7100" spans="1:2" ht="15">
      <c r="A7100"/>
      <c r="B7100"/>
    </row>
    <row r="7101" spans="1:2" ht="15">
      <c r="A7101"/>
      <c r="B7101"/>
    </row>
    <row r="7102" spans="1:2" ht="15">
      <c r="A7102"/>
      <c r="B7102"/>
    </row>
    <row r="7103" spans="1:2" ht="15">
      <c r="A7103"/>
      <c r="B7103"/>
    </row>
    <row r="7104" spans="1:2" ht="15">
      <c r="A7104"/>
      <c r="B7104"/>
    </row>
    <row r="7105" spans="1:2" ht="15">
      <c r="A7105"/>
      <c r="B7105"/>
    </row>
    <row r="7106" spans="1:2" ht="15">
      <c r="A7106"/>
      <c r="B7106"/>
    </row>
    <row r="7107" spans="1:2" ht="15">
      <c r="A7107"/>
      <c r="B7107"/>
    </row>
    <row r="7108" spans="1:2" ht="15">
      <c r="A7108"/>
      <c r="B7108"/>
    </row>
    <row r="7109" spans="1:2" ht="15">
      <c r="A7109"/>
      <c r="B7109"/>
    </row>
    <row r="7110" spans="1:2" ht="15">
      <c r="A7110"/>
      <c r="B7110"/>
    </row>
    <row r="7111" spans="1:2" ht="15">
      <c r="A7111"/>
      <c r="B7111"/>
    </row>
    <row r="7112" spans="1:2" ht="15">
      <c r="A7112"/>
      <c r="B7112"/>
    </row>
    <row r="7113" spans="1:2" ht="15">
      <c r="A7113"/>
      <c r="B7113"/>
    </row>
    <row r="7114" spans="1:2" ht="15">
      <c r="A7114"/>
      <c r="B7114"/>
    </row>
    <row r="7115" spans="1:2" ht="15">
      <c r="A7115"/>
      <c r="B7115"/>
    </row>
    <row r="7116" spans="1:2" ht="15">
      <c r="A7116"/>
      <c r="B7116"/>
    </row>
    <row r="7117" spans="1:2" ht="15">
      <c r="A7117"/>
      <c r="B7117"/>
    </row>
    <row r="7118" spans="1:2" ht="15">
      <c r="A7118"/>
      <c r="B7118"/>
    </row>
    <row r="7119" spans="1:2" ht="15">
      <c r="A7119"/>
      <c r="B7119"/>
    </row>
    <row r="7120" spans="1:2" ht="15">
      <c r="A7120"/>
      <c r="B7120"/>
    </row>
    <row r="7121" spans="1:2" ht="15">
      <c r="A7121"/>
      <c r="B7121"/>
    </row>
    <row r="7122" spans="1:2" ht="15">
      <c r="A7122"/>
      <c r="B7122"/>
    </row>
    <row r="7123" spans="1:2" ht="15">
      <c r="A7123"/>
      <c r="B7123"/>
    </row>
    <row r="7124" spans="1:2" ht="15">
      <c r="A7124"/>
      <c r="B7124"/>
    </row>
    <row r="7125" spans="1:2" ht="15">
      <c r="A7125"/>
      <c r="B7125"/>
    </row>
    <row r="7126" spans="1:2" ht="15">
      <c r="A7126"/>
      <c r="B7126"/>
    </row>
    <row r="7127" spans="1:2" ht="15">
      <c r="A7127"/>
      <c r="B7127"/>
    </row>
    <row r="7128" spans="1:2" ht="15">
      <c r="A7128"/>
      <c r="B7128"/>
    </row>
    <row r="7129" spans="1:2" ht="15">
      <c r="A7129"/>
      <c r="B7129"/>
    </row>
    <row r="7130" spans="1:2" ht="15">
      <c r="A7130"/>
      <c r="B7130"/>
    </row>
    <row r="7131" spans="1:2" ht="15">
      <c r="A7131"/>
      <c r="B7131"/>
    </row>
    <row r="7132" spans="1:2" ht="15">
      <c r="A7132"/>
      <c r="B7132"/>
    </row>
    <row r="7133" spans="1:2" ht="15">
      <c r="A7133"/>
      <c r="B7133"/>
    </row>
    <row r="7134" spans="1:2" ht="15">
      <c r="A7134"/>
      <c r="B7134"/>
    </row>
    <row r="7135" spans="1:2" ht="15">
      <c r="A7135"/>
      <c r="B7135"/>
    </row>
    <row r="7136" spans="1:2" ht="15">
      <c r="A7136"/>
      <c r="B7136"/>
    </row>
    <row r="7137" spans="1:2" ht="15">
      <c r="A7137"/>
      <c r="B7137"/>
    </row>
    <row r="7138" spans="1:2" ht="15">
      <c r="A7138"/>
      <c r="B7138"/>
    </row>
    <row r="7139" spans="1:2" ht="15">
      <c r="A7139"/>
      <c r="B7139"/>
    </row>
    <row r="7140" spans="1:2" ht="15">
      <c r="A7140"/>
      <c r="B7140"/>
    </row>
    <row r="7141" spans="1:2" ht="15">
      <c r="A7141"/>
      <c r="B7141"/>
    </row>
    <row r="7142" spans="1:2" ht="15">
      <c r="A7142"/>
      <c r="B7142"/>
    </row>
    <row r="7143" spans="1:2" ht="15">
      <c r="A7143"/>
      <c r="B7143"/>
    </row>
    <row r="7144" spans="1:2" ht="15">
      <c r="A7144"/>
      <c r="B7144"/>
    </row>
    <row r="7145" spans="1:2" ht="15">
      <c r="A7145"/>
      <c r="B7145"/>
    </row>
    <row r="7146" spans="1:2" ht="15">
      <c r="A7146"/>
      <c r="B7146"/>
    </row>
    <row r="7147" spans="1:2" ht="15">
      <c r="A7147"/>
      <c r="B7147"/>
    </row>
    <row r="7148" spans="1:2" ht="15">
      <c r="A7148"/>
      <c r="B7148"/>
    </row>
    <row r="7149" spans="1:2" ht="15">
      <c r="A7149"/>
      <c r="B7149"/>
    </row>
    <row r="7150" spans="1:2" ht="15">
      <c r="A7150"/>
      <c r="B7150"/>
    </row>
    <row r="7151" spans="1:2" ht="15">
      <c r="A7151"/>
      <c r="B7151"/>
    </row>
    <row r="7152" spans="1:2" ht="15">
      <c r="A7152"/>
      <c r="B7152"/>
    </row>
    <row r="7153" spans="1:2" ht="15">
      <c r="A7153"/>
      <c r="B7153"/>
    </row>
    <row r="7154" spans="1:2" ht="15">
      <c r="A7154"/>
      <c r="B7154"/>
    </row>
    <row r="7155" spans="1:2" ht="15">
      <c r="A7155"/>
      <c r="B7155"/>
    </row>
    <row r="7156" spans="1:2" ht="15">
      <c r="A7156"/>
      <c r="B7156"/>
    </row>
    <row r="7157" spans="1:2" ht="15">
      <c r="A7157"/>
      <c r="B7157"/>
    </row>
    <row r="7158" spans="1:2" ht="15">
      <c r="A7158"/>
      <c r="B7158"/>
    </row>
    <row r="7159" spans="1:2" ht="15">
      <c r="A7159"/>
      <c r="B7159"/>
    </row>
    <row r="7160" spans="1:2" ht="15">
      <c r="A7160"/>
      <c r="B7160"/>
    </row>
    <row r="7161" spans="1:2" ht="15">
      <c r="A7161"/>
      <c r="B7161"/>
    </row>
    <row r="7162" spans="1:2" ht="15">
      <c r="A7162"/>
      <c r="B7162"/>
    </row>
    <row r="7163" spans="1:2" ht="15">
      <c r="A7163"/>
      <c r="B7163"/>
    </row>
    <row r="7164" spans="1:2" ht="15">
      <c r="A7164"/>
      <c r="B7164"/>
    </row>
    <row r="7165" spans="1:2" ht="15">
      <c r="A7165"/>
      <c r="B7165"/>
    </row>
    <row r="7166" spans="1:2" ht="15">
      <c r="A7166"/>
      <c r="B7166"/>
    </row>
    <row r="7167" spans="1:2" ht="15">
      <c r="A7167"/>
      <c r="B7167"/>
    </row>
    <row r="7168" spans="1:2" ht="15">
      <c r="A7168"/>
      <c r="B7168"/>
    </row>
    <row r="7169" spans="1:2" ht="15">
      <c r="A7169"/>
      <c r="B7169"/>
    </row>
    <row r="7170" spans="1:2" ht="15">
      <c r="A7170"/>
      <c r="B7170"/>
    </row>
    <row r="7171" spans="1:2" ht="15">
      <c r="A7171"/>
      <c r="B7171"/>
    </row>
    <row r="7172" spans="1:2" ht="15">
      <c r="A7172"/>
      <c r="B7172"/>
    </row>
    <row r="7173" spans="1:2" ht="15">
      <c r="A7173"/>
      <c r="B7173"/>
    </row>
    <row r="7174" spans="1:2" ht="15">
      <c r="A7174"/>
      <c r="B7174"/>
    </row>
    <row r="7175" spans="1:2" ht="15">
      <c r="A7175"/>
      <c r="B7175"/>
    </row>
    <row r="7176" spans="1:2" ht="15">
      <c r="A7176"/>
      <c r="B7176"/>
    </row>
    <row r="7177" spans="1:2" ht="15">
      <c r="A7177"/>
      <c r="B7177"/>
    </row>
    <row r="7178" spans="1:2" ht="15">
      <c r="A7178"/>
      <c r="B7178"/>
    </row>
    <row r="7179" spans="1:2" ht="15">
      <c r="A7179"/>
      <c r="B7179"/>
    </row>
    <row r="7180" spans="1:2" ht="15">
      <c r="A7180"/>
      <c r="B7180"/>
    </row>
    <row r="7181" spans="1:2" ht="15">
      <c r="A7181"/>
      <c r="B7181"/>
    </row>
    <row r="7182" spans="1:2" ht="15">
      <c r="A7182"/>
      <c r="B7182"/>
    </row>
    <row r="7183" spans="1:2" ht="15">
      <c r="A7183"/>
      <c r="B7183"/>
    </row>
    <row r="7184" spans="1:2" ht="15">
      <c r="A7184"/>
      <c r="B7184"/>
    </row>
    <row r="7185" spans="1:2" ht="15">
      <c r="A7185"/>
      <c r="B7185"/>
    </row>
    <row r="7186" spans="1:2" ht="15">
      <c r="A7186"/>
      <c r="B7186"/>
    </row>
    <row r="7187" spans="1:2" ht="15">
      <c r="A7187"/>
      <c r="B7187"/>
    </row>
    <row r="7188" spans="1:2" ht="15">
      <c r="A7188"/>
      <c r="B7188"/>
    </row>
    <row r="7189" spans="1:2" ht="15">
      <c r="A7189"/>
      <c r="B7189"/>
    </row>
    <row r="7190" spans="1:2" ht="15">
      <c r="A7190"/>
      <c r="B7190"/>
    </row>
    <row r="7191" spans="1:2" ht="15">
      <c r="A7191"/>
      <c r="B7191"/>
    </row>
    <row r="7192" spans="1:2" ht="15">
      <c r="A7192"/>
      <c r="B7192"/>
    </row>
    <row r="7193" spans="1:2" ht="15">
      <c r="A7193"/>
      <c r="B7193"/>
    </row>
    <row r="7194" spans="1:2" ht="15">
      <c r="A7194"/>
      <c r="B7194"/>
    </row>
    <row r="7195" spans="1:2" ht="15">
      <c r="A7195"/>
      <c r="B7195"/>
    </row>
    <row r="7196" spans="1:2" ht="15">
      <c r="A7196"/>
      <c r="B7196"/>
    </row>
    <row r="7197" spans="1:2" ht="15">
      <c r="A7197"/>
      <c r="B7197"/>
    </row>
    <row r="7198" spans="1:2" ht="15">
      <c r="A7198"/>
      <c r="B7198"/>
    </row>
    <row r="7199" spans="1:2" ht="15">
      <c r="A7199"/>
      <c r="B7199"/>
    </row>
    <row r="7200" spans="1:2" ht="15">
      <c r="A7200"/>
      <c r="B7200"/>
    </row>
    <row r="7201" spans="1:2" ht="15">
      <c r="A7201"/>
      <c r="B7201"/>
    </row>
    <row r="7202" spans="1:2" ht="15">
      <c r="A7202"/>
      <c r="B7202"/>
    </row>
    <row r="7203" spans="1:2" ht="15">
      <c r="A7203"/>
      <c r="B7203"/>
    </row>
    <row r="7204" spans="1:2" ht="15">
      <c r="A7204"/>
      <c r="B7204"/>
    </row>
    <row r="7205" spans="1:2" ht="15">
      <c r="A7205"/>
      <c r="B7205"/>
    </row>
    <row r="7206" spans="1:2" ht="15">
      <c r="A7206"/>
      <c r="B7206"/>
    </row>
    <row r="7207" spans="1:2" ht="15">
      <c r="A7207"/>
      <c r="B7207"/>
    </row>
    <row r="7208" spans="1:2" ht="15">
      <c r="A7208"/>
      <c r="B7208"/>
    </row>
    <row r="7209" spans="1:2" ht="15">
      <c r="A7209"/>
      <c r="B7209"/>
    </row>
    <row r="7210" spans="1:2" ht="15">
      <c r="A7210"/>
      <c r="B7210"/>
    </row>
    <row r="7211" spans="1:2" ht="15">
      <c r="A7211"/>
      <c r="B7211"/>
    </row>
    <row r="7212" spans="1:2" ht="15">
      <c r="A7212"/>
      <c r="B7212"/>
    </row>
    <row r="7213" spans="1:2" ht="15">
      <c r="A7213"/>
      <c r="B7213"/>
    </row>
    <row r="7214" spans="1:2" ht="15">
      <c r="A7214"/>
      <c r="B7214"/>
    </row>
    <row r="7215" spans="1:2" ht="15">
      <c r="A7215"/>
      <c r="B7215"/>
    </row>
    <row r="7216" spans="1:2" ht="15">
      <c r="A7216"/>
      <c r="B7216"/>
    </row>
    <row r="7217" spans="1:2" ht="15">
      <c r="A7217"/>
      <c r="B7217"/>
    </row>
    <row r="7218" spans="1:2" ht="15">
      <c r="A7218"/>
      <c r="B7218"/>
    </row>
    <row r="7219" spans="1:2" ht="15">
      <c r="A7219"/>
      <c r="B7219"/>
    </row>
    <row r="7220" spans="1:2" ht="15">
      <c r="A7220"/>
      <c r="B7220"/>
    </row>
    <row r="7221" spans="1:2" ht="15">
      <c r="A7221"/>
      <c r="B7221"/>
    </row>
    <row r="7222" spans="1:2" ht="15">
      <c r="A7222"/>
      <c r="B7222"/>
    </row>
    <row r="7223" spans="1:2" ht="15">
      <c r="A7223"/>
      <c r="B7223"/>
    </row>
    <row r="7224" spans="1:2" ht="15">
      <c r="A7224"/>
      <c r="B7224"/>
    </row>
    <row r="7225" spans="1:2" ht="15">
      <c r="A7225"/>
      <c r="B7225"/>
    </row>
    <row r="7226" spans="1:2" ht="15">
      <c r="A7226"/>
      <c r="B7226"/>
    </row>
    <row r="7227" spans="1:2" ht="15">
      <c r="A7227"/>
      <c r="B7227"/>
    </row>
    <row r="7228" spans="1:2" ht="15">
      <c r="A7228"/>
      <c r="B7228"/>
    </row>
    <row r="7229" spans="1:2" ht="15">
      <c r="A7229"/>
      <c r="B7229"/>
    </row>
    <row r="7230" spans="1:2" ht="15">
      <c r="A7230"/>
      <c r="B7230"/>
    </row>
    <row r="7231" spans="1:2" ht="15">
      <c r="A7231"/>
      <c r="B7231"/>
    </row>
    <row r="7232" spans="1:2" ht="15">
      <c r="A7232"/>
      <c r="B7232"/>
    </row>
    <row r="7233" spans="1:2" ht="15">
      <c r="A7233"/>
      <c r="B7233"/>
    </row>
    <row r="7234" spans="1:2" ht="15">
      <c r="A7234"/>
      <c r="B7234"/>
    </row>
    <row r="7235" spans="1:2" ht="15">
      <c r="A7235"/>
      <c r="B7235"/>
    </row>
    <row r="7236" spans="1:2" ht="15">
      <c r="A7236"/>
      <c r="B7236"/>
    </row>
    <row r="7237" spans="1:2" ht="15">
      <c r="A7237"/>
      <c r="B7237"/>
    </row>
    <row r="7238" spans="1:2" ht="15">
      <c r="A7238"/>
      <c r="B7238"/>
    </row>
    <row r="7239" spans="1:2" ht="15">
      <c r="A7239"/>
      <c r="B7239"/>
    </row>
    <row r="7240" spans="1:2" ht="15">
      <c r="A7240"/>
      <c r="B7240"/>
    </row>
    <row r="7241" spans="1:2" ht="15">
      <c r="A7241"/>
      <c r="B7241"/>
    </row>
    <row r="7242" spans="1:2" ht="15">
      <c r="A7242"/>
      <c r="B7242"/>
    </row>
    <row r="7243" spans="1:2" ht="15">
      <c r="A7243"/>
      <c r="B7243"/>
    </row>
    <row r="7244" spans="1:2" ht="15">
      <c r="A7244"/>
      <c r="B7244"/>
    </row>
    <row r="7245" spans="1:2" ht="15">
      <c r="A7245"/>
      <c r="B7245"/>
    </row>
    <row r="7246" spans="1:2" ht="15">
      <c r="A7246"/>
      <c r="B7246"/>
    </row>
    <row r="7247" spans="1:2" ht="15">
      <c r="A7247"/>
      <c r="B7247"/>
    </row>
    <row r="7248" spans="1:2" ht="15">
      <c r="A7248"/>
      <c r="B7248"/>
    </row>
    <row r="7249" spans="1:2" ht="15">
      <c r="A7249"/>
      <c r="B7249"/>
    </row>
    <row r="7250" spans="1:2" ht="15">
      <c r="A7250"/>
      <c r="B7250"/>
    </row>
    <row r="7251" spans="1:2" ht="15">
      <c r="A7251"/>
      <c r="B7251"/>
    </row>
    <row r="7252" spans="1:2" ht="15">
      <c r="A7252"/>
      <c r="B7252"/>
    </row>
    <row r="7253" spans="1:2" ht="15">
      <c r="A7253"/>
      <c r="B7253"/>
    </row>
    <row r="7254" spans="1:2" ht="15">
      <c r="A7254"/>
      <c r="B7254"/>
    </row>
    <row r="7255" spans="1:2" ht="15">
      <c r="A7255"/>
      <c r="B7255"/>
    </row>
    <row r="7256" spans="1:2" ht="15">
      <c r="A7256"/>
      <c r="B7256"/>
    </row>
    <row r="7257" spans="1:2" ht="15">
      <c r="A7257"/>
      <c r="B7257"/>
    </row>
    <row r="7258" spans="1:2" ht="15">
      <c r="A7258"/>
      <c r="B7258"/>
    </row>
    <row r="7259" spans="1:2" ht="15">
      <c r="A7259"/>
      <c r="B7259"/>
    </row>
    <row r="7260" spans="1:2" ht="15">
      <c r="A7260"/>
      <c r="B7260"/>
    </row>
    <row r="7261" spans="1:2" ht="15">
      <c r="A7261"/>
      <c r="B7261"/>
    </row>
    <row r="7262" spans="1:2" ht="15">
      <c r="A7262"/>
      <c r="B7262"/>
    </row>
    <row r="7263" spans="1:2" ht="15">
      <c r="A7263"/>
      <c r="B7263"/>
    </row>
    <row r="7264" spans="1:2" ht="15">
      <c r="A7264"/>
      <c r="B7264"/>
    </row>
    <row r="7265" spans="1:2" ht="15">
      <c r="A7265"/>
      <c r="B7265"/>
    </row>
    <row r="7266" spans="1:2" ht="15">
      <c r="A7266"/>
      <c r="B7266"/>
    </row>
    <row r="7267" spans="1:2" ht="15">
      <c r="A7267"/>
      <c r="B7267"/>
    </row>
    <row r="7268" spans="1:2" ht="15">
      <c r="A7268"/>
      <c r="B7268"/>
    </row>
    <row r="7269" spans="1:2" ht="15">
      <c r="A7269"/>
      <c r="B7269"/>
    </row>
    <row r="7270" spans="1:2" ht="15">
      <c r="A7270"/>
      <c r="B7270"/>
    </row>
    <row r="7271" spans="1:2" ht="15">
      <c r="A7271"/>
      <c r="B7271"/>
    </row>
    <row r="7272" spans="1:2" ht="15">
      <c r="A7272"/>
      <c r="B7272"/>
    </row>
    <row r="7273" spans="1:2" ht="15">
      <c r="A7273"/>
      <c r="B7273"/>
    </row>
    <row r="7274" spans="1:2" ht="15">
      <c r="A7274"/>
      <c r="B7274"/>
    </row>
    <row r="7275" spans="1:2" ht="15">
      <c r="A7275"/>
      <c r="B7275"/>
    </row>
    <row r="7276" spans="1:2" ht="15">
      <c r="A7276"/>
      <c r="B7276"/>
    </row>
    <row r="7277" spans="1:2" ht="15">
      <c r="A7277"/>
      <c r="B7277"/>
    </row>
    <row r="7278" spans="1:2" ht="15">
      <c r="A7278"/>
      <c r="B7278"/>
    </row>
    <row r="7279" spans="1:2" ht="15">
      <c r="A7279"/>
      <c r="B7279"/>
    </row>
    <row r="7280" spans="1:2" ht="15">
      <c r="A7280"/>
      <c r="B7280"/>
    </row>
    <row r="7281" spans="1:2" ht="15">
      <c r="A7281"/>
      <c r="B7281"/>
    </row>
    <row r="7282" spans="1:2" ht="15">
      <c r="A7282"/>
      <c r="B7282"/>
    </row>
    <row r="7283" spans="1:2" ht="15">
      <c r="A7283"/>
      <c r="B7283"/>
    </row>
    <row r="7284" spans="1:2" ht="15">
      <c r="A7284"/>
      <c r="B7284"/>
    </row>
    <row r="7285" spans="1:2" ht="15">
      <c r="A7285"/>
      <c r="B7285"/>
    </row>
    <row r="7286" spans="1:2" ht="15">
      <c r="A7286"/>
      <c r="B7286"/>
    </row>
    <row r="7287" spans="1:2" ht="15">
      <c r="A7287"/>
      <c r="B7287"/>
    </row>
    <row r="7288" spans="1:2" ht="15">
      <c r="A7288"/>
      <c r="B7288"/>
    </row>
    <row r="7289" spans="1:2" ht="15">
      <c r="A7289"/>
      <c r="B7289"/>
    </row>
    <row r="7290" spans="1:2" ht="15">
      <c r="A7290"/>
      <c r="B7290"/>
    </row>
    <row r="7291" spans="1:2" ht="15">
      <c r="A7291"/>
      <c r="B7291"/>
    </row>
    <row r="7292" spans="1:2" ht="15">
      <c r="A7292"/>
      <c r="B7292"/>
    </row>
    <row r="7293" spans="1:2" ht="15">
      <c r="A7293"/>
      <c r="B7293"/>
    </row>
    <row r="7294" spans="1:2" ht="15">
      <c r="A7294"/>
      <c r="B7294"/>
    </row>
    <row r="7295" spans="1:2" ht="15">
      <c r="A7295"/>
      <c r="B7295"/>
    </row>
    <row r="7296" spans="1:2" ht="15">
      <c r="A7296"/>
      <c r="B7296"/>
    </row>
    <row r="7297" spans="1:2" ht="15">
      <c r="A7297"/>
      <c r="B7297"/>
    </row>
    <row r="7298" spans="1:2" ht="15">
      <c r="A7298"/>
      <c r="B7298"/>
    </row>
    <row r="7299" spans="1:2" ht="15">
      <c r="A7299"/>
      <c r="B7299"/>
    </row>
    <row r="7300" spans="1:2" ht="15">
      <c r="A7300"/>
      <c r="B7300"/>
    </row>
    <row r="7301" spans="1:2" ht="15">
      <c r="A7301"/>
      <c r="B7301"/>
    </row>
    <row r="7302" spans="1:2" ht="15">
      <c r="A7302"/>
      <c r="B7302"/>
    </row>
    <row r="7303" spans="1:2" ht="15">
      <c r="A7303"/>
      <c r="B7303"/>
    </row>
    <row r="7304" spans="1:2" ht="15">
      <c r="A7304"/>
      <c r="B7304"/>
    </row>
    <row r="7305" spans="1:2" ht="15">
      <c r="A7305"/>
      <c r="B7305"/>
    </row>
    <row r="7306" spans="1:2" ht="15">
      <c r="A7306"/>
      <c r="B7306"/>
    </row>
    <row r="7307" spans="1:2" ht="15">
      <c r="A7307"/>
      <c r="B7307"/>
    </row>
    <row r="7308" spans="1:2" ht="15">
      <c r="A7308"/>
      <c r="B7308"/>
    </row>
    <row r="7309" spans="1:2" ht="15">
      <c r="A7309"/>
      <c r="B7309"/>
    </row>
    <row r="7310" spans="1:2" ht="15">
      <c r="A7310"/>
      <c r="B7310"/>
    </row>
    <row r="7311" spans="1:2" ht="15">
      <c r="A7311"/>
      <c r="B7311"/>
    </row>
    <row r="7312" spans="1:2" ht="15">
      <c r="A7312"/>
      <c r="B7312"/>
    </row>
    <row r="7313" spans="1:2" ht="15">
      <c r="A7313"/>
      <c r="B7313"/>
    </row>
    <row r="7314" spans="1:2" ht="15">
      <c r="A7314"/>
      <c r="B7314"/>
    </row>
    <row r="7315" spans="1:2" ht="15">
      <c r="A7315"/>
      <c r="B7315"/>
    </row>
    <row r="7316" spans="1:2" ht="15">
      <c r="A7316"/>
      <c r="B7316"/>
    </row>
    <row r="7317" spans="1:2" ht="15">
      <c r="A7317"/>
      <c r="B7317"/>
    </row>
    <row r="7318" spans="1:2" ht="15">
      <c r="A7318"/>
      <c r="B7318"/>
    </row>
    <row r="7319" spans="1:2" ht="15">
      <c r="A7319"/>
      <c r="B7319"/>
    </row>
    <row r="7320" spans="1:2" ht="15">
      <c r="A7320"/>
      <c r="B7320"/>
    </row>
    <row r="7321" spans="1:2" ht="15">
      <c r="A7321"/>
      <c r="B7321"/>
    </row>
    <row r="7322" spans="1:2" ht="15">
      <c r="A7322"/>
      <c r="B7322"/>
    </row>
    <row r="7323" spans="1:2" ht="15">
      <c r="A7323"/>
      <c r="B7323"/>
    </row>
    <row r="7324" spans="1:2" ht="15">
      <c r="A7324"/>
      <c r="B7324"/>
    </row>
    <row r="7325" spans="1:2" ht="15">
      <c r="A7325"/>
      <c r="B7325"/>
    </row>
    <row r="7326" spans="1:2" ht="15">
      <c r="A7326"/>
      <c r="B7326"/>
    </row>
    <row r="7327" spans="1:2" ht="15">
      <c r="A7327"/>
      <c r="B7327"/>
    </row>
    <row r="7328" spans="1:2" ht="15">
      <c r="A7328"/>
      <c r="B7328"/>
    </row>
    <row r="7329" spans="1:2" ht="15">
      <c r="A7329"/>
      <c r="B7329"/>
    </row>
    <row r="7330" spans="1:2" ht="15">
      <c r="A7330"/>
      <c r="B7330"/>
    </row>
    <row r="7331" spans="1:2" ht="15">
      <c r="A7331"/>
      <c r="B7331"/>
    </row>
    <row r="7332" spans="1:2" ht="15">
      <c r="A7332"/>
      <c r="B7332"/>
    </row>
    <row r="7333" spans="1:2" ht="15">
      <c r="A7333"/>
      <c r="B7333"/>
    </row>
    <row r="7334" spans="1:2" ht="15">
      <c r="A7334"/>
      <c r="B7334"/>
    </row>
    <row r="7335" spans="1:2" ht="15">
      <c r="A7335"/>
      <c r="B7335"/>
    </row>
    <row r="7336" spans="1:2" ht="15">
      <c r="A7336"/>
      <c r="B7336"/>
    </row>
    <row r="7337" spans="1:2" ht="15">
      <c r="A7337"/>
      <c r="B7337"/>
    </row>
    <row r="7338" spans="1:2" ht="15">
      <c r="A7338"/>
      <c r="B7338"/>
    </row>
    <row r="7339" spans="1:2" ht="15">
      <c r="A7339"/>
      <c r="B7339"/>
    </row>
    <row r="7340" spans="1:2" ht="15">
      <c r="A7340"/>
      <c r="B7340"/>
    </row>
    <row r="7341" spans="1:2" ht="15">
      <c r="A7341"/>
      <c r="B7341"/>
    </row>
    <row r="7342" spans="1:2" ht="15">
      <c r="A7342"/>
      <c r="B7342"/>
    </row>
    <row r="7343" spans="1:2" ht="15">
      <c r="A7343"/>
      <c r="B7343"/>
    </row>
    <row r="7344" spans="1:2" ht="15">
      <c r="A7344"/>
      <c r="B7344"/>
    </row>
    <row r="7345" spans="1:2" ht="15">
      <c r="A7345"/>
      <c r="B7345"/>
    </row>
    <row r="7346" spans="1:2" ht="15">
      <c r="A7346"/>
      <c r="B7346"/>
    </row>
    <row r="7347" spans="1:2" ht="15">
      <c r="A7347"/>
      <c r="B7347"/>
    </row>
    <row r="7348" spans="1:2" ht="15">
      <c r="A7348"/>
      <c r="B7348"/>
    </row>
    <row r="7349" spans="1:2" ht="15">
      <c r="A7349"/>
      <c r="B7349"/>
    </row>
    <row r="7350" spans="1:2" ht="15">
      <c r="A7350"/>
      <c r="B7350"/>
    </row>
    <row r="7351" spans="1:2" ht="15">
      <c r="A7351"/>
      <c r="B7351"/>
    </row>
    <row r="7352" spans="1:2" ht="15">
      <c r="A7352"/>
      <c r="B7352"/>
    </row>
    <row r="7353" spans="1:2" ht="15">
      <c r="A7353"/>
      <c r="B7353"/>
    </row>
    <row r="7354" spans="1:2" ht="15">
      <c r="A7354"/>
      <c r="B7354"/>
    </row>
    <row r="7355" spans="1:2" ht="15">
      <c r="A7355"/>
      <c r="B7355"/>
    </row>
    <row r="7356" spans="1:2" ht="15">
      <c r="A7356"/>
      <c r="B7356"/>
    </row>
    <row r="7357" spans="1:2" ht="15">
      <c r="A7357"/>
      <c r="B7357"/>
    </row>
    <row r="7358" spans="1:2" ht="15">
      <c r="A7358"/>
      <c r="B7358"/>
    </row>
    <row r="7359" spans="1:2" ht="15">
      <c r="A7359"/>
      <c r="B7359"/>
    </row>
    <row r="7360" spans="1:2" ht="15">
      <c r="A7360"/>
      <c r="B7360"/>
    </row>
    <row r="7361" spans="1:2" ht="15">
      <c r="A7361"/>
      <c r="B7361"/>
    </row>
    <row r="7362" spans="1:2" ht="15">
      <c r="A7362"/>
      <c r="B7362"/>
    </row>
    <row r="7363" spans="1:2" ht="15">
      <c r="A7363"/>
      <c r="B7363"/>
    </row>
    <row r="7364" spans="1:2" ht="15">
      <c r="A7364"/>
      <c r="B7364"/>
    </row>
    <row r="7365" spans="1:2" ht="15">
      <c r="A7365"/>
      <c r="B7365"/>
    </row>
    <row r="7366" spans="1:2" ht="15">
      <c r="A7366"/>
      <c r="B7366"/>
    </row>
    <row r="7367" spans="1:2" ht="15">
      <c r="A7367"/>
      <c r="B7367"/>
    </row>
    <row r="7368" spans="1:2" ht="15">
      <c r="A7368"/>
      <c r="B7368"/>
    </row>
    <row r="7369" spans="1:2" ht="15">
      <c r="A7369"/>
      <c r="B7369"/>
    </row>
    <row r="7370" spans="1:2" ht="15">
      <c r="A7370"/>
      <c r="B7370"/>
    </row>
    <row r="7371" spans="1:2" ht="15">
      <c r="A7371"/>
      <c r="B7371"/>
    </row>
    <row r="7372" spans="1:2" ht="15">
      <c r="A7372"/>
      <c r="B7372"/>
    </row>
    <row r="7373" spans="1:2" ht="15">
      <c r="A7373"/>
      <c r="B7373"/>
    </row>
    <row r="7374" spans="1:2" ht="15">
      <c r="A7374"/>
      <c r="B7374"/>
    </row>
    <row r="7375" spans="1:2" ht="15">
      <c r="A7375"/>
      <c r="B7375"/>
    </row>
    <row r="7376" spans="1:2" ht="15">
      <c r="A7376"/>
      <c r="B7376"/>
    </row>
    <row r="7377" spans="1:2" ht="15">
      <c r="A7377"/>
      <c r="B7377"/>
    </row>
    <row r="7378" spans="1:2" ht="15">
      <c r="A7378"/>
      <c r="B7378"/>
    </row>
    <row r="7379" spans="1:2" ht="15">
      <c r="A7379"/>
      <c r="B7379"/>
    </row>
    <row r="7380" spans="1:2" ht="15">
      <c r="A7380"/>
      <c r="B7380"/>
    </row>
    <row r="7381" spans="1:2" ht="15">
      <c r="A7381"/>
      <c r="B7381"/>
    </row>
    <row r="7382" spans="1:2" ht="15">
      <c r="A7382"/>
      <c r="B7382"/>
    </row>
    <row r="7383" spans="1:2" ht="15">
      <c r="A7383"/>
      <c r="B7383"/>
    </row>
    <row r="7384" spans="1:2" ht="15">
      <c r="A7384"/>
      <c r="B7384"/>
    </row>
    <row r="7385" spans="1:2" ht="15">
      <c r="A7385"/>
      <c r="B7385"/>
    </row>
    <row r="7386" spans="1:2" ht="15">
      <c r="A7386"/>
      <c r="B7386"/>
    </row>
    <row r="7387" spans="1:2" ht="15">
      <c r="A7387"/>
      <c r="B7387"/>
    </row>
    <row r="7388" spans="1:2" ht="15">
      <c r="A7388"/>
      <c r="B7388"/>
    </row>
    <row r="7389" spans="1:2" ht="15">
      <c r="A7389"/>
      <c r="B7389"/>
    </row>
    <row r="7390" spans="1:2" ht="15">
      <c r="A7390"/>
      <c r="B7390"/>
    </row>
    <row r="7391" spans="1:2" ht="15">
      <c r="A7391"/>
      <c r="B7391"/>
    </row>
    <row r="7392" spans="1:2" ht="15">
      <c r="A7392"/>
      <c r="B7392"/>
    </row>
    <row r="7393" spans="1:2" ht="15">
      <c r="A7393"/>
      <c r="B7393"/>
    </row>
    <row r="7394" spans="1:2" ht="15">
      <c r="A7394"/>
      <c r="B7394"/>
    </row>
    <row r="7395" spans="1:2" ht="15">
      <c r="A7395"/>
      <c r="B7395"/>
    </row>
    <row r="7396" spans="1:2" ht="15">
      <c r="A7396"/>
      <c r="B7396"/>
    </row>
    <row r="7397" spans="1:2" ht="15">
      <c r="A7397"/>
      <c r="B7397"/>
    </row>
    <row r="7398" spans="1:2" ht="15">
      <c r="A7398"/>
      <c r="B7398"/>
    </row>
    <row r="7399" spans="1:2" ht="15">
      <c r="A7399"/>
      <c r="B7399"/>
    </row>
    <row r="7400" spans="1:2" ht="15">
      <c r="A7400"/>
      <c r="B7400"/>
    </row>
    <row r="7401" spans="1:2" ht="15">
      <c r="A7401"/>
      <c r="B7401"/>
    </row>
    <row r="7402" spans="1:2" ht="15">
      <c r="A7402"/>
      <c r="B7402"/>
    </row>
    <row r="7403" spans="1:2" ht="15">
      <c r="A7403"/>
      <c r="B7403"/>
    </row>
    <row r="7404" spans="1:2" ht="15">
      <c r="A7404"/>
      <c r="B7404"/>
    </row>
    <row r="7405" spans="1:2" ht="15">
      <c r="A7405"/>
      <c r="B7405"/>
    </row>
    <row r="7406" spans="1:2" ht="15">
      <c r="A7406"/>
      <c r="B7406"/>
    </row>
    <row r="7407" spans="1:2" ht="15">
      <c r="A7407"/>
      <c r="B7407"/>
    </row>
    <row r="7408" spans="1:2" ht="15">
      <c r="A7408"/>
      <c r="B7408"/>
    </row>
    <row r="7409" spans="1:2" ht="15">
      <c r="A7409"/>
      <c r="B7409"/>
    </row>
    <row r="7410" spans="1:2" ht="15">
      <c r="A7410"/>
      <c r="B7410"/>
    </row>
    <row r="7411" spans="1:2" ht="15">
      <c r="A7411"/>
      <c r="B7411"/>
    </row>
    <row r="7412" spans="1:2" ht="15">
      <c r="A7412"/>
      <c r="B7412"/>
    </row>
    <row r="7413" spans="1:2" ht="15">
      <c r="A7413"/>
      <c r="B7413"/>
    </row>
    <row r="7414" spans="1:2" ht="15">
      <c r="A7414"/>
      <c r="B7414"/>
    </row>
    <row r="7415" spans="1:2" ht="15">
      <c r="A7415"/>
      <c r="B7415"/>
    </row>
    <row r="7416" spans="1:2" ht="15">
      <c r="A7416"/>
      <c r="B7416"/>
    </row>
    <row r="7417" spans="1:2" ht="15">
      <c r="A7417"/>
      <c r="B7417"/>
    </row>
    <row r="7418" spans="1:2" ht="15">
      <c r="A7418"/>
      <c r="B7418"/>
    </row>
    <row r="7419" spans="1:2" ht="15">
      <c r="A7419"/>
      <c r="B7419"/>
    </row>
    <row r="7420" spans="1:2" ht="15">
      <c r="A7420"/>
      <c r="B7420"/>
    </row>
    <row r="7421" spans="1:2" ht="15">
      <c r="A7421"/>
      <c r="B7421"/>
    </row>
    <row r="7422" spans="1:2" ht="15">
      <c r="A7422"/>
      <c r="B7422"/>
    </row>
    <row r="7423" spans="1:2" ht="15">
      <c r="A7423"/>
      <c r="B7423"/>
    </row>
    <row r="7424" spans="1:2" ht="15">
      <c r="A7424"/>
      <c r="B7424"/>
    </row>
    <row r="7425" spans="1:2" ht="15">
      <c r="A7425"/>
      <c r="B7425"/>
    </row>
    <row r="7426" spans="1:2" ht="15">
      <c r="A7426"/>
      <c r="B7426"/>
    </row>
    <row r="7427" spans="1:2" ht="15">
      <c r="A7427"/>
      <c r="B7427"/>
    </row>
    <row r="7428" spans="1:2" ht="15">
      <c r="A7428"/>
      <c r="B7428"/>
    </row>
    <row r="7429" spans="1:2" ht="15">
      <c r="A7429"/>
      <c r="B7429"/>
    </row>
    <row r="7430" spans="1:2" ht="15">
      <c r="A7430"/>
      <c r="B7430"/>
    </row>
    <row r="7431" spans="1:2" ht="15">
      <c r="A7431"/>
      <c r="B7431"/>
    </row>
    <row r="7432" spans="1:2" ht="15">
      <c r="A7432"/>
      <c r="B7432"/>
    </row>
    <row r="7433" spans="1:2" ht="15">
      <c r="A7433"/>
      <c r="B7433"/>
    </row>
    <row r="7434" spans="1:2" ht="15">
      <c r="A7434"/>
      <c r="B7434"/>
    </row>
    <row r="7435" spans="1:2" ht="15">
      <c r="A7435"/>
      <c r="B7435"/>
    </row>
    <row r="7436" spans="1:2" ht="15">
      <c r="A7436"/>
      <c r="B7436"/>
    </row>
    <row r="7437" spans="1:2" ht="15">
      <c r="A7437"/>
      <c r="B7437"/>
    </row>
    <row r="7438" spans="1:2" ht="15">
      <c r="A7438"/>
      <c r="B7438"/>
    </row>
    <row r="7439" spans="1:2" ht="15">
      <c r="A7439"/>
      <c r="B7439"/>
    </row>
    <row r="7440" spans="1:2" ht="15">
      <c r="A7440"/>
      <c r="B7440"/>
    </row>
    <row r="7441" spans="1:2" ht="15">
      <c r="A7441"/>
      <c r="B7441"/>
    </row>
    <row r="7442" spans="1:2" ht="15">
      <c r="A7442"/>
      <c r="B7442"/>
    </row>
    <row r="7443" spans="1:2" ht="15">
      <c r="A7443"/>
      <c r="B7443"/>
    </row>
    <row r="7444" spans="1:2" ht="15">
      <c r="A7444"/>
      <c r="B7444"/>
    </row>
    <row r="7445" spans="1:2" ht="15">
      <c r="A7445"/>
      <c r="B7445"/>
    </row>
    <row r="7446" spans="1:2" ht="15">
      <c r="A7446"/>
      <c r="B7446"/>
    </row>
    <row r="7447" spans="1:2" ht="15">
      <c r="A7447"/>
      <c r="B7447"/>
    </row>
    <row r="7448" spans="1:2" ht="15">
      <c r="A7448"/>
      <c r="B7448"/>
    </row>
    <row r="7449" spans="1:2" ht="15">
      <c r="A7449"/>
      <c r="B7449"/>
    </row>
    <row r="7450" spans="1:2" ht="15">
      <c r="A7450"/>
      <c r="B7450"/>
    </row>
    <row r="7451" spans="1:2" ht="15">
      <c r="A7451"/>
      <c r="B7451"/>
    </row>
    <row r="7452" spans="1:2" ht="15">
      <c r="A7452"/>
      <c r="B7452"/>
    </row>
    <row r="7453" spans="1:2" ht="15">
      <c r="A7453"/>
      <c r="B7453"/>
    </row>
    <row r="7454" spans="1:2" ht="15">
      <c r="A7454"/>
      <c r="B7454"/>
    </row>
    <row r="7455" spans="1:2" ht="15">
      <c r="A7455"/>
      <c r="B7455"/>
    </row>
    <row r="7456" spans="1:2" ht="15">
      <c r="A7456"/>
      <c r="B7456"/>
    </row>
    <row r="7457" spans="1:2" ht="15">
      <c r="A7457"/>
      <c r="B7457"/>
    </row>
    <row r="7458" spans="1:2" ht="15">
      <c r="A7458"/>
      <c r="B7458"/>
    </row>
    <row r="7459" spans="1:2" ht="15">
      <c r="A7459"/>
      <c r="B7459"/>
    </row>
    <row r="7460" spans="1:2" ht="15">
      <c r="A7460"/>
      <c r="B7460"/>
    </row>
    <row r="7461" spans="1:2" ht="15">
      <c r="A7461"/>
      <c r="B7461"/>
    </row>
    <row r="7462" spans="1:2" ht="15">
      <c r="A7462"/>
      <c r="B7462"/>
    </row>
    <row r="7463" spans="1:2" ht="15">
      <c r="A7463"/>
      <c r="B7463"/>
    </row>
    <row r="7464" spans="1:2" ht="15">
      <c r="A7464"/>
      <c r="B7464"/>
    </row>
    <row r="7465" spans="1:2" ht="15">
      <c r="A7465"/>
      <c r="B7465"/>
    </row>
    <row r="7466" spans="1:2" ht="15">
      <c r="A7466"/>
      <c r="B7466"/>
    </row>
    <row r="7467" spans="1:2" ht="15">
      <c r="A7467"/>
      <c r="B7467"/>
    </row>
    <row r="7468" spans="1:2" ht="15">
      <c r="A7468"/>
      <c r="B7468"/>
    </row>
    <row r="7469" spans="1:2" ht="15">
      <c r="A7469"/>
      <c r="B7469"/>
    </row>
    <row r="7470" spans="1:2" ht="15">
      <c r="A7470"/>
      <c r="B7470"/>
    </row>
    <row r="7471" spans="1:2" ht="15">
      <c r="A7471"/>
      <c r="B7471"/>
    </row>
    <row r="7472" spans="1:2" ht="15">
      <c r="A7472"/>
      <c r="B7472"/>
    </row>
    <row r="7473" spans="1:2" ht="15">
      <c r="A7473"/>
      <c r="B7473"/>
    </row>
    <row r="7474" spans="1:2" ht="15">
      <c r="A7474"/>
      <c r="B7474"/>
    </row>
    <row r="7475" spans="1:2" ht="15">
      <c r="A7475"/>
      <c r="B7475"/>
    </row>
    <row r="7476" spans="1:2" ht="15">
      <c r="A7476"/>
      <c r="B7476"/>
    </row>
    <row r="7477" spans="1:2" ht="15">
      <c r="A7477"/>
      <c r="B7477"/>
    </row>
    <row r="7478" spans="1:2" ht="15">
      <c r="A7478"/>
      <c r="B7478"/>
    </row>
    <row r="7479" spans="1:2" ht="15">
      <c r="A7479"/>
      <c r="B7479"/>
    </row>
    <row r="7480" spans="1:2" ht="15">
      <c r="A7480"/>
      <c r="B7480"/>
    </row>
    <row r="7481" spans="1:2" ht="15">
      <c r="A7481"/>
      <c r="B7481"/>
    </row>
    <row r="7482" spans="1:2" ht="15">
      <c r="A7482"/>
      <c r="B7482"/>
    </row>
    <row r="7483" spans="1:2" ht="15">
      <c r="A7483"/>
      <c r="B7483"/>
    </row>
    <row r="7484" spans="1:2" ht="15">
      <c r="A7484"/>
      <c r="B7484"/>
    </row>
    <row r="7485" spans="1:2" ht="15">
      <c r="A7485"/>
      <c r="B7485"/>
    </row>
    <row r="7486" spans="1:2" ht="15">
      <c r="A7486"/>
      <c r="B7486"/>
    </row>
    <row r="7487" spans="1:2" ht="15">
      <c r="A7487"/>
      <c r="B7487"/>
    </row>
    <row r="7488" spans="1:2" ht="15">
      <c r="A7488"/>
      <c r="B7488"/>
    </row>
    <row r="7489" spans="1:2" ht="15">
      <c r="A7489"/>
      <c r="B7489"/>
    </row>
    <row r="7490" spans="1:2" ht="15">
      <c r="A7490"/>
      <c r="B7490"/>
    </row>
    <row r="7491" spans="1:2" ht="15">
      <c r="A7491"/>
      <c r="B7491"/>
    </row>
    <row r="7492" spans="1:2" ht="15">
      <c r="A7492"/>
      <c r="B7492"/>
    </row>
    <row r="7493" spans="1:2" ht="15">
      <c r="A7493"/>
      <c r="B7493"/>
    </row>
    <row r="7494" spans="1:2" ht="15">
      <c r="A7494"/>
      <c r="B7494"/>
    </row>
    <row r="7495" spans="1:2" ht="15">
      <c r="A7495"/>
      <c r="B7495"/>
    </row>
    <row r="7496" spans="1:2" ht="15">
      <c r="A7496"/>
      <c r="B7496"/>
    </row>
    <row r="7497" spans="1:2" ht="15">
      <c r="A7497"/>
      <c r="B7497"/>
    </row>
    <row r="7498" spans="1:2" ht="15">
      <c r="A7498"/>
      <c r="B7498"/>
    </row>
    <row r="7499" spans="1:2" ht="15">
      <c r="A7499"/>
      <c r="B7499"/>
    </row>
    <row r="7500" spans="1:2" ht="15">
      <c r="A7500"/>
      <c r="B7500"/>
    </row>
    <row r="7501" spans="1:2" ht="15">
      <c r="A7501"/>
      <c r="B7501"/>
    </row>
    <row r="7502" spans="1:2" ht="15">
      <c r="A7502"/>
      <c r="B7502"/>
    </row>
    <row r="7503" spans="1:2" ht="15">
      <c r="A7503"/>
      <c r="B7503"/>
    </row>
    <row r="7504" spans="1:2" ht="15">
      <c r="A7504"/>
      <c r="B7504"/>
    </row>
    <row r="7505" spans="1:2" ht="15">
      <c r="A7505"/>
      <c r="B7505"/>
    </row>
    <row r="7506" spans="1:2" ht="15">
      <c r="A7506"/>
      <c r="B7506"/>
    </row>
    <row r="7507" spans="1:2" ht="15">
      <c r="A7507"/>
      <c r="B7507"/>
    </row>
    <row r="7508" spans="1:2" ht="15">
      <c r="A7508"/>
      <c r="B7508"/>
    </row>
    <row r="7509" spans="1:2" ht="15">
      <c r="A7509"/>
      <c r="B7509"/>
    </row>
    <row r="7510" spans="1:2" ht="15">
      <c r="A7510"/>
      <c r="B7510"/>
    </row>
    <row r="7511" spans="1:2" ht="15">
      <c r="A7511"/>
      <c r="B7511"/>
    </row>
    <row r="7512" spans="1:2" ht="15">
      <c r="A7512"/>
      <c r="B7512"/>
    </row>
    <row r="7513" spans="1:2" ht="15">
      <c r="A7513"/>
      <c r="B7513"/>
    </row>
    <row r="7514" spans="1:2" ht="15">
      <c r="A7514"/>
      <c r="B7514"/>
    </row>
    <row r="7515" spans="1:2" ht="15">
      <c r="A7515"/>
      <c r="B7515"/>
    </row>
    <row r="7516" spans="1:2" ht="15">
      <c r="A7516"/>
      <c r="B7516"/>
    </row>
    <row r="7517" spans="1:2" ht="15">
      <c r="A7517"/>
      <c r="B7517"/>
    </row>
    <row r="7518" spans="1:2" ht="15">
      <c r="A7518"/>
      <c r="B7518"/>
    </row>
    <row r="7519" spans="1:2" ht="15">
      <c r="A7519"/>
      <c r="B7519"/>
    </row>
    <row r="7520" spans="1:2" ht="15">
      <c r="A7520"/>
      <c r="B7520"/>
    </row>
    <row r="7521" spans="1:2" ht="15">
      <c r="A7521"/>
      <c r="B7521"/>
    </row>
    <row r="7522" spans="1:2" ht="15">
      <c r="A7522"/>
      <c r="B7522"/>
    </row>
    <row r="7523" spans="1:2" ht="15">
      <c r="A7523"/>
      <c r="B7523"/>
    </row>
    <row r="7524" spans="1:2" ht="15">
      <c r="A7524"/>
      <c r="B7524"/>
    </row>
    <row r="7525" spans="1:2" ht="15">
      <c r="A7525"/>
      <c r="B7525"/>
    </row>
    <row r="7526" spans="1:2" ht="15">
      <c r="A7526"/>
      <c r="B7526"/>
    </row>
    <row r="7527" spans="1:2" ht="15">
      <c r="A7527"/>
      <c r="B7527"/>
    </row>
    <row r="7528" spans="1:2" ht="15">
      <c r="A7528"/>
      <c r="B7528"/>
    </row>
    <row r="7529" spans="1:2" ht="15">
      <c r="A7529"/>
      <c r="B7529"/>
    </row>
    <row r="7530" spans="1:2" ht="15">
      <c r="A7530"/>
      <c r="B7530"/>
    </row>
    <row r="7531" spans="1:2" ht="15">
      <c r="A7531"/>
      <c r="B7531"/>
    </row>
    <row r="7532" spans="1:2" ht="15">
      <c r="A7532"/>
      <c r="B7532"/>
    </row>
    <row r="7533" spans="1:2" ht="15">
      <c r="A7533"/>
      <c r="B7533"/>
    </row>
    <row r="7534" spans="1:2" ht="15">
      <c r="A7534"/>
      <c r="B7534"/>
    </row>
    <row r="7535" spans="1:2" ht="15">
      <c r="A7535"/>
      <c r="B7535"/>
    </row>
    <row r="7536" spans="1:2" ht="15">
      <c r="A7536"/>
      <c r="B7536"/>
    </row>
    <row r="7537" spans="1:2" ht="15">
      <c r="A7537"/>
      <c r="B7537"/>
    </row>
    <row r="7538" spans="1:2" ht="15">
      <c r="A7538"/>
      <c r="B7538"/>
    </row>
    <row r="7539" spans="1:2" ht="15">
      <c r="A7539"/>
      <c r="B7539"/>
    </row>
    <row r="7540" spans="1:2" ht="15">
      <c r="A7540"/>
      <c r="B7540"/>
    </row>
    <row r="7541" spans="1:2" ht="15">
      <c r="A7541"/>
      <c r="B7541"/>
    </row>
    <row r="7542" spans="1:2" ht="15">
      <c r="A7542"/>
      <c r="B7542"/>
    </row>
    <row r="7543" spans="1:2" ht="15">
      <c r="A7543"/>
      <c r="B7543"/>
    </row>
    <row r="7544" spans="1:2" ht="15">
      <c r="A7544"/>
      <c r="B7544"/>
    </row>
    <row r="7545" spans="1:2" ht="15">
      <c r="A7545"/>
      <c r="B7545"/>
    </row>
    <row r="7546" spans="1:2" ht="15">
      <c r="A7546"/>
      <c r="B7546"/>
    </row>
    <row r="7547" spans="1:2" ht="15">
      <c r="A7547"/>
      <c r="B7547"/>
    </row>
    <row r="7548" spans="1:2" ht="15">
      <c r="A7548"/>
      <c r="B7548"/>
    </row>
    <row r="7549" spans="1:2" ht="15">
      <c r="A7549"/>
      <c r="B7549"/>
    </row>
    <row r="7550" spans="1:2" ht="15">
      <c r="A7550"/>
      <c r="B7550"/>
    </row>
    <row r="7551" spans="1:2" ht="15">
      <c r="A7551"/>
      <c r="B7551"/>
    </row>
    <row r="7552" spans="1:2" ht="15">
      <c r="A7552"/>
      <c r="B7552"/>
    </row>
    <row r="7553" spans="1:2" ht="15">
      <c r="A7553"/>
      <c r="B7553"/>
    </row>
    <row r="7554" spans="1:2" ht="15">
      <c r="A7554"/>
      <c r="B7554"/>
    </row>
    <row r="7555" spans="1:2" ht="15">
      <c r="A7555"/>
      <c r="B7555"/>
    </row>
    <row r="7556" spans="1:2" ht="15">
      <c r="A7556"/>
      <c r="B7556"/>
    </row>
    <row r="7557" spans="1:2" ht="15">
      <c r="A7557"/>
      <c r="B7557"/>
    </row>
    <row r="7558" spans="1:2" ht="15">
      <c r="A7558"/>
      <c r="B7558"/>
    </row>
    <row r="7559" spans="1:2" ht="15">
      <c r="A7559"/>
      <c r="B7559"/>
    </row>
    <row r="7560" spans="1:2" ht="15">
      <c r="A7560"/>
      <c r="B7560"/>
    </row>
    <row r="7561" spans="1:2" ht="15">
      <c r="A7561"/>
      <c r="B7561"/>
    </row>
    <row r="7562" spans="1:2" ht="15">
      <c r="A7562"/>
      <c r="B7562"/>
    </row>
    <row r="7563" spans="1:2" ht="15">
      <c r="A7563"/>
      <c r="B7563"/>
    </row>
    <row r="7564" spans="1:2" ht="15">
      <c r="A7564"/>
      <c r="B7564"/>
    </row>
    <row r="7565" spans="1:2" ht="15">
      <c r="A7565"/>
      <c r="B7565"/>
    </row>
    <row r="7566" spans="1:2" ht="15">
      <c r="A7566"/>
      <c r="B7566"/>
    </row>
    <row r="7567" spans="1:2" ht="15">
      <c r="A7567"/>
      <c r="B7567"/>
    </row>
    <row r="7568" spans="1:2" ht="15">
      <c r="A7568"/>
      <c r="B7568"/>
    </row>
    <row r="7569" spans="1:2" ht="15">
      <c r="A7569"/>
      <c r="B7569"/>
    </row>
    <row r="7570" spans="1:2" ht="15">
      <c r="A7570"/>
      <c r="B7570"/>
    </row>
    <row r="7571" spans="1:2" ht="15">
      <c r="A7571"/>
      <c r="B7571"/>
    </row>
    <row r="7572" spans="1:2" ht="15">
      <c r="A7572"/>
      <c r="B7572"/>
    </row>
    <row r="7573" spans="1:2" ht="15">
      <c r="A7573"/>
      <c r="B7573"/>
    </row>
    <row r="7574" spans="1:2" ht="15">
      <c r="A7574"/>
      <c r="B7574"/>
    </row>
    <row r="7575" spans="1:2" ht="15">
      <c r="A7575"/>
      <c r="B7575"/>
    </row>
    <row r="7576" spans="1:2" ht="15">
      <c r="A7576"/>
      <c r="B7576"/>
    </row>
    <row r="7577" spans="1:2" ht="15">
      <c r="A7577"/>
      <c r="B7577"/>
    </row>
    <row r="7578" spans="1:2" ht="15">
      <c r="A7578"/>
      <c r="B7578"/>
    </row>
    <row r="7579" spans="1:2" ht="15">
      <c r="A7579"/>
      <c r="B7579"/>
    </row>
    <row r="7580" spans="1:2" ht="15">
      <c r="A7580"/>
      <c r="B7580"/>
    </row>
    <row r="7581" spans="1:2" ht="15">
      <c r="A7581"/>
      <c r="B7581"/>
    </row>
    <row r="7582" spans="1:2" ht="15">
      <c r="A7582"/>
      <c r="B7582"/>
    </row>
    <row r="7583" spans="1:2" ht="15">
      <c r="A7583"/>
      <c r="B7583"/>
    </row>
    <row r="7584" spans="1:2" ht="15">
      <c r="A7584"/>
      <c r="B7584"/>
    </row>
    <row r="7585" spans="1:2" ht="15">
      <c r="A7585"/>
      <c r="B7585"/>
    </row>
    <row r="7586" spans="1:2" ht="15">
      <c r="A7586"/>
      <c r="B7586"/>
    </row>
    <row r="7587" spans="1:2" ht="15">
      <c r="A7587"/>
      <c r="B7587"/>
    </row>
    <row r="7588" spans="1:2" ht="15">
      <c r="A7588"/>
      <c r="B7588"/>
    </row>
    <row r="7589" spans="1:2" ht="15">
      <c r="A7589"/>
      <c r="B7589"/>
    </row>
    <row r="7590" spans="1:2" ht="15">
      <c r="A7590"/>
      <c r="B7590"/>
    </row>
    <row r="7591" spans="1:2" ht="15">
      <c r="A7591"/>
      <c r="B7591"/>
    </row>
    <row r="7592" spans="1:2" ht="15">
      <c r="A7592"/>
      <c r="B7592"/>
    </row>
    <row r="7593" spans="1:2" ht="15">
      <c r="A7593"/>
      <c r="B7593"/>
    </row>
    <row r="7594" spans="1:2" ht="15">
      <c r="A7594"/>
      <c r="B7594"/>
    </row>
    <row r="7595" spans="1:2" ht="15">
      <c r="A7595"/>
      <c r="B7595"/>
    </row>
    <row r="7596" spans="1:2" ht="15">
      <c r="A7596"/>
      <c r="B7596"/>
    </row>
    <row r="7597" spans="1:2" ht="15">
      <c r="A7597"/>
      <c r="B7597"/>
    </row>
    <row r="7598" spans="1:2" ht="15">
      <c r="A7598"/>
      <c r="B7598"/>
    </row>
    <row r="7599" spans="1:2" ht="15">
      <c r="A7599"/>
      <c r="B7599"/>
    </row>
    <row r="7600" spans="1:2" ht="15">
      <c r="A7600"/>
      <c r="B7600"/>
    </row>
    <row r="7601" spans="1:2" ht="15">
      <c r="A7601"/>
      <c r="B7601"/>
    </row>
    <row r="7602" spans="1:2" ht="15">
      <c r="A7602"/>
      <c r="B7602"/>
    </row>
    <row r="7603" spans="1:2" ht="15">
      <c r="A7603"/>
      <c r="B7603"/>
    </row>
    <row r="7604" spans="1:2" ht="15">
      <c r="A7604"/>
      <c r="B7604"/>
    </row>
    <row r="7605" spans="1:2" ht="15">
      <c r="A7605"/>
      <c r="B7605"/>
    </row>
    <row r="7606" spans="1:2" ht="15">
      <c r="A7606"/>
      <c r="B7606"/>
    </row>
    <row r="7607" spans="1:2" ht="15">
      <c r="A7607"/>
      <c r="B7607"/>
    </row>
    <row r="7608" spans="1:2" ht="15">
      <c r="A7608"/>
      <c r="B7608"/>
    </row>
    <row r="7609" spans="1:2" ht="15">
      <c r="A7609"/>
      <c r="B7609"/>
    </row>
    <row r="7610" spans="1:2" ht="15">
      <c r="A7610"/>
      <c r="B7610"/>
    </row>
    <row r="7611" spans="1:2" ht="15">
      <c r="A7611"/>
      <c r="B7611"/>
    </row>
    <row r="7612" spans="1:2" ht="15">
      <c r="A7612"/>
      <c r="B7612"/>
    </row>
    <row r="7613" spans="1:2" ht="15">
      <c r="A7613"/>
      <c r="B7613"/>
    </row>
    <row r="7614" spans="1:2" ht="15">
      <c r="A7614"/>
      <c r="B7614"/>
    </row>
    <row r="7615" spans="1:2" ht="15">
      <c r="A7615"/>
      <c r="B7615"/>
    </row>
    <row r="7616" spans="1:2" ht="15">
      <c r="A7616"/>
      <c r="B7616"/>
    </row>
    <row r="7617" spans="1:2" ht="15">
      <c r="A7617"/>
      <c r="B7617"/>
    </row>
    <row r="7618" spans="1:2" ht="15">
      <c r="A7618"/>
      <c r="B7618"/>
    </row>
    <row r="7619" spans="1:2" ht="15">
      <c r="A7619"/>
      <c r="B7619"/>
    </row>
    <row r="7620" spans="1:2" ht="15">
      <c r="A7620"/>
      <c r="B7620"/>
    </row>
    <row r="7621" spans="1:2" ht="15">
      <c r="A7621"/>
      <c r="B7621"/>
    </row>
    <row r="7622" spans="1:2" ht="15">
      <c r="A7622"/>
      <c r="B7622"/>
    </row>
    <row r="7623" spans="1:2" ht="15">
      <c r="A7623"/>
      <c r="B7623"/>
    </row>
    <row r="7624" spans="1:2" ht="15">
      <c r="A7624"/>
      <c r="B7624"/>
    </row>
    <row r="7625" spans="1:2" ht="15">
      <c r="A7625"/>
      <c r="B7625"/>
    </row>
    <row r="7626" spans="1:2" ht="15">
      <c r="A7626"/>
      <c r="B7626"/>
    </row>
    <row r="7627" spans="1:2" ht="15">
      <c r="A7627"/>
      <c r="B7627"/>
    </row>
    <row r="7628" spans="1:2" ht="15">
      <c r="A7628"/>
      <c r="B7628"/>
    </row>
    <row r="7629" spans="1:2" ht="15">
      <c r="A7629"/>
      <c r="B7629"/>
    </row>
    <row r="7630" spans="1:2" ht="15">
      <c r="A7630"/>
      <c r="B7630"/>
    </row>
    <row r="7631" spans="1:2" ht="15">
      <c r="A7631"/>
      <c r="B7631"/>
    </row>
    <row r="7632" spans="1:2" ht="15">
      <c r="A7632"/>
      <c r="B7632"/>
    </row>
    <row r="7633" spans="1:2" ht="15">
      <c r="A7633"/>
      <c r="B7633"/>
    </row>
    <row r="7634" spans="1:2" ht="15">
      <c r="A7634"/>
      <c r="B7634"/>
    </row>
    <row r="7635" spans="1:2" ht="15">
      <c r="A7635"/>
      <c r="B7635"/>
    </row>
    <row r="7636" spans="1:2" ht="15">
      <c r="A7636"/>
      <c r="B7636"/>
    </row>
    <row r="7637" spans="1:2" ht="15">
      <c r="A7637"/>
      <c r="B7637"/>
    </row>
    <row r="7638" spans="1:2" ht="15">
      <c r="A7638"/>
      <c r="B7638"/>
    </row>
    <row r="7639" spans="1:2" ht="15">
      <c r="A7639"/>
      <c r="B7639"/>
    </row>
    <row r="7640" spans="1:2" ht="15">
      <c r="A7640"/>
      <c r="B7640"/>
    </row>
    <row r="7641" spans="1:2" ht="15">
      <c r="A7641"/>
      <c r="B7641"/>
    </row>
    <row r="7642" spans="1:2" ht="15">
      <c r="A7642"/>
      <c r="B7642"/>
    </row>
    <row r="7643" spans="1:2" ht="15">
      <c r="A7643"/>
      <c r="B7643"/>
    </row>
    <row r="7644" spans="1:2" ht="15">
      <c r="A7644"/>
      <c r="B7644"/>
    </row>
    <row r="7645" spans="1:2" ht="15">
      <c r="A7645"/>
      <c r="B7645"/>
    </row>
    <row r="7646" spans="1:2" ht="15">
      <c r="A7646"/>
      <c r="B7646"/>
    </row>
    <row r="7647" spans="1:2" ht="15">
      <c r="A7647"/>
      <c r="B7647"/>
    </row>
    <row r="7648" spans="1:2" ht="15">
      <c r="A7648"/>
      <c r="B7648"/>
    </row>
    <row r="7649" spans="1:2" ht="15">
      <c r="A7649"/>
      <c r="B7649"/>
    </row>
    <row r="7650" spans="1:2" ht="15">
      <c r="A7650"/>
      <c r="B7650"/>
    </row>
    <row r="7651" spans="1:2" ht="15">
      <c r="A7651"/>
      <c r="B7651"/>
    </row>
    <row r="7652" spans="1:2" ht="15">
      <c r="A7652"/>
      <c r="B7652"/>
    </row>
    <row r="7653" spans="1:2" ht="15">
      <c r="A7653"/>
      <c r="B7653"/>
    </row>
    <row r="7654" spans="1:2" ht="15">
      <c r="A7654"/>
      <c r="B7654"/>
    </row>
    <row r="7655" spans="1:2" ht="15">
      <c r="A7655"/>
      <c r="B7655"/>
    </row>
    <row r="7656" spans="1:2" ht="15">
      <c r="A7656"/>
      <c r="B7656"/>
    </row>
    <row r="7657" spans="1:2" ht="15">
      <c r="A7657"/>
      <c r="B7657"/>
    </row>
    <row r="7658" spans="1:2" ht="15">
      <c r="A7658"/>
      <c r="B7658"/>
    </row>
    <row r="7659" spans="1:2" ht="15">
      <c r="A7659"/>
      <c r="B7659"/>
    </row>
    <row r="7660" spans="1:2" ht="15">
      <c r="A7660"/>
      <c r="B7660"/>
    </row>
    <row r="7661" spans="1:2" ht="15">
      <c r="A7661"/>
      <c r="B7661"/>
    </row>
    <row r="7662" spans="1:2" ht="15">
      <c r="A7662"/>
      <c r="B7662"/>
    </row>
    <row r="7663" spans="1:2" ht="15">
      <c r="A7663"/>
      <c r="B7663"/>
    </row>
    <row r="7664" spans="1:2" ht="15">
      <c r="A7664"/>
      <c r="B7664"/>
    </row>
    <row r="7665" spans="1:2" ht="15">
      <c r="A7665"/>
      <c r="B7665"/>
    </row>
    <row r="7666" spans="1:2" ht="15">
      <c r="A7666"/>
      <c r="B7666"/>
    </row>
    <row r="7667" spans="1:2" ht="15">
      <c r="A7667"/>
      <c r="B7667"/>
    </row>
    <row r="7668" spans="1:2" ht="15">
      <c r="A7668"/>
      <c r="B7668"/>
    </row>
    <row r="7669" spans="1:2" ht="15">
      <c r="A7669"/>
      <c r="B7669"/>
    </row>
    <row r="7670" spans="1:2" ht="15">
      <c r="A7670"/>
      <c r="B7670"/>
    </row>
    <row r="7671" spans="1:2" ht="15">
      <c r="A7671"/>
      <c r="B7671"/>
    </row>
    <row r="7672" spans="1:2" ht="15">
      <c r="A7672"/>
      <c r="B7672"/>
    </row>
    <row r="7673" spans="1:2" ht="15">
      <c r="A7673"/>
      <c r="B7673"/>
    </row>
    <row r="7674" spans="1:2" ht="15">
      <c r="A7674"/>
      <c r="B7674"/>
    </row>
    <row r="7675" spans="1:2" ht="15">
      <c r="A7675"/>
      <c r="B7675"/>
    </row>
    <row r="7676" spans="1:2" ht="15">
      <c r="A7676"/>
      <c r="B7676"/>
    </row>
    <row r="7677" spans="1:2" ht="15">
      <c r="A7677"/>
      <c r="B7677"/>
    </row>
    <row r="7678" spans="1:2" ht="15">
      <c r="A7678"/>
      <c r="B7678"/>
    </row>
    <row r="7679" spans="1:2" ht="15">
      <c r="A7679"/>
      <c r="B7679"/>
    </row>
    <row r="7680" spans="1:2" ht="15">
      <c r="A7680"/>
      <c r="B7680"/>
    </row>
    <row r="7681" spans="1:2" ht="15">
      <c r="A7681"/>
      <c r="B7681"/>
    </row>
    <row r="7682" spans="1:2" ht="15">
      <c r="A7682"/>
      <c r="B7682"/>
    </row>
    <row r="7683" spans="1:2" ht="15">
      <c r="A7683"/>
      <c r="B7683"/>
    </row>
    <row r="7684" spans="1:2" ht="15">
      <c r="A7684"/>
      <c r="B7684"/>
    </row>
    <row r="7685" spans="1:2" ht="15">
      <c r="A7685"/>
      <c r="B7685"/>
    </row>
    <row r="7686" spans="1:2" ht="15">
      <c r="A7686"/>
      <c r="B7686"/>
    </row>
    <row r="7687" spans="1:2" ht="15">
      <c r="A7687"/>
      <c r="B7687"/>
    </row>
    <row r="7688" spans="1:2" ht="15">
      <c r="A7688"/>
      <c r="B7688"/>
    </row>
    <row r="7689" spans="1:2" ht="15">
      <c r="A7689"/>
      <c r="B7689"/>
    </row>
    <row r="7690" spans="1:2" ht="15">
      <c r="A7690"/>
      <c r="B7690"/>
    </row>
    <row r="7691" spans="1:2" ht="15">
      <c r="A7691"/>
      <c r="B7691"/>
    </row>
    <row r="7692" spans="1:2" ht="15">
      <c r="A7692"/>
      <c r="B7692"/>
    </row>
    <row r="7693" spans="1:2" ht="15">
      <c r="A7693"/>
      <c r="B7693"/>
    </row>
    <row r="7694" spans="1:2" ht="15">
      <c r="A7694"/>
      <c r="B7694"/>
    </row>
    <row r="7695" spans="1:2" ht="15">
      <c r="A7695"/>
      <c r="B7695"/>
    </row>
    <row r="7696" spans="1:2" ht="15">
      <c r="A7696"/>
      <c r="B7696"/>
    </row>
    <row r="7697" spans="1:2" ht="15">
      <c r="A7697"/>
      <c r="B7697"/>
    </row>
    <row r="7698" spans="1:2" ht="15">
      <c r="A7698"/>
      <c r="B7698"/>
    </row>
    <row r="7699" spans="1:2" ht="15">
      <c r="A7699"/>
      <c r="B7699"/>
    </row>
    <row r="7700" spans="1:2" ht="15">
      <c r="A7700"/>
      <c r="B7700"/>
    </row>
    <row r="7701" spans="1:2" ht="15">
      <c r="A7701"/>
      <c r="B7701"/>
    </row>
    <row r="7702" spans="1:2" ht="15">
      <c r="A7702"/>
      <c r="B7702"/>
    </row>
    <row r="7703" spans="1:2" ht="15">
      <c r="A7703"/>
      <c r="B7703"/>
    </row>
    <row r="7704" spans="1:2" ht="15">
      <c r="A7704"/>
      <c r="B7704"/>
    </row>
    <row r="7705" spans="1:2" ht="15">
      <c r="A7705"/>
      <c r="B7705"/>
    </row>
    <row r="7706" spans="1:2" ht="15">
      <c r="A7706"/>
      <c r="B7706"/>
    </row>
    <row r="7707" spans="1:2" ht="15">
      <c r="A7707"/>
      <c r="B7707"/>
    </row>
    <row r="7708" spans="1:2" ht="15">
      <c r="A7708"/>
      <c r="B7708"/>
    </row>
    <row r="7709" spans="1:2" ht="15">
      <c r="A7709"/>
      <c r="B7709"/>
    </row>
    <row r="7710" spans="1:2" ht="15">
      <c r="A7710"/>
      <c r="B7710"/>
    </row>
    <row r="7711" spans="1:2" ht="15">
      <c r="A7711"/>
      <c r="B7711"/>
    </row>
    <row r="7712" spans="1:2" ht="15">
      <c r="A7712"/>
      <c r="B7712"/>
    </row>
    <row r="7713" spans="1:2" ht="15">
      <c r="A7713"/>
      <c r="B7713"/>
    </row>
    <row r="7714" spans="1:2" ht="15">
      <c r="A7714"/>
      <c r="B7714"/>
    </row>
    <row r="7715" spans="1:2" ht="15">
      <c r="A7715"/>
      <c r="B7715"/>
    </row>
    <row r="7716" spans="1:2" ht="15">
      <c r="A7716"/>
      <c r="B7716"/>
    </row>
    <row r="7717" spans="1:2" ht="15">
      <c r="A7717"/>
      <c r="B7717"/>
    </row>
    <row r="7718" spans="1:2" ht="15">
      <c r="A7718"/>
      <c r="B7718"/>
    </row>
    <row r="7719" spans="1:2" ht="15">
      <c r="A7719"/>
      <c r="B7719"/>
    </row>
    <row r="7720" spans="1:2" ht="15">
      <c r="A7720"/>
      <c r="B7720"/>
    </row>
    <row r="7721" spans="1:2" ht="15">
      <c r="A7721"/>
      <c r="B7721"/>
    </row>
    <row r="7722" spans="1:2" ht="15">
      <c r="A7722"/>
      <c r="B7722"/>
    </row>
    <row r="7723" spans="1:2" ht="15">
      <c r="A7723"/>
      <c r="B7723"/>
    </row>
    <row r="7724" spans="1:2" ht="15">
      <c r="A7724"/>
      <c r="B7724"/>
    </row>
    <row r="7725" spans="1:2" ht="15">
      <c r="A7725"/>
      <c r="B7725"/>
    </row>
    <row r="7726" spans="1:2" ht="15">
      <c r="A7726"/>
      <c r="B7726"/>
    </row>
    <row r="7727" spans="1:2" ht="15">
      <c r="A7727"/>
      <c r="B7727"/>
    </row>
    <row r="7728" spans="1:2" ht="15">
      <c r="A7728"/>
      <c r="B7728"/>
    </row>
    <row r="7729" spans="1:2" ht="15">
      <c r="A7729"/>
      <c r="B7729"/>
    </row>
    <row r="7730" spans="1:2" ht="15">
      <c r="A7730"/>
      <c r="B7730"/>
    </row>
    <row r="7731" spans="1:2" ht="15">
      <c r="A7731"/>
      <c r="B7731"/>
    </row>
    <row r="7732" spans="1:2" ht="15">
      <c r="A7732"/>
      <c r="B7732"/>
    </row>
    <row r="7733" spans="1:2" ht="15">
      <c r="A7733"/>
      <c r="B7733"/>
    </row>
    <row r="7734" spans="1:2" ht="15">
      <c r="A7734"/>
      <c r="B7734"/>
    </row>
    <row r="7735" spans="1:2" ht="15">
      <c r="A7735"/>
      <c r="B7735"/>
    </row>
    <row r="7736" spans="1:2" ht="15">
      <c r="A7736"/>
      <c r="B7736"/>
    </row>
    <row r="7737" spans="1:2" ht="15">
      <c r="A7737"/>
      <c r="B7737"/>
    </row>
    <row r="7738" spans="1:2" ht="15">
      <c r="A7738"/>
      <c r="B7738"/>
    </row>
    <row r="7739" spans="1:2" ht="15">
      <c r="A7739"/>
      <c r="B7739"/>
    </row>
    <row r="7740" spans="1:2" ht="15">
      <c r="A7740"/>
      <c r="B7740"/>
    </row>
    <row r="7741" spans="1:2" ht="15">
      <c r="A7741"/>
      <c r="B7741"/>
    </row>
    <row r="7742" spans="1:2" ht="15">
      <c r="A7742"/>
      <c r="B7742"/>
    </row>
    <row r="7743" spans="1:2" ht="15">
      <c r="A7743"/>
      <c r="B7743"/>
    </row>
    <row r="7744" spans="1:2" ht="15">
      <c r="A7744"/>
      <c r="B7744"/>
    </row>
    <row r="7745" spans="1:2" ht="15">
      <c r="A7745"/>
      <c r="B7745"/>
    </row>
    <row r="7746" spans="1:2" ht="15">
      <c r="A7746"/>
      <c r="B7746"/>
    </row>
    <row r="7747" spans="1:2" ht="15">
      <c r="A7747"/>
      <c r="B7747"/>
    </row>
    <row r="7748" spans="1:2" ht="15">
      <c r="A7748"/>
      <c r="B7748"/>
    </row>
    <row r="7749" spans="1:2" ht="15">
      <c r="A7749"/>
      <c r="B7749"/>
    </row>
    <row r="7750" spans="1:2" ht="15">
      <c r="A7750"/>
      <c r="B7750"/>
    </row>
    <row r="7751" spans="1:2" ht="15">
      <c r="A7751"/>
      <c r="B7751"/>
    </row>
    <row r="7752" spans="1:2" ht="15">
      <c r="A7752"/>
      <c r="B7752"/>
    </row>
    <row r="7753" spans="1:2" ht="15">
      <c r="A7753"/>
      <c r="B7753"/>
    </row>
    <row r="7754" spans="1:2" ht="15">
      <c r="A7754"/>
      <c r="B7754"/>
    </row>
    <row r="7755" spans="1:2" ht="15">
      <c r="A7755"/>
      <c r="B7755"/>
    </row>
    <row r="7756" spans="1:2" ht="15">
      <c r="A7756"/>
      <c r="B7756"/>
    </row>
    <row r="7757" spans="1:2" ht="15">
      <c r="A7757"/>
      <c r="B7757"/>
    </row>
    <row r="7758" spans="1:2" ht="15">
      <c r="A7758"/>
      <c r="B7758"/>
    </row>
    <row r="7759" spans="1:2" ht="15">
      <c r="A7759"/>
      <c r="B7759"/>
    </row>
    <row r="7760" spans="1:2" ht="15">
      <c r="A7760"/>
      <c r="B7760"/>
    </row>
    <row r="7761" spans="1:2" ht="15">
      <c r="A7761"/>
      <c r="B7761"/>
    </row>
    <row r="7762" spans="1:2" ht="15">
      <c r="A7762"/>
      <c r="B7762"/>
    </row>
    <row r="7763" spans="1:2" ht="15">
      <c r="A7763"/>
      <c r="B7763"/>
    </row>
    <row r="7764" spans="1:2" ht="15">
      <c r="A7764"/>
      <c r="B7764"/>
    </row>
    <row r="7765" spans="1:2" ht="15">
      <c r="A7765"/>
      <c r="B7765"/>
    </row>
    <row r="7766" spans="1:2" ht="15">
      <c r="A7766"/>
      <c r="B7766"/>
    </row>
    <row r="7767" spans="1:2" ht="15">
      <c r="A7767"/>
      <c r="B7767"/>
    </row>
    <row r="7768" spans="1:2" ht="15">
      <c r="A7768"/>
      <c r="B7768"/>
    </row>
    <row r="7769" spans="1:2" ht="15">
      <c r="A7769"/>
      <c r="B7769"/>
    </row>
    <row r="7770" spans="1:2" ht="15">
      <c r="A7770"/>
      <c r="B7770"/>
    </row>
    <row r="7771" spans="1:2" ht="15">
      <c r="A7771"/>
      <c r="B7771"/>
    </row>
    <row r="7772" spans="1:2" ht="15">
      <c r="A7772"/>
      <c r="B7772"/>
    </row>
    <row r="7773" spans="1:2" ht="15">
      <c r="A7773"/>
      <c r="B7773"/>
    </row>
    <row r="7774" spans="1:2" ht="15">
      <c r="A7774"/>
      <c r="B7774"/>
    </row>
    <row r="7775" spans="1:2" ht="15">
      <c r="A7775"/>
      <c r="B7775"/>
    </row>
    <row r="7776" spans="1:2" ht="15">
      <c r="A7776"/>
      <c r="B7776"/>
    </row>
    <row r="7777" spans="1:2" ht="15">
      <c r="A7777"/>
      <c r="B7777"/>
    </row>
    <row r="7778" spans="1:2" ht="15">
      <c r="A7778"/>
      <c r="B7778"/>
    </row>
    <row r="7779" spans="1:2" ht="15">
      <c r="A7779"/>
      <c r="B7779"/>
    </row>
    <row r="7780" spans="1:2" ht="15">
      <c r="A7780"/>
      <c r="B7780"/>
    </row>
    <row r="7781" spans="1:2" ht="15">
      <c r="A7781"/>
      <c r="B7781"/>
    </row>
    <row r="7782" spans="1:2" ht="15">
      <c r="A7782"/>
      <c r="B7782"/>
    </row>
    <row r="7783" spans="1:2" ht="15">
      <c r="A7783"/>
      <c r="B7783"/>
    </row>
    <row r="7784" spans="1:2" ht="15">
      <c r="A7784"/>
      <c r="B7784"/>
    </row>
    <row r="7785" spans="1:2" ht="15">
      <c r="A7785"/>
      <c r="B7785"/>
    </row>
    <row r="7786" spans="1:2" ht="15">
      <c r="A7786"/>
      <c r="B7786"/>
    </row>
    <row r="7787" spans="1:2" ht="15">
      <c r="A7787"/>
      <c r="B7787"/>
    </row>
    <row r="7788" spans="1:2" ht="15">
      <c r="A7788"/>
      <c r="B7788"/>
    </row>
    <row r="7789" spans="1:2" ht="15">
      <c r="A7789"/>
      <c r="B7789"/>
    </row>
    <row r="7790" spans="1:2" ht="15">
      <c r="A7790"/>
      <c r="B7790"/>
    </row>
    <row r="7791" spans="1:2" ht="15">
      <c r="A7791"/>
      <c r="B7791"/>
    </row>
    <row r="7792" spans="1:2" ht="15">
      <c r="A7792"/>
      <c r="B7792"/>
    </row>
    <row r="7793" spans="1:2" ht="15">
      <c r="A7793"/>
      <c r="B7793"/>
    </row>
    <row r="7794" spans="1:2" ht="15">
      <c r="A7794"/>
      <c r="B7794"/>
    </row>
    <row r="7795" spans="1:2" ht="15">
      <c r="A7795"/>
      <c r="B7795"/>
    </row>
    <row r="7796" spans="1:2" ht="15">
      <c r="A7796"/>
      <c r="B7796"/>
    </row>
    <row r="7797" spans="1:2" ht="15">
      <c r="A7797"/>
      <c r="B7797"/>
    </row>
    <row r="7798" spans="1:2" ht="15">
      <c r="A7798"/>
      <c r="B7798"/>
    </row>
    <row r="7799" spans="1:2" ht="15">
      <c r="A7799"/>
      <c r="B7799"/>
    </row>
    <row r="7800" spans="1:2" ht="15">
      <c r="A7800"/>
      <c r="B7800"/>
    </row>
    <row r="7801" spans="1:2" ht="15">
      <c r="A7801"/>
      <c r="B7801"/>
    </row>
    <row r="7802" spans="1:2" ht="15">
      <c r="A7802"/>
      <c r="B7802"/>
    </row>
    <row r="7803" spans="1:2" ht="15">
      <c r="A7803"/>
      <c r="B7803"/>
    </row>
    <row r="7804" spans="1:2" ht="15">
      <c r="A7804"/>
      <c r="B7804"/>
    </row>
    <row r="7805" spans="1:2" ht="15">
      <c r="A7805"/>
      <c r="B7805"/>
    </row>
    <row r="7806" spans="1:2" ht="15">
      <c r="A7806"/>
      <c r="B7806"/>
    </row>
    <row r="7807" spans="1:2" ht="15">
      <c r="A7807"/>
      <c r="B7807"/>
    </row>
    <row r="7808" spans="1:2" ht="15">
      <c r="A7808"/>
      <c r="B7808"/>
    </row>
    <row r="7809" spans="1:2" ht="15">
      <c r="A7809"/>
      <c r="B7809"/>
    </row>
    <row r="7810" spans="1:2" ht="15">
      <c r="A7810"/>
      <c r="B7810"/>
    </row>
    <row r="7811" spans="1:2" ht="15">
      <c r="A7811"/>
      <c r="B7811"/>
    </row>
    <row r="7812" spans="1:2" ht="15">
      <c r="A7812"/>
      <c r="B7812"/>
    </row>
    <row r="7813" spans="1:2" ht="15">
      <c r="A7813"/>
      <c r="B7813"/>
    </row>
    <row r="7814" spans="1:2" ht="15">
      <c r="A7814"/>
      <c r="B7814"/>
    </row>
    <row r="7815" spans="1:2" ht="15">
      <c r="A7815"/>
      <c r="B7815"/>
    </row>
    <row r="7816" spans="1:2" ht="15">
      <c r="A7816"/>
      <c r="B7816"/>
    </row>
    <row r="7817" spans="1:2" ht="15">
      <c r="A7817"/>
      <c r="B7817"/>
    </row>
    <row r="7818" spans="1:2" ht="15">
      <c r="A7818"/>
      <c r="B7818"/>
    </row>
    <row r="7819" spans="1:2" ht="15">
      <c r="A7819"/>
      <c r="B7819"/>
    </row>
    <row r="7820" spans="1:2" ht="15">
      <c r="A7820"/>
      <c r="B7820"/>
    </row>
    <row r="7821" spans="1:2" ht="15">
      <c r="A7821"/>
      <c r="B7821"/>
    </row>
    <row r="7822" spans="1:2" ht="15">
      <c r="A7822"/>
      <c r="B7822"/>
    </row>
    <row r="7823" spans="1:2" ht="15">
      <c r="A7823"/>
      <c r="B7823"/>
    </row>
    <row r="7824" spans="1:2" ht="15">
      <c r="A7824"/>
      <c r="B7824"/>
    </row>
    <row r="7825" spans="1:2" ht="15">
      <c r="A7825"/>
      <c r="B7825"/>
    </row>
    <row r="7826" spans="1:2" ht="15">
      <c r="A7826"/>
      <c r="B7826"/>
    </row>
    <row r="7827" spans="1:2" ht="15">
      <c r="A7827"/>
      <c r="B7827"/>
    </row>
    <row r="7828" spans="1:2" ht="15">
      <c r="A7828"/>
      <c r="B7828"/>
    </row>
    <row r="7829" spans="1:2" ht="15">
      <c r="A7829"/>
      <c r="B7829"/>
    </row>
    <row r="7830" spans="1:2" ht="15">
      <c r="A7830"/>
      <c r="B7830"/>
    </row>
    <row r="7831" spans="1:2" ht="15">
      <c r="A7831"/>
      <c r="B7831"/>
    </row>
    <row r="7832" spans="1:2" ht="15">
      <c r="A7832"/>
      <c r="B7832"/>
    </row>
    <row r="7833" spans="1:2" ht="15">
      <c r="A7833"/>
      <c r="B7833"/>
    </row>
    <row r="7834" spans="1:2" ht="15">
      <c r="A7834"/>
      <c r="B7834"/>
    </row>
    <row r="7835" spans="1:2" ht="15">
      <c r="A7835"/>
      <c r="B7835"/>
    </row>
    <row r="7836" spans="1:2" ht="15">
      <c r="A7836"/>
      <c r="B7836"/>
    </row>
    <row r="7837" spans="1:2" ht="15">
      <c r="A7837"/>
      <c r="B7837"/>
    </row>
    <row r="7838" spans="1:2" ht="15">
      <c r="A7838"/>
      <c r="B7838"/>
    </row>
    <row r="7839" spans="1:2" ht="15">
      <c r="A7839"/>
      <c r="B7839"/>
    </row>
    <row r="7840" spans="1:2" ht="15">
      <c r="A7840"/>
      <c r="B7840"/>
    </row>
    <row r="7841" spans="1:2" ht="15">
      <c r="A7841"/>
      <c r="B7841"/>
    </row>
    <row r="7842" spans="1:2" ht="15">
      <c r="A7842"/>
      <c r="B7842"/>
    </row>
    <row r="7843" spans="1:2" ht="15">
      <c r="A7843"/>
      <c r="B7843"/>
    </row>
    <row r="7844" spans="1:2" ht="15">
      <c r="A7844"/>
      <c r="B7844"/>
    </row>
    <row r="7845" spans="1:2" ht="15">
      <c r="A7845"/>
      <c r="B7845"/>
    </row>
    <row r="7846" spans="1:2" ht="15">
      <c r="A7846"/>
      <c r="B7846"/>
    </row>
    <row r="7847" spans="1:2" ht="15">
      <c r="A7847"/>
      <c r="B7847"/>
    </row>
    <row r="7848" spans="1:2" ht="15">
      <c r="A7848"/>
      <c r="B7848"/>
    </row>
    <row r="7849" spans="1:2" ht="15">
      <c r="A7849"/>
      <c r="B7849"/>
    </row>
    <row r="7850" spans="1:2" ht="15">
      <c r="A7850"/>
      <c r="B7850"/>
    </row>
    <row r="7851" spans="1:2" ht="15">
      <c r="A7851"/>
      <c r="B7851"/>
    </row>
    <row r="7852" spans="1:2" ht="15">
      <c r="A7852"/>
      <c r="B7852"/>
    </row>
    <row r="7853" spans="1:2" ht="15">
      <c r="A7853"/>
      <c r="B7853"/>
    </row>
    <row r="7854" spans="1:2" ht="15">
      <c r="A7854"/>
      <c r="B7854"/>
    </row>
    <row r="7855" spans="1:2" ht="15">
      <c r="A7855"/>
      <c r="B7855"/>
    </row>
    <row r="7856" spans="1:2" ht="15">
      <c r="A7856"/>
      <c r="B7856"/>
    </row>
    <row r="7857" spans="1:2" ht="15">
      <c r="A7857"/>
      <c r="B7857"/>
    </row>
    <row r="7858" spans="1:2" ht="15">
      <c r="A7858"/>
      <c r="B7858"/>
    </row>
    <row r="7859" spans="1:2" ht="15">
      <c r="A7859"/>
      <c r="B7859"/>
    </row>
    <row r="7860" spans="1:2" ht="15">
      <c r="A7860"/>
      <c r="B7860"/>
    </row>
    <row r="7861" spans="1:2" ht="15">
      <c r="A7861"/>
      <c r="B7861"/>
    </row>
    <row r="7862" spans="1:2" ht="15">
      <c r="A7862"/>
      <c r="B7862"/>
    </row>
    <row r="7863" spans="1:2" ht="15">
      <c r="A7863"/>
      <c r="B7863"/>
    </row>
    <row r="7864" spans="1:2" ht="15">
      <c r="A7864"/>
      <c r="B7864"/>
    </row>
    <row r="7865" spans="1:2" ht="15">
      <c r="A7865"/>
      <c r="B7865"/>
    </row>
    <row r="7866" spans="1:2" ht="15">
      <c r="A7866"/>
      <c r="B7866"/>
    </row>
    <row r="7867" spans="1:2" ht="15">
      <c r="A7867"/>
      <c r="B7867"/>
    </row>
    <row r="7868" spans="1:2" ht="15">
      <c r="A7868"/>
      <c r="B7868"/>
    </row>
    <row r="7869" spans="1:2" ht="15">
      <c r="A7869"/>
      <c r="B7869"/>
    </row>
    <row r="7870" spans="1:2" ht="15">
      <c r="A7870"/>
      <c r="B7870"/>
    </row>
    <row r="7871" spans="1:2" ht="15">
      <c r="A7871"/>
      <c r="B7871"/>
    </row>
    <row r="7872" spans="1:2" ht="15">
      <c r="A7872"/>
      <c r="B7872"/>
    </row>
    <row r="7873" spans="1:2" ht="15">
      <c r="A7873"/>
      <c r="B7873"/>
    </row>
    <row r="7874" spans="1:2" ht="15">
      <c r="A7874"/>
      <c r="B7874"/>
    </row>
    <row r="7875" spans="1:2" ht="15">
      <c r="A7875"/>
      <c r="B7875"/>
    </row>
    <row r="7876" spans="1:2" ht="15">
      <c r="A7876"/>
      <c r="B7876"/>
    </row>
    <row r="7877" spans="1:2" ht="15">
      <c r="A7877"/>
      <c r="B7877"/>
    </row>
    <row r="7878" spans="1:2" ht="15">
      <c r="A7878"/>
      <c r="B7878"/>
    </row>
    <row r="7879" spans="1:2" ht="15">
      <c r="A7879"/>
      <c r="B7879"/>
    </row>
    <row r="7880" spans="1:2" ht="15">
      <c r="A7880"/>
      <c r="B7880"/>
    </row>
    <row r="7881" spans="1:2" ht="15">
      <c r="A7881"/>
      <c r="B7881"/>
    </row>
    <row r="7882" spans="1:2" ht="15">
      <c r="A7882"/>
      <c r="B7882"/>
    </row>
    <row r="7883" spans="1:2" ht="15">
      <c r="A7883"/>
      <c r="B7883"/>
    </row>
    <row r="7884" spans="1:2" ht="15">
      <c r="A7884"/>
      <c r="B7884"/>
    </row>
    <row r="7885" spans="1:2" ht="15">
      <c r="A7885"/>
      <c r="B7885"/>
    </row>
    <row r="7886" spans="1:2" ht="15">
      <c r="A7886"/>
      <c r="B7886"/>
    </row>
    <row r="7887" spans="1:2" ht="15">
      <c r="A7887"/>
      <c r="B7887"/>
    </row>
    <row r="7888" spans="1:2" ht="15">
      <c r="A7888"/>
      <c r="B7888"/>
    </row>
    <row r="7889" spans="1:2" ht="15">
      <c r="A7889"/>
      <c r="B7889"/>
    </row>
    <row r="7890" spans="1:2" ht="15">
      <c r="A7890"/>
      <c r="B7890"/>
    </row>
    <row r="7891" spans="1:2" ht="15">
      <c r="A7891"/>
      <c r="B7891"/>
    </row>
    <row r="7892" spans="1:2" ht="15">
      <c r="A7892"/>
      <c r="B7892"/>
    </row>
    <row r="7893" spans="1:2" ht="15">
      <c r="A7893"/>
      <c r="B7893"/>
    </row>
    <row r="7894" spans="1:2" ht="15">
      <c r="A7894"/>
      <c r="B7894"/>
    </row>
    <row r="7895" spans="1:2" ht="15">
      <c r="A7895"/>
      <c r="B7895"/>
    </row>
    <row r="7896" spans="1:2" ht="15">
      <c r="A7896"/>
      <c r="B7896"/>
    </row>
    <row r="7897" spans="1:2" ht="15">
      <c r="A7897"/>
      <c r="B7897"/>
    </row>
    <row r="7898" spans="1:2" ht="15">
      <c r="A7898"/>
      <c r="B7898"/>
    </row>
    <row r="7899" spans="1:2" ht="15">
      <c r="A7899"/>
      <c r="B7899"/>
    </row>
    <row r="7900" spans="1:2" ht="15">
      <c r="A7900"/>
      <c r="B7900"/>
    </row>
    <row r="7901" spans="1:2" ht="15">
      <c r="A7901"/>
      <c r="B7901"/>
    </row>
    <row r="7902" spans="1:2" ht="15">
      <c r="A7902"/>
      <c r="B7902"/>
    </row>
    <row r="7903" spans="1:2" ht="15">
      <c r="A7903"/>
      <c r="B7903"/>
    </row>
    <row r="7904" spans="1:2" ht="15">
      <c r="A7904"/>
      <c r="B7904"/>
    </row>
    <row r="7905" spans="1:2" ht="15">
      <c r="A7905"/>
      <c r="B7905"/>
    </row>
    <row r="7906" spans="1:2" ht="15">
      <c r="A7906"/>
      <c r="B7906"/>
    </row>
    <row r="7907" spans="1:2" ht="15">
      <c r="A7907"/>
      <c r="B7907"/>
    </row>
    <row r="7908" spans="1:2" ht="15">
      <c r="A7908"/>
      <c r="B7908"/>
    </row>
    <row r="7909" spans="1:2" ht="15">
      <c r="A7909"/>
      <c r="B7909"/>
    </row>
    <row r="7910" spans="1:2" ht="15">
      <c r="A7910"/>
      <c r="B7910"/>
    </row>
    <row r="7911" spans="1:2" ht="15">
      <c r="A7911"/>
      <c r="B7911"/>
    </row>
    <row r="7912" spans="1:2" ht="15">
      <c r="A7912"/>
      <c r="B7912"/>
    </row>
    <row r="7913" spans="1:2" ht="15">
      <c r="A7913"/>
      <c r="B7913"/>
    </row>
    <row r="7914" spans="1:2" ht="15">
      <c r="A7914"/>
      <c r="B7914"/>
    </row>
    <row r="7915" spans="1:2" ht="15">
      <c r="A7915"/>
      <c r="B7915"/>
    </row>
    <row r="7916" spans="1:2" ht="15">
      <c r="A7916"/>
      <c r="B7916"/>
    </row>
    <row r="7917" spans="1:2" ht="15">
      <c r="A7917"/>
      <c r="B7917"/>
    </row>
    <row r="7918" spans="1:2" ht="15">
      <c r="A7918"/>
      <c r="B7918"/>
    </row>
    <row r="7919" spans="1:2" ht="15">
      <c r="A7919"/>
      <c r="B7919"/>
    </row>
    <row r="7920" spans="1:2" ht="15">
      <c r="A7920"/>
      <c r="B7920"/>
    </row>
    <row r="7921" spans="1:2" ht="15">
      <c r="A7921"/>
      <c r="B7921"/>
    </row>
    <row r="7922" spans="1:2" ht="15">
      <c r="A7922"/>
      <c r="B7922"/>
    </row>
    <row r="7923" spans="1:2" ht="15">
      <c r="A7923"/>
      <c r="B7923"/>
    </row>
    <row r="7924" spans="1:2" ht="15">
      <c r="A7924"/>
      <c r="B7924"/>
    </row>
    <row r="7925" spans="1:2" ht="15">
      <c r="A7925"/>
      <c r="B7925"/>
    </row>
    <row r="7926" spans="1:2" ht="15">
      <c r="A7926"/>
      <c r="B7926"/>
    </row>
    <row r="7927" spans="1:2" ht="15">
      <c r="A7927"/>
      <c r="B7927"/>
    </row>
    <row r="7928" spans="1:2" ht="15">
      <c r="A7928"/>
      <c r="B7928"/>
    </row>
    <row r="7929" spans="1:2" ht="15">
      <c r="A7929"/>
      <c r="B7929"/>
    </row>
    <row r="7930" spans="1:2" ht="15">
      <c r="A7930"/>
      <c r="B7930"/>
    </row>
    <row r="7931" spans="1:2" ht="15">
      <c r="A7931"/>
      <c r="B7931"/>
    </row>
    <row r="7932" spans="1:2" ht="15">
      <c r="A7932"/>
      <c r="B7932"/>
    </row>
    <row r="7933" spans="1:2" ht="15">
      <c r="A7933"/>
      <c r="B7933"/>
    </row>
    <row r="7934" spans="1:2" ht="15">
      <c r="A7934"/>
      <c r="B7934"/>
    </row>
    <row r="7935" spans="1:2" ht="15">
      <c r="A7935"/>
      <c r="B7935"/>
    </row>
    <row r="7936" spans="1:2" ht="15">
      <c r="A7936"/>
      <c r="B7936"/>
    </row>
    <row r="7937" spans="1:2" ht="15">
      <c r="A7937"/>
      <c r="B7937"/>
    </row>
    <row r="7938" spans="1:2" ht="15">
      <c r="A7938"/>
      <c r="B7938"/>
    </row>
    <row r="7939" spans="1:2" ht="15">
      <c r="A7939"/>
      <c r="B7939"/>
    </row>
    <row r="7940" spans="1:2" ht="15">
      <c r="A7940"/>
      <c r="B7940"/>
    </row>
    <row r="7941" spans="1:2" ht="15">
      <c r="A7941"/>
      <c r="B7941"/>
    </row>
    <row r="7942" spans="1:2" ht="15">
      <c r="A7942"/>
      <c r="B7942"/>
    </row>
    <row r="7943" spans="1:2" ht="15">
      <c r="A7943"/>
      <c r="B7943"/>
    </row>
    <row r="7944" spans="1:2" ht="15">
      <c r="A7944"/>
      <c r="B7944"/>
    </row>
    <row r="7945" spans="1:2" ht="15">
      <c r="A7945"/>
      <c r="B7945"/>
    </row>
    <row r="7946" spans="1:2" ht="15">
      <c r="A7946"/>
      <c r="B7946"/>
    </row>
    <row r="7947" spans="1:2" ht="15">
      <c r="A7947"/>
      <c r="B7947"/>
    </row>
    <row r="7948" spans="1:2" ht="15">
      <c r="A7948"/>
      <c r="B7948"/>
    </row>
    <row r="7949" spans="1:2" ht="15">
      <c r="A7949"/>
      <c r="B7949"/>
    </row>
    <row r="7950" spans="1:2" ht="15">
      <c r="A7950"/>
      <c r="B7950"/>
    </row>
    <row r="7951" spans="1:2" ht="15">
      <c r="A7951"/>
      <c r="B7951"/>
    </row>
    <row r="7952" spans="1:2" ht="15">
      <c r="A7952"/>
      <c r="B7952"/>
    </row>
    <row r="7953" spans="1:2" ht="15">
      <c r="A7953"/>
      <c r="B7953"/>
    </row>
    <row r="7954" spans="1:2" ht="15">
      <c r="A7954"/>
      <c r="B7954"/>
    </row>
    <row r="7955" spans="1:2" ht="15">
      <c r="A7955"/>
      <c r="B7955"/>
    </row>
    <row r="7956" spans="1:2" ht="15">
      <c r="A7956"/>
      <c r="B7956"/>
    </row>
    <row r="7957" spans="1:2" ht="15">
      <c r="A7957"/>
      <c r="B7957"/>
    </row>
    <row r="7958" spans="1:2" ht="15">
      <c r="A7958"/>
      <c r="B7958"/>
    </row>
    <row r="7959" spans="1:2" ht="15">
      <c r="A7959"/>
      <c r="B7959"/>
    </row>
    <row r="7960" spans="1:2" ht="15">
      <c r="A7960"/>
      <c r="B7960"/>
    </row>
    <row r="7961" spans="1:2" ht="15">
      <c r="A7961"/>
      <c r="B7961"/>
    </row>
    <row r="7962" spans="1:2" ht="15">
      <c r="A7962"/>
      <c r="B7962"/>
    </row>
    <row r="7963" spans="1:2" ht="15">
      <c r="A7963"/>
      <c r="B7963"/>
    </row>
    <row r="7964" spans="1:2" ht="15">
      <c r="A7964"/>
      <c r="B7964"/>
    </row>
    <row r="7965" spans="1:2" ht="15">
      <c r="A7965"/>
      <c r="B7965"/>
    </row>
    <row r="7966" spans="1:2" ht="15">
      <c r="A7966"/>
      <c r="B7966"/>
    </row>
    <row r="7967" spans="1:2" ht="15">
      <c r="A7967"/>
      <c r="B7967"/>
    </row>
    <row r="7968" spans="1:2" ht="15">
      <c r="A7968"/>
      <c r="B7968"/>
    </row>
    <row r="7969" spans="1:2" ht="15">
      <c r="A7969"/>
      <c r="B7969"/>
    </row>
    <row r="7970" spans="1:2" ht="15">
      <c r="A7970"/>
      <c r="B7970"/>
    </row>
    <row r="7971" spans="1:2" ht="15">
      <c r="A7971"/>
      <c r="B7971"/>
    </row>
    <row r="7972" spans="1:2" ht="15">
      <c r="A7972"/>
      <c r="B7972"/>
    </row>
    <row r="7973" spans="1:2" ht="15">
      <c r="A7973"/>
      <c r="B7973"/>
    </row>
    <row r="7974" spans="1:2" ht="15">
      <c r="A7974"/>
      <c r="B7974"/>
    </row>
    <row r="7975" spans="1:2" ht="15">
      <c r="A7975"/>
      <c r="B7975"/>
    </row>
    <row r="7976" spans="1:2" ht="15">
      <c r="A7976"/>
      <c r="B7976"/>
    </row>
    <row r="7977" spans="1:2" ht="15">
      <c r="A7977"/>
      <c r="B7977"/>
    </row>
    <row r="7978" spans="1:2" ht="15">
      <c r="A7978"/>
      <c r="B7978"/>
    </row>
    <row r="7979" spans="1:2" ht="15">
      <c r="A7979"/>
      <c r="B7979"/>
    </row>
    <row r="7980" spans="1:2" ht="15">
      <c r="A7980"/>
      <c r="B7980"/>
    </row>
    <row r="7981" spans="1:2" ht="15">
      <c r="A7981"/>
      <c r="B7981"/>
    </row>
    <row r="7982" spans="1:2" ht="15">
      <c r="A7982"/>
      <c r="B7982"/>
    </row>
    <row r="7983" spans="1:2" ht="15">
      <c r="A7983"/>
      <c r="B7983"/>
    </row>
    <row r="7984" spans="1:2" ht="15">
      <c r="A7984"/>
      <c r="B7984"/>
    </row>
    <row r="7985" spans="1:2" ht="15">
      <c r="A7985"/>
      <c r="B7985"/>
    </row>
    <row r="7986" spans="1:2" ht="15">
      <c r="A7986"/>
      <c r="B7986"/>
    </row>
    <row r="7987" spans="1:2" ht="15">
      <c r="A7987"/>
      <c r="B7987"/>
    </row>
    <row r="7988" spans="1:2" ht="15">
      <c r="A7988"/>
      <c r="B7988"/>
    </row>
    <row r="7989" spans="1:2" ht="15">
      <c r="A7989"/>
      <c r="B7989"/>
    </row>
    <row r="7990" spans="1:2" ht="15">
      <c r="A7990"/>
      <c r="B7990"/>
    </row>
    <row r="7991" spans="1:2" ht="15">
      <c r="A7991"/>
      <c r="B7991"/>
    </row>
    <row r="7992" spans="1:2" ht="15">
      <c r="A7992"/>
      <c r="B7992"/>
    </row>
    <row r="7993" spans="1:2" ht="15">
      <c r="A7993"/>
      <c r="B7993"/>
    </row>
    <row r="7994" spans="1:2" ht="15">
      <c r="A7994"/>
      <c r="B7994"/>
    </row>
    <row r="7995" spans="1:2" ht="15">
      <c r="A7995"/>
      <c r="B7995"/>
    </row>
    <row r="7996" spans="1:2" ht="15">
      <c r="A7996"/>
      <c r="B7996"/>
    </row>
    <row r="7997" spans="1:2" ht="15">
      <c r="A7997"/>
      <c r="B7997"/>
    </row>
    <row r="7998" spans="1:2" ht="15">
      <c r="A7998"/>
      <c r="B7998"/>
    </row>
    <row r="7999" spans="1:2" ht="15">
      <c r="A7999"/>
      <c r="B7999"/>
    </row>
    <row r="8000" spans="1:2" ht="15">
      <c r="A8000"/>
      <c r="B8000"/>
    </row>
    <row r="8001" spans="1:2" ht="15">
      <c r="A8001"/>
      <c r="B8001"/>
    </row>
    <row r="8002" spans="1:2" ht="15">
      <c r="A8002"/>
      <c r="B8002"/>
    </row>
    <row r="8003" spans="1:2" ht="15">
      <c r="A8003"/>
      <c r="B8003"/>
    </row>
    <row r="8004" spans="1:2" ht="15">
      <c r="A8004"/>
      <c r="B8004"/>
    </row>
    <row r="8005" spans="1:2" ht="15">
      <c r="A8005"/>
      <c r="B8005"/>
    </row>
    <row r="8006" spans="1:2" ht="15">
      <c r="A8006"/>
      <c r="B8006"/>
    </row>
    <row r="8007" spans="1:2" ht="15">
      <c r="A8007"/>
      <c r="B8007"/>
    </row>
    <row r="8008" spans="1:2" ht="15">
      <c r="A8008"/>
      <c r="B8008"/>
    </row>
    <row r="8009" spans="1:2" ht="15">
      <c r="A8009"/>
      <c r="B8009"/>
    </row>
    <row r="8010" spans="1:2" ht="15">
      <c r="A8010"/>
      <c r="B8010"/>
    </row>
    <row r="8011" spans="1:2" ht="15">
      <c r="A8011"/>
      <c r="B8011"/>
    </row>
    <row r="8012" spans="1:2" ht="15">
      <c r="A8012"/>
      <c r="B8012"/>
    </row>
    <row r="8013" spans="1:2" ht="15">
      <c r="A8013"/>
      <c r="B8013"/>
    </row>
    <row r="8014" spans="1:2" ht="15">
      <c r="A8014"/>
      <c r="B8014"/>
    </row>
    <row r="8015" spans="1:2" ht="15">
      <c r="A8015"/>
      <c r="B8015"/>
    </row>
    <row r="8016" spans="1:2" ht="15">
      <c r="A8016"/>
      <c r="B8016"/>
    </row>
    <row r="8017" spans="1:2" ht="15">
      <c r="A8017"/>
      <c r="B8017"/>
    </row>
    <row r="8018" spans="1:2" ht="15">
      <c r="A8018"/>
      <c r="B8018"/>
    </row>
    <row r="8019" spans="1:2" ht="15">
      <c r="A8019"/>
      <c r="B8019"/>
    </row>
    <row r="8020" spans="1:2" ht="15">
      <c r="A8020"/>
      <c r="B8020"/>
    </row>
    <row r="8021" spans="1:2" ht="15">
      <c r="A8021"/>
      <c r="B8021"/>
    </row>
    <row r="8022" spans="1:2" ht="15">
      <c r="A8022"/>
      <c r="B8022"/>
    </row>
    <row r="8023" spans="1:2" ht="15">
      <c r="A8023"/>
      <c r="B8023"/>
    </row>
    <row r="8024" spans="1:2" ht="15">
      <c r="A8024"/>
      <c r="B8024"/>
    </row>
    <row r="8025" spans="1:2" ht="15">
      <c r="A8025"/>
      <c r="B8025"/>
    </row>
    <row r="8026" spans="1:2" ht="15">
      <c r="A8026"/>
      <c r="B8026"/>
    </row>
    <row r="8027" spans="1:2" ht="15">
      <c r="A8027"/>
      <c r="B8027"/>
    </row>
    <row r="8028" spans="1:2" ht="15">
      <c r="A8028"/>
      <c r="B8028"/>
    </row>
    <row r="8029" spans="1:2" ht="15">
      <c r="A8029"/>
      <c r="B8029"/>
    </row>
    <row r="8030" spans="1:2" ht="15">
      <c r="A8030"/>
      <c r="B8030"/>
    </row>
    <row r="8031" spans="1:2" ht="15">
      <c r="A8031"/>
      <c r="B8031"/>
    </row>
    <row r="8032" spans="1:2" ht="15">
      <c r="A8032"/>
      <c r="B8032"/>
    </row>
    <row r="8033" spans="1:2" ht="15">
      <c r="A8033"/>
      <c r="B8033"/>
    </row>
    <row r="8034" spans="1:2" ht="15">
      <c r="A8034"/>
      <c r="B8034"/>
    </row>
    <row r="8035" spans="1:2" ht="15">
      <c r="A8035"/>
      <c r="B8035"/>
    </row>
    <row r="8036" spans="1:2" ht="15">
      <c r="A8036"/>
      <c r="B8036"/>
    </row>
    <row r="8037" spans="1:2" ht="15">
      <c r="A8037"/>
      <c r="B8037"/>
    </row>
    <row r="8038" spans="1:2" ht="15">
      <c r="A8038"/>
      <c r="B8038"/>
    </row>
    <row r="8039" spans="1:2" ht="15">
      <c r="A8039"/>
      <c r="B8039"/>
    </row>
    <row r="8040" spans="1:2" ht="15">
      <c r="A8040"/>
      <c r="B8040"/>
    </row>
    <row r="8041" spans="1:2" ht="15">
      <c r="A8041"/>
      <c r="B8041"/>
    </row>
    <row r="8042" spans="1:2" ht="15">
      <c r="A8042"/>
      <c r="B8042"/>
    </row>
    <row r="8043" spans="1:2" ht="15">
      <c r="A8043"/>
      <c r="B8043"/>
    </row>
    <row r="8044" spans="1:2" ht="15">
      <c r="A8044"/>
      <c r="B8044"/>
    </row>
    <row r="8045" spans="1:2" ht="15">
      <c r="A8045"/>
      <c r="B8045"/>
    </row>
    <row r="8046" spans="1:2" ht="15">
      <c r="A8046"/>
      <c r="B8046"/>
    </row>
    <row r="8047" spans="1:2" ht="15">
      <c r="A8047"/>
      <c r="B8047"/>
    </row>
    <row r="8048" spans="1:2" ht="15">
      <c r="A8048"/>
      <c r="B8048"/>
    </row>
    <row r="8049" spans="1:2" ht="15">
      <c r="A8049"/>
      <c r="B8049"/>
    </row>
    <row r="8050" spans="1:2" ht="15">
      <c r="A8050"/>
      <c r="B8050"/>
    </row>
    <row r="8051" spans="1:2" ht="15">
      <c r="A8051"/>
      <c r="B8051"/>
    </row>
    <row r="8052" spans="1:2" ht="15">
      <c r="A8052"/>
      <c r="B8052"/>
    </row>
    <row r="8053" spans="1:2" ht="15">
      <c r="A8053"/>
      <c r="B8053"/>
    </row>
    <row r="8054" spans="1:2" ht="15">
      <c r="A8054"/>
      <c r="B8054"/>
    </row>
    <row r="8055" spans="1:2" ht="15">
      <c r="A8055"/>
      <c r="B8055"/>
    </row>
    <row r="8056" spans="1:2" ht="15">
      <c r="A8056"/>
      <c r="B8056"/>
    </row>
    <row r="8057" spans="1:2" ht="15">
      <c r="A8057"/>
      <c r="B8057"/>
    </row>
    <row r="8058" spans="1:2" ht="15">
      <c r="A8058"/>
      <c r="B8058"/>
    </row>
    <row r="8059" spans="1:2" ht="15">
      <c r="A8059"/>
      <c r="B8059"/>
    </row>
    <row r="8060" spans="1:2" ht="15">
      <c r="A8060"/>
      <c r="B8060"/>
    </row>
    <row r="8061" spans="1:2" ht="15">
      <c r="A8061"/>
      <c r="B8061"/>
    </row>
    <row r="8062" spans="1:2" ht="15">
      <c r="A8062"/>
      <c r="B8062"/>
    </row>
    <row r="8063" spans="1:2" ht="15">
      <c r="A8063"/>
      <c r="B8063"/>
    </row>
    <row r="8064" spans="1:2" ht="15">
      <c r="A8064"/>
      <c r="B8064"/>
    </row>
    <row r="8065" spans="1:2" ht="15">
      <c r="A8065"/>
      <c r="B8065"/>
    </row>
    <row r="8066" spans="1:2" ht="15">
      <c r="A8066"/>
      <c r="B8066"/>
    </row>
    <row r="8067" spans="1:2" ht="15">
      <c r="A8067"/>
      <c r="B8067"/>
    </row>
    <row r="8068" spans="1:2" ht="15">
      <c r="A8068"/>
      <c r="B8068"/>
    </row>
    <row r="8069" spans="1:2" ht="15">
      <c r="A8069"/>
      <c r="B8069"/>
    </row>
    <row r="8070" spans="1:2" ht="15">
      <c r="A8070"/>
      <c r="B8070"/>
    </row>
    <row r="8071" spans="1:2" ht="15">
      <c r="A8071"/>
      <c r="B8071"/>
    </row>
    <row r="8072" spans="1:2" ht="15">
      <c r="A8072"/>
      <c r="B8072"/>
    </row>
    <row r="8073" spans="1:2" ht="15">
      <c r="A8073"/>
      <c r="B8073"/>
    </row>
    <row r="8074" spans="1:2" ht="15">
      <c r="A8074"/>
      <c r="B8074"/>
    </row>
    <row r="8075" spans="1:2" ht="15">
      <c r="A8075"/>
      <c r="B8075"/>
    </row>
    <row r="8076" spans="1:2" ht="15">
      <c r="A8076"/>
      <c r="B8076"/>
    </row>
    <row r="8077" spans="1:2" ht="15">
      <c r="A8077"/>
      <c r="B8077"/>
    </row>
    <row r="8078" spans="1:2" ht="15">
      <c r="A8078"/>
      <c r="B8078"/>
    </row>
    <row r="8079" spans="1:2" ht="15">
      <c r="A8079"/>
      <c r="B8079"/>
    </row>
    <row r="8080" spans="1:2" ht="15">
      <c r="A8080"/>
      <c r="B8080"/>
    </row>
    <row r="8081" spans="1:2" ht="15">
      <c r="A8081"/>
      <c r="B8081"/>
    </row>
    <row r="8082" spans="1:2" ht="15">
      <c r="A8082"/>
      <c r="B8082"/>
    </row>
    <row r="8083" spans="1:2" ht="15">
      <c r="A8083"/>
      <c r="B8083"/>
    </row>
    <row r="8084" spans="1:2" ht="15">
      <c r="A8084"/>
      <c r="B8084"/>
    </row>
    <row r="8085" spans="1:2" ht="15">
      <c r="A8085"/>
      <c r="B8085"/>
    </row>
    <row r="8086" spans="1:2" ht="15">
      <c r="A8086"/>
      <c r="B8086"/>
    </row>
    <row r="8087" spans="1:2" ht="15">
      <c r="A8087"/>
      <c r="B8087"/>
    </row>
    <row r="8088" spans="1:2" ht="15">
      <c r="A8088"/>
      <c r="B8088"/>
    </row>
    <row r="8089" spans="1:2" ht="15">
      <c r="A8089"/>
      <c r="B8089"/>
    </row>
    <row r="8090" spans="1:2" ht="15">
      <c r="A8090"/>
      <c r="B8090"/>
    </row>
    <row r="8091" spans="1:2" ht="15">
      <c r="A8091"/>
      <c r="B8091"/>
    </row>
    <row r="8092" spans="1:2" ht="15">
      <c r="A8092"/>
      <c r="B8092"/>
    </row>
    <row r="8093" spans="1:2" ht="15">
      <c r="A8093"/>
      <c r="B8093"/>
    </row>
    <row r="8094" spans="1:2" ht="15">
      <c r="A8094"/>
      <c r="B8094"/>
    </row>
    <row r="8095" spans="1:2" ht="15">
      <c r="A8095"/>
      <c r="B8095"/>
    </row>
    <row r="8096" spans="1:2" ht="15">
      <c r="A8096"/>
      <c r="B8096"/>
    </row>
    <row r="8097" spans="1:2" ht="15">
      <c r="A8097"/>
      <c r="B8097"/>
    </row>
    <row r="8098" spans="1:2" ht="15">
      <c r="A8098"/>
      <c r="B8098"/>
    </row>
    <row r="8099" spans="1:2" ht="15">
      <c r="A8099"/>
      <c r="B8099"/>
    </row>
    <row r="8100" spans="1:2" ht="15">
      <c r="A8100"/>
      <c r="B8100"/>
    </row>
    <row r="8101" spans="1:2" ht="15">
      <c r="A8101"/>
      <c r="B8101"/>
    </row>
    <row r="8102" spans="1:2" ht="15">
      <c r="A8102"/>
      <c r="B8102"/>
    </row>
    <row r="8103" spans="1:2" ht="15">
      <c r="A8103"/>
      <c r="B8103"/>
    </row>
    <row r="8104" spans="1:2" ht="15">
      <c r="A8104"/>
      <c r="B8104"/>
    </row>
    <row r="8105" spans="1:2" ht="15">
      <c r="A8105"/>
      <c r="B8105"/>
    </row>
    <row r="8106" spans="1:2" ht="15">
      <c r="A8106"/>
      <c r="B8106"/>
    </row>
    <row r="8107" spans="1:2" ht="15">
      <c r="A8107"/>
      <c r="B8107"/>
    </row>
    <row r="8108" spans="1:2" ht="15">
      <c r="A8108"/>
      <c r="B8108"/>
    </row>
    <row r="8109" spans="1:2" ht="15">
      <c r="A8109"/>
      <c r="B8109"/>
    </row>
    <row r="8110" spans="1:2" ht="15">
      <c r="A8110"/>
      <c r="B8110"/>
    </row>
    <row r="8111" spans="1:2" ht="15">
      <c r="A8111"/>
      <c r="B8111"/>
    </row>
    <row r="8112" spans="1:2" ht="15">
      <c r="A8112"/>
      <c r="B8112"/>
    </row>
    <row r="8113" spans="1:2" ht="15">
      <c r="A8113"/>
      <c r="B8113"/>
    </row>
    <row r="8114" spans="1:2" ht="15">
      <c r="A8114"/>
      <c r="B8114"/>
    </row>
    <row r="8115" spans="1:2" ht="15">
      <c r="A8115"/>
      <c r="B8115"/>
    </row>
    <row r="8116" spans="1:2" ht="15">
      <c r="A8116"/>
      <c r="B8116"/>
    </row>
    <row r="8117" spans="1:2" ht="15">
      <c r="A8117"/>
      <c r="B8117"/>
    </row>
    <row r="8118" spans="1:2" ht="15">
      <c r="A8118"/>
      <c r="B8118"/>
    </row>
    <row r="8119" spans="1:2" ht="15">
      <c r="A8119"/>
      <c r="B8119"/>
    </row>
    <row r="8120" spans="1:2" ht="15">
      <c r="A8120"/>
      <c r="B8120"/>
    </row>
    <row r="8121" spans="1:2" ht="15">
      <c r="A8121"/>
      <c r="B8121"/>
    </row>
    <row r="8122" spans="1:2" ht="15">
      <c r="A8122"/>
      <c r="B8122"/>
    </row>
    <row r="8123" spans="1:2" ht="15">
      <c r="A8123"/>
      <c r="B8123"/>
    </row>
    <row r="8124" spans="1:2" ht="15">
      <c r="A8124"/>
      <c r="B8124"/>
    </row>
    <row r="8125" spans="1:2" ht="15">
      <c r="A8125"/>
      <c r="B8125"/>
    </row>
    <row r="8126" spans="1:2" ht="15">
      <c r="A8126"/>
      <c r="B8126"/>
    </row>
    <row r="8127" spans="1:2" ht="15">
      <c r="A8127"/>
      <c r="B8127"/>
    </row>
    <row r="8128" spans="1:2" ht="15">
      <c r="A8128"/>
      <c r="B8128"/>
    </row>
    <row r="8129" spans="1:2" ht="15">
      <c r="A8129"/>
      <c r="B8129"/>
    </row>
    <row r="8130" spans="1:2" ht="15">
      <c r="A8130"/>
      <c r="B8130"/>
    </row>
    <row r="8131" spans="1:2" ht="15">
      <c r="A8131"/>
      <c r="B8131"/>
    </row>
    <row r="8132" spans="1:2" ht="15">
      <c r="A8132"/>
      <c r="B8132"/>
    </row>
    <row r="8133" spans="1:2" ht="15">
      <c r="A8133"/>
      <c r="B8133"/>
    </row>
    <row r="8134" spans="1:2" ht="15">
      <c r="A8134"/>
      <c r="B8134"/>
    </row>
    <row r="8135" spans="1:2" ht="15">
      <c r="A8135"/>
      <c r="B8135"/>
    </row>
    <row r="8136" spans="1:2" ht="15">
      <c r="A8136"/>
      <c r="B8136"/>
    </row>
    <row r="8137" spans="1:2" ht="15">
      <c r="A8137"/>
      <c r="B8137"/>
    </row>
    <row r="8138" spans="1:2" ht="15">
      <c r="A8138"/>
      <c r="B8138"/>
    </row>
    <row r="8139" spans="1:2" ht="15">
      <c r="A8139"/>
      <c r="B8139"/>
    </row>
    <row r="8140" spans="1:2" ht="15">
      <c r="A8140"/>
      <c r="B8140"/>
    </row>
    <row r="8141" spans="1:2" ht="15">
      <c r="A8141"/>
      <c r="B8141"/>
    </row>
    <row r="8142" spans="1:2" ht="15">
      <c r="A8142"/>
      <c r="B8142"/>
    </row>
    <row r="8143" spans="1:2" ht="15">
      <c r="A8143"/>
      <c r="B8143"/>
    </row>
    <row r="8144" spans="1:2" ht="15">
      <c r="A8144"/>
      <c r="B8144"/>
    </row>
    <row r="8145" spans="1:2" ht="15">
      <c r="A8145"/>
      <c r="B8145"/>
    </row>
    <row r="8146" spans="1:2" ht="15">
      <c r="A8146"/>
      <c r="B8146"/>
    </row>
    <row r="8147" spans="1:2" ht="15">
      <c r="A8147"/>
      <c r="B8147"/>
    </row>
    <row r="8148" spans="1:2" ht="15">
      <c r="A8148"/>
      <c r="B8148"/>
    </row>
    <row r="8149" spans="1:2" ht="15">
      <c r="A8149"/>
      <c r="B8149"/>
    </row>
    <row r="8150" spans="1:2" ht="15">
      <c r="A8150"/>
      <c r="B8150"/>
    </row>
    <row r="8151" spans="1:2" ht="15">
      <c r="A8151"/>
      <c r="B8151"/>
    </row>
    <row r="8152" spans="1:2" ht="15">
      <c r="A8152"/>
      <c r="B8152"/>
    </row>
    <row r="8153" spans="1:2" ht="15">
      <c r="A8153"/>
      <c r="B8153"/>
    </row>
    <row r="8154" spans="1:2" ht="15">
      <c r="A8154"/>
      <c r="B8154"/>
    </row>
    <row r="8155" spans="1:2" ht="15">
      <c r="A8155"/>
      <c r="B8155"/>
    </row>
    <row r="8156" spans="1:2" ht="15">
      <c r="A8156"/>
      <c r="B8156"/>
    </row>
    <row r="8157" spans="1:2" ht="15">
      <c r="A8157"/>
      <c r="B8157"/>
    </row>
    <row r="8158" spans="1:2" ht="15">
      <c r="A8158"/>
      <c r="B8158"/>
    </row>
    <row r="8159" spans="1:2" ht="15">
      <c r="A8159"/>
      <c r="B8159"/>
    </row>
    <row r="8160" spans="1:2" ht="15">
      <c r="A8160"/>
      <c r="B8160"/>
    </row>
    <row r="8161" spans="1:2" ht="15">
      <c r="A8161"/>
      <c r="B8161"/>
    </row>
    <row r="8162" spans="1:2" ht="15">
      <c r="A8162"/>
      <c r="B8162"/>
    </row>
    <row r="8163" spans="1:2" ht="15">
      <c r="A8163"/>
      <c r="B8163"/>
    </row>
    <row r="8164" spans="1:2" ht="15">
      <c r="A8164"/>
      <c r="B8164"/>
    </row>
    <row r="8165" spans="1:2" ht="15">
      <c r="A8165"/>
      <c r="B8165"/>
    </row>
    <row r="8166" spans="1:2" ht="15">
      <c r="A8166"/>
      <c r="B8166"/>
    </row>
    <row r="8167" spans="1:2" ht="15">
      <c r="A8167"/>
      <c r="B8167"/>
    </row>
    <row r="8168" spans="1:2" ht="15">
      <c r="A8168"/>
      <c r="B8168"/>
    </row>
    <row r="8169" spans="1:2" ht="15">
      <c r="A8169"/>
      <c r="B8169"/>
    </row>
    <row r="8170" spans="1:2" ht="15">
      <c r="A8170"/>
      <c r="B8170"/>
    </row>
    <row r="8171" spans="1:2" ht="15">
      <c r="A8171"/>
      <c r="B8171"/>
    </row>
    <row r="8172" spans="1:2" ht="15">
      <c r="A8172"/>
      <c r="B8172"/>
    </row>
    <row r="8173" spans="1:2" ht="15">
      <c r="A8173"/>
      <c r="B8173"/>
    </row>
    <row r="8174" spans="1:2" ht="15">
      <c r="A8174"/>
      <c r="B8174"/>
    </row>
    <row r="8175" spans="1:2" ht="15">
      <c r="A8175"/>
      <c r="B8175"/>
    </row>
    <row r="8176" spans="1:2" ht="15">
      <c r="A8176"/>
      <c r="B8176"/>
    </row>
    <row r="8177" spans="1:2" ht="15">
      <c r="A8177"/>
      <c r="B8177"/>
    </row>
    <row r="8178" spans="1:2" ht="15">
      <c r="A8178"/>
      <c r="B8178"/>
    </row>
    <row r="8179" spans="1:2" ht="15">
      <c r="A8179"/>
      <c r="B8179"/>
    </row>
    <row r="8180" spans="1:2" ht="15">
      <c r="A8180"/>
      <c r="B8180"/>
    </row>
    <row r="8181" spans="1:2" ht="15">
      <c r="A8181"/>
      <c r="B8181"/>
    </row>
    <row r="8182" spans="1:2" ht="15">
      <c r="A8182"/>
      <c r="B8182"/>
    </row>
    <row r="8183" spans="1:2" ht="15">
      <c r="A8183"/>
      <c r="B8183"/>
    </row>
    <row r="8184" spans="1:2" ht="15">
      <c r="A8184"/>
      <c r="B8184"/>
    </row>
    <row r="8185" spans="1:2" ht="15">
      <c r="A8185"/>
      <c r="B8185"/>
    </row>
    <row r="8186" spans="1:2" ht="15">
      <c r="A8186"/>
      <c r="B8186"/>
    </row>
    <row r="8187" spans="1:2" ht="15">
      <c r="A8187"/>
      <c r="B8187"/>
    </row>
    <row r="8188" spans="1:2" ht="15">
      <c r="A8188"/>
      <c r="B8188"/>
    </row>
    <row r="8189" spans="1:2" ht="15">
      <c r="A8189"/>
      <c r="B8189"/>
    </row>
    <row r="8190" spans="1:2" ht="15">
      <c r="A8190"/>
      <c r="B8190"/>
    </row>
    <row r="8191" spans="1:2" ht="15">
      <c r="A8191"/>
      <c r="B8191"/>
    </row>
    <row r="8192" spans="1:2" ht="15">
      <c r="A8192"/>
      <c r="B8192"/>
    </row>
    <row r="8193" spans="1:2" ht="15">
      <c r="A8193"/>
      <c r="B8193"/>
    </row>
    <row r="8194" spans="1:2" ht="15">
      <c r="A8194"/>
      <c r="B8194"/>
    </row>
    <row r="8195" spans="1:2" ht="15">
      <c r="A8195"/>
      <c r="B8195"/>
    </row>
    <row r="8196" spans="1:2" ht="15">
      <c r="A8196"/>
      <c r="B8196"/>
    </row>
    <row r="8197" spans="1:2" ht="15">
      <c r="A8197"/>
      <c r="B8197"/>
    </row>
    <row r="8198" spans="1:2" ht="15">
      <c r="A8198"/>
      <c r="B8198"/>
    </row>
    <row r="8199" spans="1:2" ht="15">
      <c r="A8199"/>
      <c r="B8199"/>
    </row>
    <row r="8200" spans="1:2" ht="15">
      <c r="A8200"/>
      <c r="B8200"/>
    </row>
    <row r="8201" spans="1:2" ht="15">
      <c r="A8201"/>
      <c r="B8201"/>
    </row>
    <row r="8202" spans="1:2" ht="15">
      <c r="A8202"/>
      <c r="B8202"/>
    </row>
    <row r="8203" spans="1:2" ht="15">
      <c r="A8203"/>
      <c r="B8203"/>
    </row>
    <row r="8204" spans="1:2" ht="15">
      <c r="A8204"/>
      <c r="B8204"/>
    </row>
    <row r="8205" spans="1:2" ht="15">
      <c r="A8205"/>
      <c r="B8205"/>
    </row>
    <row r="8206" spans="1:2" ht="15">
      <c r="A8206"/>
      <c r="B8206"/>
    </row>
    <row r="8207" spans="1:2" ht="15">
      <c r="A8207"/>
      <c r="B8207"/>
    </row>
    <row r="8208" spans="1:2" ht="15">
      <c r="A8208"/>
      <c r="B8208"/>
    </row>
    <row r="8209" spans="1:2" ht="15">
      <c r="A8209"/>
      <c r="B8209"/>
    </row>
    <row r="8210" spans="1:2" ht="15">
      <c r="A8210"/>
      <c r="B8210"/>
    </row>
    <row r="8211" spans="1:2" ht="15">
      <c r="A8211"/>
      <c r="B8211"/>
    </row>
    <row r="8212" spans="1:2" ht="15">
      <c r="A8212"/>
      <c r="B8212"/>
    </row>
    <row r="8213" spans="1:2" ht="15">
      <c r="A8213"/>
      <c r="B8213"/>
    </row>
    <row r="8214" spans="1:2" ht="15">
      <c r="A8214"/>
      <c r="B8214"/>
    </row>
    <row r="8215" spans="1:2" ht="15">
      <c r="A8215"/>
      <c r="B8215"/>
    </row>
    <row r="8216" spans="1:2" ht="15">
      <c r="A8216"/>
      <c r="B8216"/>
    </row>
    <row r="8217" spans="1:2" ht="15">
      <c r="A8217"/>
      <c r="B8217"/>
    </row>
    <row r="8218" spans="1:2" ht="15">
      <c r="A8218"/>
      <c r="B8218"/>
    </row>
    <row r="8219" spans="1:2" ht="15">
      <c r="A8219"/>
      <c r="B8219"/>
    </row>
    <row r="8220" spans="1:2" ht="15">
      <c r="A8220"/>
      <c r="B8220"/>
    </row>
    <row r="8221" spans="1:2" ht="15">
      <c r="A8221"/>
      <c r="B8221"/>
    </row>
    <row r="8222" spans="1:2" ht="15">
      <c r="A8222"/>
      <c r="B8222"/>
    </row>
    <row r="8223" spans="1:2" ht="15">
      <c r="A8223"/>
      <c r="B8223"/>
    </row>
    <row r="8224" spans="1:2" ht="15">
      <c r="A8224"/>
      <c r="B8224"/>
    </row>
    <row r="8225" spans="1:2" ht="15">
      <c r="A8225"/>
      <c r="B8225"/>
    </row>
    <row r="8226" spans="1:2" ht="15">
      <c r="A8226"/>
      <c r="B8226"/>
    </row>
    <row r="8227" spans="1:2" ht="15">
      <c r="A8227"/>
      <c r="B8227"/>
    </row>
    <row r="8228" spans="1:2" ht="15">
      <c r="A8228"/>
      <c r="B8228"/>
    </row>
    <row r="8229" spans="1:2" ht="15">
      <c r="A8229"/>
      <c r="B8229"/>
    </row>
    <row r="8230" spans="1:2" ht="15">
      <c r="A8230"/>
      <c r="B8230"/>
    </row>
    <row r="8231" spans="1:2" ht="15">
      <c r="A8231"/>
      <c r="B8231"/>
    </row>
    <row r="8232" spans="1:2" ht="15">
      <c r="A8232"/>
      <c r="B8232"/>
    </row>
    <row r="8233" spans="1:2" ht="15">
      <c r="A8233"/>
      <c r="B8233"/>
    </row>
    <row r="8234" spans="1:2" ht="15">
      <c r="A8234"/>
      <c r="B8234"/>
    </row>
    <row r="8235" spans="1:2" ht="15">
      <c r="A8235"/>
      <c r="B8235"/>
    </row>
    <row r="8236" spans="1:2" ht="15">
      <c r="A8236"/>
      <c r="B8236"/>
    </row>
    <row r="8237" spans="1:2" ht="15">
      <c r="A8237"/>
      <c r="B8237"/>
    </row>
    <row r="8238" spans="1:2" ht="15">
      <c r="A8238"/>
      <c r="B8238"/>
    </row>
    <row r="8239" spans="1:2" ht="15">
      <c r="A8239"/>
      <c r="B8239"/>
    </row>
    <row r="8240" spans="1:2" ht="15">
      <c r="A8240"/>
      <c r="B8240"/>
    </row>
    <row r="8241" spans="1:2" ht="15">
      <c r="A8241"/>
      <c r="B8241"/>
    </row>
    <row r="8242" spans="1:2" ht="15">
      <c r="A8242"/>
      <c r="B8242"/>
    </row>
    <row r="8243" spans="1:2" ht="15">
      <c r="A8243"/>
      <c r="B8243"/>
    </row>
    <row r="8244" spans="1:2" ht="15">
      <c r="A8244"/>
      <c r="B8244"/>
    </row>
    <row r="8245" spans="1:2" ht="15">
      <c r="A8245"/>
      <c r="B8245"/>
    </row>
    <row r="8246" spans="1:2" ht="15">
      <c r="A8246"/>
      <c r="B8246"/>
    </row>
    <row r="8247" spans="1:2" ht="15">
      <c r="A8247"/>
      <c r="B8247"/>
    </row>
    <row r="8248" spans="1:2" ht="15">
      <c r="A8248"/>
      <c r="B8248"/>
    </row>
    <row r="8249" spans="1:2" ht="15">
      <c r="A8249"/>
      <c r="B8249"/>
    </row>
    <row r="8250" spans="1:2" ht="15">
      <c r="A8250"/>
      <c r="B8250"/>
    </row>
    <row r="8251" spans="1:2" ht="15">
      <c r="A8251"/>
      <c r="B8251"/>
    </row>
    <row r="8252" spans="1:2" ht="15">
      <c r="A8252"/>
      <c r="B8252"/>
    </row>
    <row r="8253" spans="1:2" ht="15">
      <c r="A8253"/>
      <c r="B8253"/>
    </row>
    <row r="8254" spans="1:2" ht="15">
      <c r="A8254"/>
      <c r="B8254"/>
    </row>
    <row r="8255" spans="1:2" ht="15">
      <c r="A8255"/>
      <c r="B8255"/>
    </row>
    <row r="8256" spans="1:2" ht="15">
      <c r="A8256"/>
      <c r="B8256"/>
    </row>
    <row r="8257" spans="1:2" ht="15">
      <c r="A8257"/>
      <c r="B8257"/>
    </row>
    <row r="8258" spans="1:2" ht="15">
      <c r="A8258"/>
      <c r="B8258"/>
    </row>
    <row r="8259" spans="1:2" ht="15">
      <c r="A8259"/>
      <c r="B8259"/>
    </row>
    <row r="8260" spans="1:2" ht="15">
      <c r="A8260"/>
      <c r="B8260"/>
    </row>
    <row r="8261" spans="1:2" ht="15">
      <c r="A8261"/>
      <c r="B8261"/>
    </row>
    <row r="8262" spans="1:2" ht="15">
      <c r="A8262"/>
      <c r="B8262"/>
    </row>
    <row r="8263" spans="1:2" ht="15">
      <c r="A8263"/>
      <c r="B8263"/>
    </row>
    <row r="8264" spans="1:2" ht="15">
      <c r="A8264"/>
      <c r="B8264"/>
    </row>
    <row r="8265" spans="1:2" ht="15">
      <c r="A8265"/>
      <c r="B8265"/>
    </row>
    <row r="8266" spans="1:2" ht="15">
      <c r="A8266"/>
      <c r="B8266"/>
    </row>
    <row r="8267" spans="1:2" ht="15">
      <c r="A8267"/>
      <c r="B8267"/>
    </row>
    <row r="8268" spans="1:2" ht="15">
      <c r="A8268"/>
      <c r="B8268"/>
    </row>
    <row r="8269" spans="1:2" ht="15">
      <c r="A8269"/>
      <c r="B8269"/>
    </row>
    <row r="8270" spans="1:2" ht="15">
      <c r="A8270"/>
      <c r="B8270"/>
    </row>
    <row r="8271" spans="1:2" ht="15">
      <c r="A8271"/>
      <c r="B8271"/>
    </row>
    <row r="8272" spans="1:2" ht="15">
      <c r="A8272"/>
      <c r="B8272"/>
    </row>
    <row r="8273" spans="1:2" ht="15">
      <c r="A8273"/>
      <c r="B8273"/>
    </row>
    <row r="8274" spans="1:2" ht="15">
      <c r="A8274"/>
      <c r="B8274"/>
    </row>
    <row r="8275" spans="1:2" ht="15">
      <c r="A8275"/>
      <c r="B8275"/>
    </row>
    <row r="8276" spans="1:2" ht="15">
      <c r="A8276"/>
      <c r="B8276"/>
    </row>
    <row r="8277" spans="1:2" ht="15">
      <c r="A8277"/>
      <c r="B8277"/>
    </row>
    <row r="8278" spans="1:2" ht="15">
      <c r="A8278"/>
      <c r="B8278"/>
    </row>
    <row r="8279" spans="1:2" ht="15">
      <c r="A8279"/>
      <c r="B8279"/>
    </row>
    <row r="8280" spans="1:2" ht="15">
      <c r="A8280"/>
      <c r="B8280"/>
    </row>
    <row r="8281" spans="1:2" ht="15">
      <c r="A8281"/>
      <c r="B8281"/>
    </row>
    <row r="8282" spans="1:2" ht="15">
      <c r="A8282"/>
      <c r="B8282"/>
    </row>
    <row r="8283" spans="1:2" ht="15">
      <c r="A8283"/>
      <c r="B8283"/>
    </row>
    <row r="8284" spans="1:2" ht="15">
      <c r="A8284"/>
      <c r="B8284"/>
    </row>
    <row r="8285" spans="1:2" ht="15">
      <c r="A8285"/>
      <c r="B8285"/>
    </row>
    <row r="8286" spans="1:2" ht="15">
      <c r="A8286"/>
      <c r="B8286"/>
    </row>
    <row r="8287" spans="1:2" ht="15">
      <c r="A8287"/>
      <c r="B8287"/>
    </row>
    <row r="8288" spans="1:2" ht="15">
      <c r="A8288"/>
      <c r="B8288"/>
    </row>
    <row r="8289" spans="1:2" ht="15">
      <c r="A8289"/>
      <c r="B8289"/>
    </row>
    <row r="8290" spans="1:2" ht="15">
      <c r="A8290"/>
      <c r="B8290"/>
    </row>
    <row r="8291" spans="1:2" ht="15">
      <c r="A8291"/>
      <c r="B8291"/>
    </row>
    <row r="8292" spans="1:2" ht="15">
      <c r="A8292"/>
      <c r="B8292"/>
    </row>
    <row r="8293" spans="1:2" ht="15">
      <c r="A8293"/>
      <c r="B8293"/>
    </row>
    <row r="8294" spans="1:2" ht="15">
      <c r="A8294"/>
      <c r="B8294"/>
    </row>
    <row r="8295" spans="1:2" ht="15">
      <c r="A8295"/>
      <c r="B8295"/>
    </row>
    <row r="8296" spans="1:2" ht="15">
      <c r="A8296"/>
      <c r="B8296"/>
    </row>
    <row r="8297" spans="1:2" ht="15">
      <c r="A8297"/>
      <c r="B8297"/>
    </row>
    <row r="8298" spans="1:2" ht="15">
      <c r="A8298"/>
      <c r="B8298"/>
    </row>
    <row r="8299" spans="1:2" ht="15">
      <c r="A8299"/>
      <c r="B8299"/>
    </row>
    <row r="8300" spans="1:2" ht="15">
      <c r="A8300"/>
      <c r="B8300"/>
    </row>
    <row r="8301" spans="1:2" ht="15">
      <c r="A8301"/>
      <c r="B8301"/>
    </row>
    <row r="8302" spans="1:2" ht="15">
      <c r="A8302"/>
      <c r="B8302"/>
    </row>
    <row r="8303" spans="1:2" ht="15">
      <c r="A8303"/>
      <c r="B8303"/>
    </row>
    <row r="8304" spans="1:2" ht="15">
      <c r="A8304"/>
      <c r="B8304"/>
    </row>
    <row r="8305" spans="1:2" ht="15">
      <c r="A8305"/>
      <c r="B8305"/>
    </row>
    <row r="8306" spans="1:2" ht="15">
      <c r="A8306"/>
      <c r="B8306"/>
    </row>
    <row r="8307" spans="1:2" ht="15">
      <c r="A8307"/>
      <c r="B8307"/>
    </row>
    <row r="8308" spans="1:2" ht="15">
      <c r="A8308"/>
      <c r="B8308"/>
    </row>
    <row r="8309" spans="1:2" ht="15">
      <c r="A8309"/>
      <c r="B8309"/>
    </row>
    <row r="8310" spans="1:2" ht="15">
      <c r="A8310"/>
      <c r="B8310"/>
    </row>
    <row r="8311" spans="1:2" ht="15">
      <c r="A8311"/>
      <c r="B8311"/>
    </row>
    <row r="8312" spans="1:2" ht="15">
      <c r="A8312"/>
      <c r="B8312"/>
    </row>
    <row r="8313" spans="1:2" ht="15">
      <c r="A8313"/>
      <c r="B8313"/>
    </row>
    <row r="8314" spans="1:2" ht="15">
      <c r="A8314"/>
      <c r="B8314"/>
    </row>
    <row r="8315" spans="1:2" ht="15">
      <c r="A8315"/>
      <c r="B8315"/>
    </row>
    <row r="8316" spans="1:2" ht="15">
      <c r="A8316"/>
      <c r="B8316"/>
    </row>
    <row r="8317" spans="1:2" ht="15">
      <c r="A8317"/>
      <c r="B8317"/>
    </row>
    <row r="8318" spans="1:2" ht="15">
      <c r="A8318"/>
      <c r="B8318"/>
    </row>
    <row r="8319" spans="1:2" ht="15">
      <c r="A8319"/>
      <c r="B8319"/>
    </row>
    <row r="8320" spans="1:2" ht="15">
      <c r="A8320"/>
      <c r="B8320"/>
    </row>
    <row r="8321" spans="1:2" ht="15">
      <c r="A8321"/>
      <c r="B8321"/>
    </row>
    <row r="8322" spans="1:2" ht="15">
      <c r="A8322"/>
      <c r="B8322"/>
    </row>
    <row r="8323" spans="1:2" ht="15">
      <c r="A8323"/>
      <c r="B8323"/>
    </row>
    <row r="8324" spans="1:2" ht="15">
      <c r="A8324"/>
      <c r="B8324"/>
    </row>
    <row r="8325" spans="1:2" ht="15">
      <c r="A8325"/>
      <c r="B8325"/>
    </row>
    <row r="8326" spans="1:2" ht="15">
      <c r="A8326"/>
      <c r="B8326"/>
    </row>
    <row r="8327" spans="1:2" ht="15">
      <c r="A8327"/>
      <c r="B8327"/>
    </row>
    <row r="8328" spans="1:2" ht="15">
      <c r="A8328"/>
      <c r="B8328"/>
    </row>
    <row r="8329" spans="1:2" ht="15">
      <c r="A8329"/>
      <c r="B8329"/>
    </row>
    <row r="8330" spans="1:2" ht="15">
      <c r="A8330"/>
      <c r="B8330"/>
    </row>
    <row r="8331" spans="1:2" ht="15">
      <c r="A8331"/>
      <c r="B8331"/>
    </row>
    <row r="8332" spans="1:2" ht="15">
      <c r="A8332"/>
      <c r="B8332"/>
    </row>
    <row r="8333" spans="1:2" ht="15">
      <c r="A8333"/>
      <c r="B8333"/>
    </row>
    <row r="8334" spans="1:2" ht="15">
      <c r="A8334"/>
      <c r="B8334"/>
    </row>
    <row r="8335" spans="1:2" ht="15">
      <c r="A8335"/>
      <c r="B8335"/>
    </row>
    <row r="8336" spans="1:2" ht="15">
      <c r="A8336"/>
      <c r="B8336"/>
    </row>
    <row r="8337" spans="1:2" ht="15">
      <c r="A8337"/>
      <c r="B8337"/>
    </row>
    <row r="8338" spans="1:2" ht="15">
      <c r="A8338"/>
      <c r="B8338"/>
    </row>
    <row r="8339" spans="1:2" ht="15">
      <c r="A8339"/>
      <c r="B8339"/>
    </row>
    <row r="8340" spans="1:2" ht="15">
      <c r="A8340"/>
      <c r="B8340"/>
    </row>
    <row r="8341" spans="1:2" ht="15">
      <c r="A8341"/>
      <c r="B8341"/>
    </row>
    <row r="8342" spans="1:2" ht="15">
      <c r="A8342"/>
      <c r="B8342"/>
    </row>
    <row r="8343" spans="1:2" ht="15">
      <c r="A8343"/>
      <c r="B8343"/>
    </row>
    <row r="8344" spans="1:2" ht="15">
      <c r="A8344"/>
      <c r="B8344"/>
    </row>
    <row r="8345" spans="1:2" ht="15">
      <c r="A8345"/>
      <c r="B8345"/>
    </row>
    <row r="8346" spans="1:2" ht="15">
      <c r="A8346"/>
      <c r="B8346"/>
    </row>
    <row r="8347" spans="1:2" ht="15">
      <c r="A8347"/>
      <c r="B8347"/>
    </row>
    <row r="8348" spans="1:2" ht="15">
      <c r="A8348"/>
      <c r="B8348"/>
    </row>
    <row r="8349" spans="1:2" ht="15">
      <c r="A8349"/>
      <c r="B8349"/>
    </row>
    <row r="8350" spans="1:2" ht="15">
      <c r="A8350"/>
      <c r="B8350"/>
    </row>
    <row r="8351" spans="1:2" ht="15">
      <c r="A8351"/>
      <c r="B8351"/>
    </row>
    <row r="8352" spans="1:2" ht="15">
      <c r="A8352"/>
      <c r="B8352"/>
    </row>
    <row r="8353" spans="1:2" ht="15">
      <c r="A8353"/>
      <c r="B8353"/>
    </row>
    <row r="8354" spans="1:2" ht="15">
      <c r="A8354"/>
      <c r="B8354"/>
    </row>
    <row r="8355" spans="1:2" ht="15">
      <c r="A8355"/>
      <c r="B8355"/>
    </row>
    <row r="8356" spans="1:2" ht="15">
      <c r="A8356"/>
      <c r="B8356"/>
    </row>
    <row r="8357" spans="1:2" ht="15">
      <c r="A8357"/>
      <c r="B8357"/>
    </row>
    <row r="8358" spans="1:2" ht="15">
      <c r="A8358"/>
      <c r="B8358"/>
    </row>
    <row r="8359" spans="1:2" ht="15">
      <c r="A8359"/>
      <c r="B8359"/>
    </row>
    <row r="8360" spans="1:2" ht="15">
      <c r="A8360"/>
      <c r="B8360"/>
    </row>
    <row r="8361" spans="1:2" ht="15">
      <c r="A8361"/>
      <c r="B8361"/>
    </row>
    <row r="8362" spans="1:2" ht="15">
      <c r="A8362"/>
      <c r="B8362"/>
    </row>
    <row r="8363" spans="1:2" ht="15">
      <c r="A8363"/>
      <c r="B8363"/>
    </row>
    <row r="8364" spans="1:2" ht="15">
      <c r="A8364"/>
      <c r="B8364"/>
    </row>
    <row r="8365" spans="1:2" ht="15">
      <c r="A8365"/>
      <c r="B8365"/>
    </row>
    <row r="8366" spans="1:2" ht="15">
      <c r="A8366"/>
      <c r="B8366"/>
    </row>
    <row r="8367" spans="1:2" ht="15">
      <c r="A8367"/>
      <c r="B8367"/>
    </row>
    <row r="8368" spans="1:2" ht="15">
      <c r="A8368"/>
      <c r="B8368"/>
    </row>
    <row r="8369" spans="1:2" ht="15">
      <c r="A8369"/>
      <c r="B8369"/>
    </row>
    <row r="8370" spans="1:2" ht="15">
      <c r="A8370"/>
      <c r="B8370"/>
    </row>
    <row r="8371" spans="1:2" ht="15">
      <c r="A8371"/>
      <c r="B8371"/>
    </row>
    <row r="8372" spans="1:2" ht="15">
      <c r="A8372"/>
      <c r="B8372"/>
    </row>
    <row r="8373" spans="1:2" ht="15">
      <c r="A8373"/>
      <c r="B8373"/>
    </row>
    <row r="8374" spans="1:2" ht="15">
      <c r="A8374"/>
      <c r="B8374"/>
    </row>
    <row r="8375" spans="1:2" ht="15">
      <c r="A8375"/>
      <c r="B8375"/>
    </row>
    <row r="8376" spans="1:2" ht="15">
      <c r="A8376"/>
      <c r="B8376"/>
    </row>
    <row r="8377" spans="1:2" ht="15">
      <c r="A8377"/>
      <c r="B8377"/>
    </row>
    <row r="8378" spans="1:2" ht="15">
      <c r="A8378"/>
      <c r="B8378"/>
    </row>
    <row r="8379" spans="1:2" ht="15">
      <c r="A8379"/>
      <c r="B8379"/>
    </row>
    <row r="8380" spans="1:2" ht="15">
      <c r="A8380"/>
      <c r="B8380"/>
    </row>
    <row r="8381" spans="1:2" ht="15">
      <c r="A8381"/>
      <c r="B8381"/>
    </row>
    <row r="8382" spans="1:2" ht="15">
      <c r="A8382"/>
      <c r="B8382"/>
    </row>
    <row r="8383" spans="1:2" ht="15">
      <c r="A8383"/>
      <c r="B8383"/>
    </row>
    <row r="8384" spans="1:2" ht="15">
      <c r="A8384"/>
      <c r="B8384"/>
    </row>
    <row r="8385" spans="1:2" ht="15">
      <c r="A8385"/>
      <c r="B8385"/>
    </row>
    <row r="8386" spans="1:2" ht="15">
      <c r="A8386"/>
      <c r="B8386"/>
    </row>
    <row r="8387" spans="1:2" ht="15">
      <c r="A8387"/>
      <c r="B8387"/>
    </row>
    <row r="8388" spans="1:2" ht="15">
      <c r="A8388"/>
      <c r="B8388"/>
    </row>
    <row r="8389" spans="1:2" ht="15">
      <c r="A8389"/>
      <c r="B8389"/>
    </row>
    <row r="8390" spans="1:2" ht="15">
      <c r="A8390"/>
      <c r="B8390"/>
    </row>
    <row r="8391" spans="1:2" ht="15">
      <c r="A8391"/>
      <c r="B8391"/>
    </row>
    <row r="8392" spans="1:2" ht="15">
      <c r="A8392"/>
      <c r="B8392"/>
    </row>
    <row r="8393" spans="1:2" ht="15">
      <c r="A8393"/>
      <c r="B8393"/>
    </row>
    <row r="8394" spans="1:2" ht="15">
      <c r="A8394"/>
      <c r="B8394"/>
    </row>
    <row r="8395" spans="1:2" ht="15">
      <c r="A8395"/>
      <c r="B8395"/>
    </row>
    <row r="8396" spans="1:2" ht="15">
      <c r="A8396"/>
      <c r="B8396"/>
    </row>
    <row r="8397" spans="1:2" ht="15">
      <c r="A8397"/>
      <c r="B8397"/>
    </row>
    <row r="8398" spans="1:2" ht="15">
      <c r="A8398"/>
      <c r="B8398"/>
    </row>
    <row r="8399" spans="1:2" ht="15">
      <c r="A8399"/>
      <c r="B8399"/>
    </row>
    <row r="8400" spans="1:2" ht="15">
      <c r="A8400"/>
      <c r="B8400"/>
    </row>
    <row r="8401" spans="1:2" ht="15">
      <c r="A8401"/>
      <c r="B8401"/>
    </row>
    <row r="8402" spans="1:2" ht="15">
      <c r="A8402"/>
      <c r="B8402"/>
    </row>
    <row r="8403" spans="1:2" ht="15">
      <c r="A8403"/>
      <c r="B8403"/>
    </row>
    <row r="8404" spans="1:2" ht="15">
      <c r="A8404"/>
      <c r="B8404"/>
    </row>
    <row r="8405" spans="1:2" ht="15">
      <c r="A8405"/>
      <c r="B8405"/>
    </row>
    <row r="8406" spans="1:2" ht="15">
      <c r="A8406"/>
      <c r="B8406"/>
    </row>
    <row r="8407" spans="1:2" ht="15">
      <c r="A8407"/>
      <c r="B8407"/>
    </row>
    <row r="8408" spans="1:2" ht="15">
      <c r="A8408"/>
      <c r="B8408"/>
    </row>
    <row r="8409" spans="1:2" ht="15">
      <c r="A8409"/>
      <c r="B8409"/>
    </row>
    <row r="8410" spans="1:2" ht="15">
      <c r="A8410"/>
      <c r="B8410"/>
    </row>
    <row r="8411" spans="1:2" ht="15">
      <c r="A8411"/>
      <c r="B8411"/>
    </row>
    <row r="8412" spans="1:2" ht="15">
      <c r="A8412"/>
      <c r="B8412"/>
    </row>
    <row r="8413" spans="1:2" ht="15">
      <c r="A8413"/>
      <c r="B8413"/>
    </row>
    <row r="8414" spans="1:2" ht="15">
      <c r="A8414"/>
      <c r="B8414"/>
    </row>
    <row r="8415" spans="1:2" ht="15">
      <c r="A8415"/>
      <c r="B8415"/>
    </row>
    <row r="8416" spans="1:2" ht="15">
      <c r="A8416"/>
      <c r="B8416"/>
    </row>
    <row r="8417" spans="1:2" ht="15">
      <c r="A8417"/>
      <c r="B8417"/>
    </row>
    <row r="8418" spans="1:2" ht="15">
      <c r="A8418"/>
      <c r="B8418"/>
    </row>
    <row r="8419" spans="1:2" ht="15">
      <c r="A8419"/>
      <c r="B8419"/>
    </row>
    <row r="8420" spans="1:2" ht="15">
      <c r="A8420"/>
      <c r="B8420"/>
    </row>
    <row r="8421" spans="1:2" ht="15">
      <c r="A8421"/>
      <c r="B8421"/>
    </row>
    <row r="8422" spans="1:2" ht="15">
      <c r="A8422"/>
      <c r="B8422"/>
    </row>
    <row r="8423" spans="1:2" ht="15">
      <c r="A8423"/>
      <c r="B8423"/>
    </row>
    <row r="8424" spans="1:2" ht="15">
      <c r="A8424"/>
      <c r="B8424"/>
    </row>
    <row r="8425" spans="1:2" ht="15">
      <c r="A8425"/>
      <c r="B8425"/>
    </row>
    <row r="8426" spans="1:2" ht="15">
      <c r="A8426"/>
      <c r="B8426"/>
    </row>
    <row r="8427" spans="1:2" ht="15">
      <c r="A8427"/>
      <c r="B8427"/>
    </row>
    <row r="8428" spans="1:2" ht="15">
      <c r="A8428"/>
      <c r="B8428"/>
    </row>
    <row r="8429" spans="1:2" ht="15">
      <c r="A8429"/>
      <c r="B8429"/>
    </row>
    <row r="8430" spans="1:2" ht="15">
      <c r="A8430"/>
      <c r="B8430"/>
    </row>
    <row r="8431" spans="1:2" ht="15">
      <c r="A8431"/>
      <c r="B8431"/>
    </row>
    <row r="8432" spans="1:2" ht="15">
      <c r="A8432"/>
      <c r="B8432"/>
    </row>
    <row r="8433" spans="1:2" ht="15">
      <c r="A8433"/>
      <c r="B8433"/>
    </row>
    <row r="8434" spans="1:2" ht="15">
      <c r="A8434"/>
      <c r="B8434"/>
    </row>
    <row r="8435" spans="1:2" ht="15">
      <c r="A8435"/>
      <c r="B8435"/>
    </row>
    <row r="8436" spans="1:2" ht="15">
      <c r="A8436"/>
      <c r="B8436"/>
    </row>
    <row r="8437" spans="1:2" ht="15">
      <c r="A8437"/>
      <c r="B8437"/>
    </row>
    <row r="8438" spans="1:2" ht="15">
      <c r="A8438"/>
      <c r="B8438"/>
    </row>
    <row r="8439" spans="1:2" ht="15">
      <c r="A8439"/>
      <c r="B8439"/>
    </row>
    <row r="8440" spans="1:2" ht="15">
      <c r="A8440"/>
      <c r="B8440"/>
    </row>
    <row r="8441" spans="1:2" ht="15">
      <c r="A8441"/>
      <c r="B8441"/>
    </row>
    <row r="8442" spans="1:2" ht="15">
      <c r="A8442"/>
      <c r="B8442"/>
    </row>
    <row r="8443" spans="1:2" ht="15">
      <c r="A8443"/>
      <c r="B8443"/>
    </row>
    <row r="8444" spans="1:2" ht="15">
      <c r="A8444"/>
      <c r="B8444"/>
    </row>
    <row r="8445" spans="1:2" ht="15">
      <c r="A8445"/>
      <c r="B8445"/>
    </row>
    <row r="8446" spans="1:2" ht="15">
      <c r="A8446"/>
      <c r="B8446"/>
    </row>
    <row r="8447" spans="1:2" ht="15">
      <c r="A8447"/>
      <c r="B8447"/>
    </row>
    <row r="8448" spans="1:2" ht="15">
      <c r="A8448"/>
      <c r="B8448"/>
    </row>
    <row r="8449" spans="1:2" ht="15">
      <c r="A8449"/>
      <c r="B8449"/>
    </row>
    <row r="8450" spans="1:2" ht="15">
      <c r="A8450"/>
      <c r="B8450"/>
    </row>
    <row r="8451" spans="1:2" ht="15">
      <c r="A8451"/>
      <c r="B8451"/>
    </row>
    <row r="8452" spans="1:2" ht="15">
      <c r="A8452"/>
      <c r="B8452"/>
    </row>
    <row r="8453" spans="1:2" ht="15">
      <c r="A8453"/>
      <c r="B8453"/>
    </row>
    <row r="8454" spans="1:2" ht="15">
      <c r="A8454"/>
      <c r="B8454"/>
    </row>
    <row r="8455" spans="1:2" ht="15">
      <c r="A8455"/>
      <c r="B8455"/>
    </row>
    <row r="8456" spans="1:2" ht="15">
      <c r="A8456"/>
      <c r="B8456"/>
    </row>
    <row r="8457" spans="1:2" ht="15">
      <c r="A8457"/>
      <c r="B8457"/>
    </row>
    <row r="8458" spans="1:2" ht="15">
      <c r="A8458"/>
      <c r="B8458"/>
    </row>
    <row r="8459" spans="1:2" ht="15">
      <c r="A8459"/>
      <c r="B8459"/>
    </row>
    <row r="8460" spans="1:2" ht="15">
      <c r="A8460"/>
      <c r="B8460"/>
    </row>
    <row r="8461" spans="1:2" ht="15">
      <c r="A8461"/>
      <c r="B8461"/>
    </row>
    <row r="8462" spans="1:2" ht="15">
      <c r="A8462"/>
      <c r="B8462"/>
    </row>
    <row r="8463" spans="1:2" ht="15">
      <c r="A8463"/>
      <c r="B8463"/>
    </row>
    <row r="8464" spans="1:2" ht="15">
      <c r="A8464"/>
      <c r="B8464"/>
    </row>
    <row r="8465" spans="1:2" ht="15">
      <c r="A8465"/>
      <c r="B8465"/>
    </row>
    <row r="8466" spans="1:2" ht="15">
      <c r="A8466"/>
      <c r="B8466"/>
    </row>
    <row r="8467" spans="1:2" ht="15">
      <c r="A8467"/>
      <c r="B8467"/>
    </row>
    <row r="8468" spans="1:2" ht="15">
      <c r="A8468"/>
      <c r="B8468"/>
    </row>
    <row r="8469" spans="1:2" ht="15">
      <c r="A8469"/>
      <c r="B8469"/>
    </row>
    <row r="8470" spans="1:2" ht="15">
      <c r="A8470"/>
      <c r="B8470"/>
    </row>
    <row r="8471" spans="1:2" ht="15">
      <c r="A8471"/>
      <c r="B8471"/>
    </row>
    <row r="8472" spans="1:2" ht="15">
      <c r="A8472"/>
      <c r="B8472"/>
    </row>
    <row r="8473" spans="1:2" ht="15">
      <c r="A8473"/>
      <c r="B8473"/>
    </row>
    <row r="8474" spans="1:2" ht="15">
      <c r="A8474"/>
      <c r="B8474"/>
    </row>
    <row r="8475" spans="1:2" ht="15">
      <c r="A8475"/>
      <c r="B8475"/>
    </row>
    <row r="8476" spans="1:2" ht="15">
      <c r="A8476"/>
      <c r="B8476"/>
    </row>
    <row r="8477" spans="1:2" ht="15">
      <c r="A8477"/>
      <c r="B8477"/>
    </row>
    <row r="8478" spans="1:2" ht="15">
      <c r="A8478"/>
      <c r="B8478"/>
    </row>
    <row r="8479" spans="1:2" ht="15">
      <c r="A8479"/>
      <c r="B8479"/>
    </row>
    <row r="8480" spans="1:2" ht="15">
      <c r="A8480"/>
      <c r="B8480"/>
    </row>
    <row r="8481" spans="1:2" ht="15">
      <c r="A8481"/>
      <c r="B8481"/>
    </row>
    <row r="8482" spans="1:2" ht="15">
      <c r="A8482"/>
      <c r="B8482"/>
    </row>
    <row r="8483" spans="1:2" ht="15">
      <c r="A8483"/>
      <c r="B8483"/>
    </row>
    <row r="8484" spans="1:2" ht="15">
      <c r="A8484"/>
      <c r="B8484"/>
    </row>
    <row r="8485" spans="1:2" ht="15">
      <c r="A8485"/>
      <c r="B8485"/>
    </row>
    <row r="8486" spans="1:2" ht="15">
      <c r="A8486"/>
      <c r="B8486"/>
    </row>
    <row r="8487" spans="1:2" ht="15">
      <c r="A8487"/>
      <c r="B8487"/>
    </row>
    <row r="8488" spans="1:2" ht="15">
      <c r="A8488"/>
      <c r="B8488"/>
    </row>
    <row r="8489" spans="1:2" ht="15">
      <c r="A8489"/>
      <c r="B8489"/>
    </row>
    <row r="8490" spans="1:2" ht="15">
      <c r="A8490"/>
      <c r="B8490"/>
    </row>
    <row r="8491" spans="1:2" ht="15">
      <c r="A8491"/>
      <c r="B8491"/>
    </row>
    <row r="8492" spans="1:2" ht="15">
      <c r="A8492"/>
      <c r="B8492"/>
    </row>
    <row r="8493" spans="1:2" ht="15">
      <c r="A8493"/>
      <c r="B8493"/>
    </row>
    <row r="8494" spans="1:2" ht="15">
      <c r="A8494"/>
      <c r="B8494"/>
    </row>
    <row r="8495" spans="1:2" ht="15">
      <c r="A8495"/>
      <c r="B8495"/>
    </row>
    <row r="8496" spans="1:2" ht="15">
      <c r="A8496"/>
      <c r="B8496"/>
    </row>
    <row r="8497" spans="1:2" ht="15">
      <c r="A8497"/>
      <c r="B8497"/>
    </row>
    <row r="8498" spans="1:2" ht="15">
      <c r="A8498"/>
      <c r="B8498"/>
    </row>
    <row r="8499" spans="1:2" ht="15">
      <c r="A8499"/>
      <c r="B8499"/>
    </row>
    <row r="8500" spans="1:2" ht="15">
      <c r="A8500"/>
      <c r="B8500"/>
    </row>
    <row r="8501" spans="1:2" ht="15">
      <c r="A8501"/>
      <c r="B8501"/>
    </row>
    <row r="8502" spans="1:2" ht="15">
      <c r="A8502"/>
      <c r="B8502"/>
    </row>
    <row r="8503" spans="1:2" ht="15">
      <c r="A8503"/>
      <c r="B8503"/>
    </row>
    <row r="8504" spans="1:2" ht="15">
      <c r="A8504"/>
      <c r="B8504"/>
    </row>
    <row r="8505" spans="1:2" ht="15">
      <c r="A8505"/>
      <c r="B8505"/>
    </row>
    <row r="8506" spans="1:2" ht="15">
      <c r="A8506"/>
      <c r="B8506"/>
    </row>
    <row r="8507" spans="1:2" ht="15">
      <c r="A8507"/>
      <c r="B8507"/>
    </row>
    <row r="8508" spans="1:2" ht="15">
      <c r="A8508"/>
      <c r="B8508"/>
    </row>
    <row r="8509" spans="1:2" ht="15">
      <c r="A8509"/>
      <c r="B8509"/>
    </row>
    <row r="8510" spans="1:2" ht="15">
      <c r="A8510"/>
      <c r="B8510"/>
    </row>
    <row r="8511" spans="1:2" ht="15">
      <c r="A8511"/>
      <c r="B8511"/>
    </row>
    <row r="8512" spans="1:2" ht="15">
      <c r="A8512"/>
      <c r="B8512"/>
    </row>
    <row r="8513" spans="1:2" ht="15">
      <c r="A8513"/>
      <c r="B8513"/>
    </row>
    <row r="8514" spans="1:2" ht="15">
      <c r="A8514"/>
      <c r="B8514"/>
    </row>
    <row r="8515" spans="1:2" ht="15">
      <c r="A8515"/>
      <c r="B8515"/>
    </row>
    <row r="8516" spans="1:2" ht="15">
      <c r="A8516"/>
      <c r="B8516"/>
    </row>
    <row r="8517" spans="1:2" ht="15">
      <c r="A8517"/>
      <c r="B8517"/>
    </row>
    <row r="8518" spans="1:2" ht="15">
      <c r="A8518"/>
      <c r="B8518"/>
    </row>
    <row r="8519" spans="1:2" ht="15">
      <c r="A8519"/>
      <c r="B8519"/>
    </row>
    <row r="8520" spans="1:2" ht="15">
      <c r="A8520"/>
      <c r="B8520"/>
    </row>
    <row r="8521" spans="1:2" ht="15">
      <c r="A8521"/>
      <c r="B8521"/>
    </row>
    <row r="8522" spans="1:2" ht="15">
      <c r="A8522"/>
      <c r="B8522"/>
    </row>
    <row r="8523" spans="1:2" ht="15">
      <c r="A8523"/>
      <c r="B8523"/>
    </row>
    <row r="8524" spans="1:2" ht="15">
      <c r="A8524"/>
      <c r="B8524"/>
    </row>
    <row r="8525" spans="1:2" ht="15">
      <c r="A8525"/>
      <c r="B8525"/>
    </row>
    <row r="8526" spans="1:2" ht="15">
      <c r="A8526"/>
      <c r="B8526"/>
    </row>
    <row r="8527" spans="1:2" ht="15">
      <c r="A8527"/>
      <c r="B8527"/>
    </row>
    <row r="8528" spans="1:2" ht="15">
      <c r="A8528"/>
      <c r="B8528"/>
    </row>
    <row r="8529" spans="1:2" ht="15">
      <c r="A8529"/>
      <c r="B8529"/>
    </row>
    <row r="8530" spans="1:2" ht="15">
      <c r="A8530"/>
      <c r="B8530"/>
    </row>
    <row r="8531" spans="1:2" ht="15">
      <c r="A8531"/>
      <c r="B8531"/>
    </row>
    <row r="8532" spans="1:2" ht="15">
      <c r="A8532"/>
      <c r="B8532"/>
    </row>
    <row r="8533" spans="1:2" ht="15">
      <c r="A8533"/>
      <c r="B8533"/>
    </row>
    <row r="8534" spans="1:2" ht="15">
      <c r="A8534"/>
      <c r="B8534"/>
    </row>
    <row r="8535" spans="1:2" ht="15">
      <c r="A8535"/>
      <c r="B8535"/>
    </row>
    <row r="8536" spans="1:2" ht="15">
      <c r="A8536"/>
      <c r="B8536"/>
    </row>
    <row r="8537" spans="1:2" ht="15">
      <c r="A8537"/>
      <c r="B8537"/>
    </row>
    <row r="8538" spans="1:2" ht="15">
      <c r="A8538"/>
      <c r="B8538"/>
    </row>
    <row r="8539" spans="1:2" ht="15">
      <c r="A8539"/>
      <c r="B8539"/>
    </row>
    <row r="8540" spans="1:2" ht="15">
      <c r="A8540"/>
      <c r="B8540"/>
    </row>
    <row r="8541" spans="1:2" ht="15">
      <c r="A8541"/>
      <c r="B8541"/>
    </row>
    <row r="8542" spans="1:2" ht="15">
      <c r="A8542"/>
      <c r="B8542"/>
    </row>
    <row r="8543" spans="1:2" ht="15">
      <c r="A8543"/>
      <c r="B8543"/>
    </row>
    <row r="8544" spans="1:2" ht="15">
      <c r="A8544"/>
      <c r="B8544"/>
    </row>
    <row r="8545" spans="1:2" ht="15">
      <c r="A8545"/>
      <c r="B8545"/>
    </row>
    <row r="8546" spans="1:2" ht="15">
      <c r="A8546"/>
      <c r="B8546"/>
    </row>
    <row r="8547" spans="1:2" ht="15">
      <c r="A8547"/>
      <c r="B8547"/>
    </row>
    <row r="8548" spans="1:2" ht="15">
      <c r="A8548"/>
      <c r="B8548"/>
    </row>
    <row r="8549" spans="1:2" ht="15">
      <c r="A8549"/>
      <c r="B8549"/>
    </row>
    <row r="8550" spans="1:2" ht="15">
      <c r="A8550"/>
      <c r="B8550"/>
    </row>
    <row r="8551" spans="1:2" ht="15">
      <c r="A8551"/>
      <c r="B8551"/>
    </row>
    <row r="8552" spans="1:2" ht="15">
      <c r="A8552"/>
      <c r="B8552"/>
    </row>
    <row r="8553" spans="1:2" ht="15">
      <c r="A8553"/>
      <c r="B8553"/>
    </row>
    <row r="8554" spans="1:2" ht="15">
      <c r="A8554"/>
      <c r="B8554"/>
    </row>
    <row r="8555" spans="1:2" ht="15">
      <c r="A8555"/>
      <c r="B8555"/>
    </row>
    <row r="8556" spans="1:2" ht="15">
      <c r="A8556"/>
      <c r="B8556"/>
    </row>
    <row r="8557" spans="1:2" ht="15">
      <c r="A8557"/>
      <c r="B8557"/>
    </row>
    <row r="8558" spans="1:2" ht="15">
      <c r="A8558"/>
      <c r="B8558"/>
    </row>
    <row r="8559" spans="1:2" ht="15">
      <c r="A8559"/>
      <c r="B8559"/>
    </row>
    <row r="8560" spans="1:2" ht="15">
      <c r="A8560"/>
      <c r="B8560"/>
    </row>
    <row r="8561" spans="1:2" ht="15">
      <c r="A8561"/>
      <c r="B8561"/>
    </row>
    <row r="8562" spans="1:2" ht="15">
      <c r="A8562"/>
      <c r="B8562"/>
    </row>
    <row r="8563" spans="1:2" ht="15">
      <c r="A8563"/>
      <c r="B8563"/>
    </row>
    <row r="8564" spans="1:2" ht="15">
      <c r="A8564"/>
      <c r="B8564"/>
    </row>
    <row r="8565" spans="1:2" ht="15">
      <c r="A8565"/>
      <c r="B8565"/>
    </row>
    <row r="8566" spans="1:2" ht="15">
      <c r="A8566"/>
      <c r="B8566"/>
    </row>
    <row r="8567" spans="1:2" ht="15">
      <c r="A8567"/>
      <c r="B8567"/>
    </row>
    <row r="8568" spans="1:2" ht="15">
      <c r="A8568"/>
      <c r="B8568"/>
    </row>
    <row r="8569" spans="1:2" ht="15">
      <c r="A8569"/>
      <c r="B8569"/>
    </row>
    <row r="8570" spans="1:2" ht="15">
      <c r="A8570"/>
      <c r="B8570"/>
    </row>
    <row r="8571" spans="1:2" ht="15">
      <c r="A8571"/>
      <c r="B8571"/>
    </row>
    <row r="8572" spans="1:2" ht="15">
      <c r="A8572"/>
      <c r="B8572"/>
    </row>
    <row r="8573" spans="1:2" ht="15">
      <c r="A8573"/>
      <c r="B8573"/>
    </row>
    <row r="8574" spans="1:2" ht="15">
      <c r="A8574"/>
      <c r="B8574"/>
    </row>
    <row r="8575" spans="1:2" ht="15">
      <c r="A8575"/>
      <c r="B8575"/>
    </row>
    <row r="8576" spans="1:2" ht="15">
      <c r="A8576"/>
      <c r="B8576"/>
    </row>
    <row r="8577" spans="1:2" ht="15">
      <c r="A8577"/>
      <c r="B8577"/>
    </row>
    <row r="8578" spans="1:2" ht="15">
      <c r="A8578"/>
      <c r="B8578"/>
    </row>
    <row r="8579" spans="1:2" ht="15">
      <c r="A8579"/>
      <c r="B8579"/>
    </row>
    <row r="8580" spans="1:2" ht="15">
      <c r="A8580"/>
      <c r="B8580"/>
    </row>
    <row r="8581" spans="1:2" ht="15">
      <c r="A8581"/>
      <c r="B8581"/>
    </row>
    <row r="8582" spans="1:2" ht="15">
      <c r="A8582"/>
      <c r="B8582"/>
    </row>
    <row r="8583" spans="1:2" ht="15">
      <c r="A8583"/>
      <c r="B8583"/>
    </row>
    <row r="8584" spans="1:2" ht="15">
      <c r="A8584"/>
      <c r="B8584"/>
    </row>
    <row r="8585" spans="1:2" ht="15">
      <c r="A8585"/>
      <c r="B8585"/>
    </row>
    <row r="8586" spans="1:2" ht="15">
      <c r="A8586"/>
      <c r="B8586"/>
    </row>
    <row r="8587" spans="1:2" ht="15">
      <c r="A8587"/>
      <c r="B8587"/>
    </row>
    <row r="8588" spans="1:2" ht="15">
      <c r="A8588"/>
      <c r="B8588"/>
    </row>
    <row r="8589" spans="1:2" ht="15">
      <c r="A8589"/>
      <c r="B8589"/>
    </row>
    <row r="8590" spans="1:2" ht="15">
      <c r="A8590"/>
      <c r="B8590"/>
    </row>
    <row r="8591" spans="1:2" ht="15">
      <c r="A8591"/>
      <c r="B8591"/>
    </row>
    <row r="8592" spans="1:2" ht="15">
      <c r="A8592"/>
      <c r="B8592"/>
    </row>
    <row r="8593" spans="1:2" ht="15">
      <c r="A8593"/>
      <c r="B8593"/>
    </row>
    <row r="8594" spans="1:2" ht="15">
      <c r="A8594"/>
      <c r="B8594"/>
    </row>
    <row r="8595" spans="1:2" ht="15">
      <c r="A8595"/>
      <c r="B8595"/>
    </row>
    <row r="8596" spans="1:2" ht="15">
      <c r="A8596"/>
      <c r="B8596"/>
    </row>
    <row r="8597" spans="1:2" ht="15">
      <c r="A8597"/>
      <c r="B8597"/>
    </row>
    <row r="8598" spans="1:2" ht="15">
      <c r="A8598"/>
      <c r="B8598"/>
    </row>
    <row r="8599" spans="1:2" ht="15">
      <c r="A8599"/>
      <c r="B8599"/>
    </row>
    <row r="8600" spans="1:2" ht="15">
      <c r="A8600"/>
      <c r="B8600"/>
    </row>
    <row r="8601" spans="1:2" ht="15">
      <c r="A8601"/>
      <c r="B8601"/>
    </row>
    <row r="8602" spans="1:2" ht="15">
      <c r="A8602"/>
      <c r="B8602"/>
    </row>
    <row r="8603" spans="1:2" ht="15">
      <c r="A8603"/>
      <c r="B8603"/>
    </row>
    <row r="8604" spans="1:2" ht="15">
      <c r="A8604"/>
      <c r="B8604"/>
    </row>
    <row r="8605" spans="1:2" ht="15">
      <c r="A8605"/>
      <c r="B8605"/>
    </row>
    <row r="8606" spans="1:2" ht="15">
      <c r="A8606"/>
      <c r="B8606"/>
    </row>
    <row r="8607" spans="1:2" ht="15">
      <c r="A8607"/>
      <c r="B8607"/>
    </row>
    <row r="8608" spans="1:2" ht="15">
      <c r="A8608"/>
      <c r="B8608"/>
    </row>
    <row r="8609" spans="1:2" ht="15">
      <c r="A8609"/>
      <c r="B8609"/>
    </row>
    <row r="8610" spans="1:2" ht="15">
      <c r="A8610"/>
      <c r="B8610"/>
    </row>
    <row r="8611" spans="1:2" ht="15">
      <c r="A8611"/>
      <c r="B8611"/>
    </row>
    <row r="8612" spans="1:2" ht="15">
      <c r="A8612"/>
      <c r="B8612"/>
    </row>
    <row r="8613" spans="1:2" ht="15">
      <c r="A8613"/>
      <c r="B8613"/>
    </row>
    <row r="8614" spans="1:2" ht="15">
      <c r="A8614"/>
      <c r="B8614"/>
    </row>
    <row r="8615" spans="1:2" ht="15">
      <c r="A8615"/>
      <c r="B8615"/>
    </row>
    <row r="8616" spans="1:2" ht="15">
      <c r="A8616"/>
      <c r="B8616"/>
    </row>
    <row r="8617" spans="1:2" ht="15">
      <c r="A8617"/>
      <c r="B8617"/>
    </row>
    <row r="8618" spans="1:2" ht="15">
      <c r="A8618"/>
      <c r="B8618"/>
    </row>
    <row r="8619" spans="1:2" ht="15">
      <c r="A8619"/>
      <c r="B8619"/>
    </row>
    <row r="8620" spans="1:2" ht="15">
      <c r="A8620"/>
      <c r="B8620"/>
    </row>
    <row r="8621" spans="1:2" ht="15">
      <c r="A8621"/>
      <c r="B8621"/>
    </row>
    <row r="8622" spans="1:2" ht="15">
      <c r="A8622"/>
      <c r="B8622"/>
    </row>
    <row r="8623" spans="1:2" ht="15">
      <c r="A8623"/>
      <c r="B8623"/>
    </row>
    <row r="8624" spans="1:2" ht="15">
      <c r="A8624"/>
      <c r="B8624"/>
    </row>
    <row r="8625" spans="1:2" ht="15">
      <c r="A8625"/>
      <c r="B8625"/>
    </row>
    <row r="8626" spans="1:2" ht="15">
      <c r="A8626"/>
      <c r="B8626"/>
    </row>
    <row r="8627" spans="1:2" ht="15">
      <c r="A8627"/>
      <c r="B8627"/>
    </row>
    <row r="8628" spans="1:2" ht="15">
      <c r="A8628"/>
      <c r="B8628"/>
    </row>
    <row r="8629" spans="1:2" ht="15">
      <c r="A8629"/>
      <c r="B8629"/>
    </row>
    <row r="8630" spans="1:2" ht="15">
      <c r="A8630"/>
      <c r="B8630"/>
    </row>
    <row r="8631" spans="1:2" ht="15">
      <c r="A8631"/>
      <c r="B8631"/>
    </row>
    <row r="8632" spans="1:2" ht="15">
      <c r="A8632"/>
      <c r="B8632"/>
    </row>
    <row r="8633" spans="1:2" ht="15">
      <c r="A8633"/>
      <c r="B8633"/>
    </row>
    <row r="8634" spans="1:2" ht="15">
      <c r="A8634"/>
      <c r="B8634"/>
    </row>
    <row r="8635" spans="1:2" ht="15">
      <c r="A8635"/>
      <c r="B8635"/>
    </row>
    <row r="8636" spans="1:2" ht="15">
      <c r="A8636"/>
      <c r="B8636"/>
    </row>
    <row r="8637" spans="1:2" ht="15">
      <c r="A8637"/>
      <c r="B8637"/>
    </row>
    <row r="8638" spans="1:2" ht="15">
      <c r="A8638"/>
      <c r="B8638"/>
    </row>
    <row r="8639" spans="1:2" ht="15">
      <c r="A8639"/>
      <c r="B8639"/>
    </row>
    <row r="8640" spans="1:2" ht="15">
      <c r="A8640"/>
      <c r="B8640"/>
    </row>
    <row r="8641" spans="1:2" ht="15">
      <c r="A8641"/>
      <c r="B8641"/>
    </row>
    <row r="8642" spans="1:2" ht="15">
      <c r="A8642"/>
      <c r="B8642"/>
    </row>
    <row r="8643" spans="1:2" ht="15">
      <c r="A8643"/>
      <c r="B8643"/>
    </row>
    <row r="8644" spans="1:2" ht="15">
      <c r="A8644"/>
      <c r="B8644"/>
    </row>
    <row r="8645" spans="1:2" ht="15">
      <c r="A8645"/>
      <c r="B8645"/>
    </row>
    <row r="8646" spans="1:2" ht="15">
      <c r="A8646"/>
      <c r="B8646"/>
    </row>
    <row r="8647" spans="1:2" ht="15">
      <c r="A8647"/>
      <c r="B8647"/>
    </row>
    <row r="8648" spans="1:2" ht="15">
      <c r="A8648"/>
      <c r="B8648"/>
    </row>
    <row r="8649" spans="1:2" ht="15">
      <c r="A8649"/>
      <c r="B8649"/>
    </row>
    <row r="8650" spans="1:2" ht="15">
      <c r="A8650"/>
      <c r="B8650"/>
    </row>
    <row r="8651" spans="1:2" ht="15">
      <c r="A8651"/>
      <c r="B8651"/>
    </row>
    <row r="8652" spans="1:2" ht="15">
      <c r="A8652"/>
      <c r="B8652"/>
    </row>
    <row r="8653" spans="1:2" ht="15">
      <c r="A8653"/>
      <c r="B8653"/>
    </row>
    <row r="8654" spans="1:2" ht="15">
      <c r="A8654"/>
      <c r="B8654"/>
    </row>
    <row r="8655" spans="1:2" ht="15">
      <c r="A8655"/>
      <c r="B8655"/>
    </row>
    <row r="8656" spans="1:2" ht="15">
      <c r="A8656"/>
      <c r="B8656"/>
    </row>
    <row r="8657" spans="1:2" ht="15">
      <c r="A8657"/>
      <c r="B8657"/>
    </row>
    <row r="8658" spans="1:2" ht="15">
      <c r="A8658"/>
      <c r="B8658"/>
    </row>
    <row r="8659" spans="1:2" ht="15">
      <c r="A8659"/>
      <c r="B8659"/>
    </row>
    <row r="8660" spans="1:2" ht="15">
      <c r="A8660"/>
      <c r="B8660"/>
    </row>
    <row r="8661" spans="1:2" ht="15">
      <c r="A8661"/>
      <c r="B8661"/>
    </row>
    <row r="8662" spans="1:2" ht="15">
      <c r="A8662"/>
      <c r="B8662"/>
    </row>
    <row r="8663" spans="1:2" ht="15">
      <c r="A8663"/>
      <c r="B8663"/>
    </row>
    <row r="8664" spans="1:2" ht="15">
      <c r="A8664"/>
      <c r="B8664"/>
    </row>
    <row r="8665" spans="1:2" ht="15">
      <c r="A8665"/>
      <c r="B8665"/>
    </row>
    <row r="8666" spans="1:2" ht="15">
      <c r="A8666"/>
      <c r="B8666"/>
    </row>
    <row r="8667" spans="1:2" ht="15">
      <c r="A8667"/>
      <c r="B8667"/>
    </row>
    <row r="8668" spans="1:2" ht="15">
      <c r="A8668"/>
      <c r="B8668"/>
    </row>
    <row r="8669" spans="1:2" ht="15">
      <c r="A8669"/>
      <c r="B8669"/>
    </row>
    <row r="8670" spans="1:2" ht="15">
      <c r="A8670"/>
      <c r="B8670"/>
    </row>
    <row r="8671" spans="1:2" ht="15">
      <c r="A8671"/>
      <c r="B8671"/>
    </row>
    <row r="8672" spans="1:2" ht="15">
      <c r="A8672"/>
      <c r="B8672"/>
    </row>
    <row r="8673" spans="1:2" ht="15">
      <c r="A8673"/>
      <c r="B8673"/>
    </row>
    <row r="8674" spans="1:2" ht="15">
      <c r="A8674"/>
      <c r="B8674"/>
    </row>
    <row r="8675" spans="1:2" ht="15">
      <c r="A8675"/>
      <c r="B8675"/>
    </row>
    <row r="8676" spans="1:2" ht="15">
      <c r="A8676"/>
      <c r="B8676"/>
    </row>
    <row r="8677" spans="1:2" ht="15">
      <c r="A8677"/>
      <c r="B8677"/>
    </row>
    <row r="8678" spans="1:2" ht="15">
      <c r="A8678"/>
      <c r="B8678"/>
    </row>
    <row r="8679" spans="1:2" ht="15">
      <c r="A8679"/>
      <c r="B8679"/>
    </row>
    <row r="8680" spans="1:2" ht="15">
      <c r="A8680"/>
      <c r="B8680"/>
    </row>
    <row r="8681" spans="1:2" ht="15">
      <c r="A8681"/>
      <c r="B8681"/>
    </row>
    <row r="8682" spans="1:2" ht="15">
      <c r="A8682"/>
      <c r="B8682"/>
    </row>
    <row r="8683" spans="1:2" ht="15">
      <c r="A8683"/>
      <c r="B8683"/>
    </row>
    <row r="8684" spans="1:2" ht="15">
      <c r="A8684"/>
      <c r="B8684"/>
    </row>
    <row r="8685" spans="1:2" ht="15">
      <c r="A8685"/>
      <c r="B8685"/>
    </row>
    <row r="8686" spans="1:2" ht="15">
      <c r="A8686"/>
      <c r="B8686"/>
    </row>
    <row r="8687" spans="1:2" ht="15">
      <c r="A8687"/>
      <c r="B8687"/>
    </row>
    <row r="8688" spans="1:2" ht="15">
      <c r="A8688"/>
      <c r="B8688"/>
    </row>
    <row r="8689" spans="1:2" ht="15">
      <c r="A8689"/>
      <c r="B8689"/>
    </row>
    <row r="8690" spans="1:2" ht="15">
      <c r="A8690"/>
      <c r="B8690"/>
    </row>
    <row r="8691" spans="1:2" ht="15">
      <c r="A8691"/>
      <c r="B8691"/>
    </row>
    <row r="8692" spans="1:2" ht="15">
      <c r="A8692"/>
      <c r="B8692"/>
    </row>
    <row r="8693" spans="1:2" ht="15">
      <c r="A8693"/>
      <c r="B8693"/>
    </row>
    <row r="8694" spans="1:2" ht="15">
      <c r="A8694"/>
      <c r="B8694"/>
    </row>
    <row r="8695" spans="1:2" ht="15">
      <c r="A8695"/>
      <c r="B8695"/>
    </row>
    <row r="8696" spans="1:2" ht="15">
      <c r="A8696"/>
      <c r="B8696"/>
    </row>
    <row r="8697" spans="1:2" ht="15">
      <c r="A8697"/>
      <c r="B8697"/>
    </row>
    <row r="8698" spans="1:2" ht="15">
      <c r="A8698"/>
      <c r="B8698"/>
    </row>
    <row r="8699" spans="1:2" ht="15">
      <c r="A8699"/>
      <c r="B8699"/>
    </row>
    <row r="8700" spans="1:2" ht="15">
      <c r="A8700"/>
      <c r="B8700"/>
    </row>
    <row r="8701" spans="1:2" ht="15">
      <c r="A8701"/>
      <c r="B8701"/>
    </row>
    <row r="8702" spans="1:2" ht="15">
      <c r="A8702"/>
      <c r="B8702"/>
    </row>
    <row r="8703" spans="1:2" ht="15">
      <c r="A8703"/>
      <c r="B8703"/>
    </row>
    <row r="8704" spans="1:2" ht="15">
      <c r="A8704"/>
      <c r="B8704"/>
    </row>
    <row r="8705" spans="1:2" ht="15">
      <c r="A8705"/>
      <c r="B8705"/>
    </row>
    <row r="8706" spans="1:2" ht="15">
      <c r="A8706"/>
      <c r="B8706"/>
    </row>
    <row r="8707" spans="1:2" ht="15">
      <c r="A8707"/>
      <c r="B8707"/>
    </row>
    <row r="8708" spans="1:2" ht="15">
      <c r="A8708"/>
      <c r="B8708"/>
    </row>
    <row r="8709" spans="1:2" ht="15">
      <c r="A8709"/>
      <c r="B8709"/>
    </row>
    <row r="8710" spans="1:2" ht="15">
      <c r="A8710"/>
      <c r="B8710"/>
    </row>
    <row r="8711" spans="1:2" ht="15">
      <c r="A8711"/>
      <c r="B8711"/>
    </row>
    <row r="8712" spans="1:2" ht="15">
      <c r="A8712"/>
      <c r="B8712"/>
    </row>
    <row r="8713" spans="1:2" ht="15">
      <c r="A8713"/>
      <c r="B8713"/>
    </row>
    <row r="8714" spans="1:2" ht="15">
      <c r="A8714"/>
      <c r="B8714"/>
    </row>
    <row r="8715" spans="1:2" ht="15">
      <c r="A8715"/>
      <c r="B8715"/>
    </row>
    <row r="8716" spans="1:2" ht="15">
      <c r="A8716"/>
      <c r="B8716"/>
    </row>
    <row r="8717" spans="1:2" ht="15">
      <c r="A8717"/>
      <c r="B8717"/>
    </row>
    <row r="8718" spans="1:2" ht="15">
      <c r="A8718"/>
      <c r="B8718"/>
    </row>
    <row r="8719" spans="1:2" ht="15">
      <c r="A8719"/>
      <c r="B8719"/>
    </row>
    <row r="8720" spans="1:2" ht="15">
      <c r="A8720"/>
      <c r="B8720"/>
    </row>
    <row r="8721" spans="1:2" ht="15">
      <c r="A8721"/>
      <c r="B8721"/>
    </row>
    <row r="8722" spans="1:2" ht="15">
      <c r="A8722"/>
      <c r="B8722"/>
    </row>
    <row r="8723" spans="1:2" ht="15">
      <c r="A8723"/>
      <c r="B8723"/>
    </row>
    <row r="8724" spans="1:2" ht="15">
      <c r="A8724"/>
      <c r="B8724"/>
    </row>
    <row r="8725" spans="1:2" ht="15">
      <c r="A8725"/>
      <c r="B8725"/>
    </row>
    <row r="8726" spans="1:2" ht="15">
      <c r="A8726"/>
      <c r="B8726"/>
    </row>
    <row r="8727" spans="1:2" ht="15">
      <c r="A8727"/>
      <c r="B8727"/>
    </row>
    <row r="8728" spans="1:2" ht="15">
      <c r="A8728"/>
      <c r="B8728"/>
    </row>
    <row r="8729" spans="1:2" ht="15">
      <c r="A8729"/>
      <c r="B8729"/>
    </row>
    <row r="8730" spans="1:2" ht="15">
      <c r="A8730"/>
      <c r="B8730"/>
    </row>
    <row r="8731" spans="1:2" ht="15">
      <c r="A8731"/>
      <c r="B8731"/>
    </row>
    <row r="8732" spans="1:2" ht="15">
      <c r="A8732"/>
      <c r="B8732"/>
    </row>
    <row r="8733" spans="1:2" ht="15">
      <c r="A8733"/>
      <c r="B8733"/>
    </row>
    <row r="8734" spans="1:2" ht="15">
      <c r="A8734"/>
      <c r="B8734"/>
    </row>
    <row r="8735" spans="1:2" ht="15">
      <c r="A8735"/>
      <c r="B8735"/>
    </row>
    <row r="8736" spans="1:2" ht="15">
      <c r="A8736"/>
      <c r="B8736"/>
    </row>
    <row r="8737" spans="1:2" ht="15">
      <c r="A8737"/>
      <c r="B8737"/>
    </row>
    <row r="8738" spans="1:2" ht="15">
      <c r="A8738"/>
      <c r="B8738"/>
    </row>
    <row r="8739" spans="1:2" ht="15">
      <c r="A8739"/>
      <c r="B8739"/>
    </row>
    <row r="8740" spans="1:2" ht="15">
      <c r="A8740"/>
      <c r="B8740"/>
    </row>
    <row r="8741" spans="1:2" ht="15">
      <c r="A8741"/>
      <c r="B8741"/>
    </row>
    <row r="8742" spans="1:2" ht="15">
      <c r="A8742"/>
      <c r="B8742"/>
    </row>
    <row r="8743" spans="1:2" ht="15">
      <c r="A8743"/>
      <c r="B8743"/>
    </row>
    <row r="8744" spans="1:2" ht="15">
      <c r="A8744"/>
      <c r="B8744"/>
    </row>
    <row r="8745" spans="1:2" ht="15">
      <c r="A8745"/>
      <c r="B8745"/>
    </row>
    <row r="8746" spans="1:2" ht="15">
      <c r="A8746"/>
      <c r="B8746"/>
    </row>
    <row r="8747" spans="1:2" ht="15">
      <c r="A8747"/>
      <c r="B8747"/>
    </row>
    <row r="8748" spans="1:2" ht="15">
      <c r="A8748"/>
      <c r="B8748"/>
    </row>
    <row r="8749" spans="1:2" ht="15">
      <c r="A8749"/>
      <c r="B8749"/>
    </row>
    <row r="8750" spans="1:2" ht="15">
      <c r="A8750"/>
      <c r="B8750"/>
    </row>
    <row r="8751" spans="1:2" ht="15">
      <c r="A8751"/>
      <c r="B8751"/>
    </row>
    <row r="8752" spans="1:2" ht="15">
      <c r="A8752"/>
      <c r="B8752"/>
    </row>
    <row r="8753" spans="1:2" ht="15">
      <c r="A8753"/>
      <c r="B8753"/>
    </row>
    <row r="8754" spans="1:2" ht="15">
      <c r="A8754"/>
      <c r="B8754"/>
    </row>
    <row r="8755" spans="1:2" ht="15">
      <c r="A8755"/>
      <c r="B8755"/>
    </row>
    <row r="8756" spans="1:2" ht="15">
      <c r="A8756"/>
      <c r="B8756"/>
    </row>
    <row r="8757" spans="1:2" ht="15">
      <c r="A8757"/>
      <c r="B8757"/>
    </row>
    <row r="8758" spans="1:2" ht="15">
      <c r="A8758"/>
      <c r="B8758"/>
    </row>
    <row r="8759" spans="1:2" ht="15">
      <c r="A8759"/>
      <c r="B8759"/>
    </row>
    <row r="8760" spans="1:2" ht="15">
      <c r="A8760"/>
      <c r="B8760"/>
    </row>
    <row r="8761" spans="1:2" ht="15">
      <c r="A8761"/>
      <c r="B8761"/>
    </row>
    <row r="8762" spans="1:2" ht="15">
      <c r="A8762"/>
      <c r="B8762"/>
    </row>
    <row r="8763" spans="1:2" ht="15">
      <c r="A8763"/>
      <c r="B8763"/>
    </row>
    <row r="8764" spans="1:2" ht="15">
      <c r="A8764"/>
      <c r="B8764"/>
    </row>
    <row r="8765" spans="1:2" ht="15">
      <c r="A8765"/>
      <c r="B8765"/>
    </row>
    <row r="8766" spans="1:2" ht="15">
      <c r="A8766"/>
      <c r="B8766"/>
    </row>
    <row r="8767" spans="1:2" ht="15">
      <c r="A8767"/>
      <c r="B8767"/>
    </row>
    <row r="8768" spans="1:2" ht="15">
      <c r="A8768"/>
      <c r="B8768"/>
    </row>
    <row r="8769" spans="1:2" ht="15">
      <c r="A8769"/>
      <c r="B8769"/>
    </row>
    <row r="8770" spans="1:2" ht="15">
      <c r="A8770"/>
      <c r="B8770"/>
    </row>
    <row r="8771" spans="1:2" ht="15">
      <c r="A8771"/>
      <c r="B8771"/>
    </row>
    <row r="8772" spans="1:2" ht="15">
      <c r="A8772"/>
      <c r="B8772"/>
    </row>
    <row r="8773" spans="1:2" ht="15">
      <c r="A8773"/>
      <c r="B8773"/>
    </row>
    <row r="8774" spans="1:2" ht="15">
      <c r="A8774"/>
      <c r="B8774"/>
    </row>
    <row r="8775" spans="1:2" ht="15">
      <c r="A8775"/>
      <c r="B8775"/>
    </row>
    <row r="8776" spans="1:2" ht="15">
      <c r="A8776"/>
      <c r="B8776"/>
    </row>
    <row r="8777" spans="1:2" ht="15">
      <c r="A8777"/>
      <c r="B8777"/>
    </row>
    <row r="8778" spans="1:2" ht="15">
      <c r="A8778"/>
      <c r="B8778"/>
    </row>
    <row r="8779" spans="1:2" ht="15">
      <c r="A8779"/>
      <c r="B8779"/>
    </row>
    <row r="8780" spans="1:2" ht="15">
      <c r="A8780"/>
      <c r="B8780"/>
    </row>
    <row r="8781" spans="1:2" ht="15">
      <c r="A8781"/>
      <c r="B8781"/>
    </row>
    <row r="8782" spans="1:2" ht="15">
      <c r="A8782"/>
      <c r="B8782"/>
    </row>
    <row r="8783" spans="1:2" ht="15">
      <c r="A8783"/>
      <c r="B8783"/>
    </row>
    <row r="8784" spans="1:2" ht="15">
      <c r="A8784"/>
      <c r="B8784"/>
    </row>
    <row r="8785" spans="1:2" ht="15">
      <c r="A8785"/>
      <c r="B8785"/>
    </row>
    <row r="8786" spans="1:2" ht="15">
      <c r="A8786"/>
      <c r="B8786"/>
    </row>
    <row r="8787" spans="1:2" ht="15">
      <c r="A8787"/>
      <c r="B8787"/>
    </row>
    <row r="8788" spans="1:2" ht="15">
      <c r="A8788"/>
      <c r="B8788"/>
    </row>
    <row r="8789" spans="1:2" ht="15">
      <c r="A8789"/>
      <c r="B8789"/>
    </row>
    <row r="8790" spans="1:2" ht="15">
      <c r="A8790"/>
      <c r="B8790"/>
    </row>
    <row r="8791" spans="1:2" ht="15">
      <c r="A8791"/>
      <c r="B8791"/>
    </row>
    <row r="8792" spans="1:2" ht="15">
      <c r="A8792"/>
      <c r="B8792"/>
    </row>
    <row r="8793" spans="1:2" ht="15">
      <c r="A8793"/>
      <c r="B8793"/>
    </row>
    <row r="8794" spans="1:2" ht="15">
      <c r="A8794"/>
      <c r="B8794"/>
    </row>
    <row r="8795" spans="1:2" ht="15">
      <c r="A8795"/>
      <c r="B8795"/>
    </row>
    <row r="8796" spans="1:2" ht="15">
      <c r="A8796"/>
      <c r="B8796"/>
    </row>
    <row r="8797" spans="1:2" ht="15">
      <c r="A8797"/>
      <c r="B8797"/>
    </row>
    <row r="8798" spans="1:2" ht="15">
      <c r="A8798"/>
      <c r="B8798"/>
    </row>
    <row r="8799" spans="1:2" ht="15">
      <c r="A8799"/>
      <c r="B8799"/>
    </row>
    <row r="8800" spans="1:2" ht="15">
      <c r="A8800"/>
      <c r="B8800"/>
    </row>
    <row r="8801" spans="1:2" ht="15">
      <c r="A8801"/>
      <c r="B8801"/>
    </row>
    <row r="8802" spans="1:2" ht="15">
      <c r="A8802"/>
      <c r="B8802"/>
    </row>
    <row r="8803" spans="1:2" ht="15">
      <c r="A8803"/>
      <c r="B8803"/>
    </row>
    <row r="8804" spans="1:2" ht="15">
      <c r="A8804"/>
      <c r="B8804"/>
    </row>
    <row r="8805" spans="1:2" ht="15">
      <c r="A8805"/>
      <c r="B8805"/>
    </row>
    <row r="8806" spans="1:2" ht="15">
      <c r="A8806"/>
      <c r="B8806"/>
    </row>
    <row r="8807" spans="1:2" ht="15">
      <c r="A8807"/>
      <c r="B8807"/>
    </row>
    <row r="8808" spans="1:2" ht="15">
      <c r="A8808"/>
      <c r="B8808"/>
    </row>
    <row r="8809" spans="1:2" ht="15">
      <c r="A8809"/>
      <c r="B8809"/>
    </row>
    <row r="8810" spans="1:2" ht="15">
      <c r="A8810"/>
      <c r="B8810"/>
    </row>
    <row r="8811" spans="1:2" ht="15">
      <c r="A8811"/>
      <c r="B8811"/>
    </row>
    <row r="8812" spans="1:2" ht="15">
      <c r="A8812"/>
      <c r="B8812"/>
    </row>
    <row r="8813" spans="1:2" ht="15">
      <c r="A8813"/>
      <c r="B8813"/>
    </row>
    <row r="8814" spans="1:2" ht="15">
      <c r="A8814"/>
      <c r="B8814"/>
    </row>
    <row r="8815" spans="1:2" ht="15">
      <c r="A8815"/>
      <c r="B8815"/>
    </row>
    <row r="8816" spans="1:2" ht="15">
      <c r="A8816"/>
      <c r="B8816"/>
    </row>
    <row r="8817" spans="1:2" ht="15">
      <c r="A8817"/>
      <c r="B8817"/>
    </row>
    <row r="8818" spans="1:2" ht="15">
      <c r="A8818"/>
      <c r="B8818"/>
    </row>
    <row r="8819" spans="1:2" ht="15">
      <c r="A8819"/>
      <c r="B8819"/>
    </row>
    <row r="8820" spans="1:2" ht="15">
      <c r="A8820"/>
      <c r="B8820"/>
    </row>
    <row r="8821" spans="1:2" ht="15">
      <c r="A8821"/>
      <c r="B8821"/>
    </row>
    <row r="8822" spans="1:2" ht="15">
      <c r="A8822"/>
      <c r="B8822"/>
    </row>
    <row r="8823" spans="1:2" ht="15">
      <c r="A8823"/>
      <c r="B8823"/>
    </row>
    <row r="8824" spans="1:2" ht="15">
      <c r="A8824"/>
      <c r="B8824"/>
    </row>
    <row r="8825" spans="1:2" ht="15">
      <c r="A8825"/>
      <c r="B8825"/>
    </row>
    <row r="8826" spans="1:2" ht="15">
      <c r="A8826"/>
      <c r="B8826"/>
    </row>
    <row r="8827" spans="1:2" ht="15">
      <c r="A8827"/>
      <c r="B8827"/>
    </row>
    <row r="8828" spans="1:2" ht="15">
      <c r="A8828"/>
      <c r="B8828"/>
    </row>
    <row r="8829" spans="1:2" ht="15">
      <c r="A8829"/>
      <c r="B8829"/>
    </row>
    <row r="8830" spans="1:2" ht="15">
      <c r="A8830"/>
      <c r="B8830"/>
    </row>
    <row r="8831" spans="1:2" ht="15">
      <c r="A8831"/>
      <c r="B8831"/>
    </row>
    <row r="8832" spans="1:2" ht="15">
      <c r="A8832"/>
      <c r="B8832"/>
    </row>
    <row r="8833" spans="1:2" ht="15">
      <c r="A8833"/>
      <c r="B8833"/>
    </row>
    <row r="8834" spans="1:2" ht="15">
      <c r="A8834"/>
      <c r="B8834"/>
    </row>
    <row r="8835" spans="1:2" ht="15">
      <c r="A8835"/>
      <c r="B8835"/>
    </row>
    <row r="8836" spans="1:2" ht="15">
      <c r="A8836"/>
      <c r="B8836"/>
    </row>
    <row r="8837" spans="1:2" ht="15">
      <c r="A8837"/>
      <c r="B8837"/>
    </row>
    <row r="8838" spans="1:2" ht="15">
      <c r="A8838"/>
      <c r="B8838"/>
    </row>
    <row r="8839" spans="1:2" ht="15">
      <c r="A8839"/>
      <c r="B8839"/>
    </row>
    <row r="8840" spans="1:2" ht="15">
      <c r="A8840"/>
      <c r="B8840"/>
    </row>
    <row r="8841" spans="1:2" ht="15">
      <c r="A8841"/>
      <c r="B8841"/>
    </row>
    <row r="8842" spans="1:2" ht="15">
      <c r="A8842"/>
      <c r="B8842"/>
    </row>
    <row r="8843" spans="1:2" ht="15">
      <c r="A8843"/>
      <c r="B8843"/>
    </row>
    <row r="8844" spans="1:2" ht="15">
      <c r="A8844"/>
      <c r="B8844"/>
    </row>
    <row r="8845" spans="1:2" ht="15">
      <c r="A8845"/>
      <c r="B8845"/>
    </row>
    <row r="8846" spans="1:2" ht="15">
      <c r="A8846"/>
      <c r="B8846"/>
    </row>
    <row r="8847" spans="1:2" ht="15">
      <c r="A8847"/>
      <c r="B8847"/>
    </row>
    <row r="8848" spans="1:2" ht="15">
      <c r="A8848"/>
      <c r="B8848"/>
    </row>
    <row r="8849" spans="1:2" ht="15">
      <c r="A8849"/>
      <c r="B8849"/>
    </row>
    <row r="8850" spans="1:2" ht="15">
      <c r="A8850"/>
      <c r="B8850"/>
    </row>
    <row r="8851" spans="1:2" ht="15">
      <c r="A8851"/>
      <c r="B8851"/>
    </row>
    <row r="8852" spans="1:2" ht="15">
      <c r="A8852"/>
      <c r="B8852"/>
    </row>
    <row r="8853" spans="1:2" ht="15">
      <c r="A8853"/>
      <c r="B8853"/>
    </row>
    <row r="8854" spans="1:2" ht="15">
      <c r="A8854"/>
      <c r="B8854"/>
    </row>
    <row r="8855" spans="1:2" ht="15">
      <c r="A8855"/>
      <c r="B8855"/>
    </row>
    <row r="8856" spans="1:2" ht="15">
      <c r="A8856"/>
      <c r="B8856"/>
    </row>
    <row r="8857" spans="1:2" ht="15">
      <c r="A8857"/>
      <c r="B8857"/>
    </row>
    <row r="8858" spans="1:2" ht="15">
      <c r="A8858"/>
      <c r="B8858"/>
    </row>
    <row r="8859" spans="1:2" ht="15">
      <c r="A8859"/>
      <c r="B8859"/>
    </row>
    <row r="8860" spans="1:2" ht="15">
      <c r="A8860"/>
      <c r="B8860"/>
    </row>
    <row r="8861" spans="1:2" ht="15">
      <c r="A8861"/>
      <c r="B8861"/>
    </row>
    <row r="8862" spans="1:2" ht="15">
      <c r="A8862"/>
      <c r="B8862"/>
    </row>
    <row r="8863" spans="1:2" ht="15">
      <c r="A8863"/>
      <c r="B8863"/>
    </row>
    <row r="8864" spans="1:2" ht="15">
      <c r="A8864"/>
      <c r="B8864"/>
    </row>
    <row r="8865" spans="1:2" ht="15">
      <c r="A8865"/>
      <c r="B8865"/>
    </row>
    <row r="8866" spans="1:2" ht="15">
      <c r="A8866"/>
      <c r="B8866"/>
    </row>
    <row r="8867" spans="1:2" ht="15">
      <c r="A8867"/>
      <c r="B8867"/>
    </row>
    <row r="8868" spans="1:2" ht="15">
      <c r="A8868"/>
      <c r="B8868"/>
    </row>
    <row r="8869" spans="1:2" ht="15">
      <c r="A8869"/>
      <c r="B8869"/>
    </row>
    <row r="8870" spans="1:2" ht="15">
      <c r="A8870"/>
      <c r="B8870"/>
    </row>
    <row r="8871" spans="1:2" ht="15">
      <c r="A8871"/>
      <c r="B8871"/>
    </row>
    <row r="8872" spans="1:2" ht="15">
      <c r="A8872"/>
      <c r="B8872"/>
    </row>
    <row r="8873" spans="1:2" ht="15">
      <c r="A8873"/>
      <c r="B8873"/>
    </row>
    <row r="8874" spans="1:2" ht="15">
      <c r="A8874"/>
      <c r="B8874"/>
    </row>
    <row r="8875" spans="1:2" ht="15">
      <c r="A8875"/>
      <c r="B8875"/>
    </row>
    <row r="8876" spans="1:2" ht="15">
      <c r="A8876"/>
      <c r="B8876"/>
    </row>
    <row r="8877" spans="1:2" ht="15">
      <c r="A8877"/>
      <c r="B8877"/>
    </row>
    <row r="8878" spans="1:2" ht="15">
      <c r="A8878"/>
      <c r="B8878"/>
    </row>
    <row r="8879" spans="1:2" ht="15">
      <c r="A8879"/>
      <c r="B8879"/>
    </row>
    <row r="8880" spans="1:2" ht="15">
      <c r="A8880"/>
      <c r="B8880"/>
    </row>
    <row r="8881" spans="1:2" ht="15">
      <c r="A8881"/>
      <c r="B8881"/>
    </row>
    <row r="8882" spans="1:2" ht="15">
      <c r="A8882"/>
      <c r="B8882"/>
    </row>
    <row r="8883" spans="1:2" ht="15">
      <c r="A8883"/>
      <c r="B8883"/>
    </row>
    <row r="8884" spans="1:2" ht="15">
      <c r="A8884"/>
      <c r="B8884"/>
    </row>
    <row r="8885" spans="1:2" ht="15">
      <c r="A8885"/>
      <c r="B8885"/>
    </row>
    <row r="8886" spans="1:2" ht="15">
      <c r="A8886"/>
      <c r="B8886"/>
    </row>
    <row r="8887" spans="1:2" ht="15">
      <c r="A8887"/>
      <c r="B8887"/>
    </row>
    <row r="8888" spans="1:2" ht="15">
      <c r="A8888"/>
      <c r="B8888"/>
    </row>
    <row r="8889" spans="1:2" ht="15">
      <c r="A8889"/>
      <c r="B8889"/>
    </row>
    <row r="8890" spans="1:2" ht="15">
      <c r="A8890"/>
      <c r="B8890"/>
    </row>
    <row r="8891" spans="1:2" ht="15">
      <c r="A8891"/>
      <c r="B8891"/>
    </row>
    <row r="8892" spans="1:2" ht="15">
      <c r="A8892"/>
      <c r="B8892"/>
    </row>
    <row r="8893" spans="1:2" ht="15">
      <c r="A8893"/>
      <c r="B8893"/>
    </row>
    <row r="8894" spans="1:2" ht="15">
      <c r="A8894"/>
      <c r="B8894"/>
    </row>
    <row r="8895" spans="1:2" ht="15">
      <c r="A8895"/>
      <c r="B8895"/>
    </row>
    <row r="8896" spans="1:2" ht="15">
      <c r="A8896"/>
      <c r="B8896"/>
    </row>
    <row r="8897" spans="1:2" ht="15">
      <c r="A8897"/>
      <c r="B8897"/>
    </row>
    <row r="8898" spans="1:2" ht="15">
      <c r="A8898"/>
      <c r="B8898"/>
    </row>
    <row r="8899" spans="1:2" ht="15">
      <c r="A8899"/>
      <c r="B8899"/>
    </row>
    <row r="8900" spans="1:2" ht="15">
      <c r="A8900"/>
      <c r="B8900"/>
    </row>
    <row r="8901" spans="1:2" ht="15">
      <c r="A8901"/>
      <c r="B8901"/>
    </row>
    <row r="8902" spans="1:2" ht="15">
      <c r="A8902"/>
      <c r="B8902"/>
    </row>
    <row r="8903" spans="1:2" ht="15">
      <c r="A8903"/>
      <c r="B8903"/>
    </row>
    <row r="8904" spans="1:2" ht="15">
      <c r="A8904"/>
      <c r="B8904"/>
    </row>
    <row r="8905" spans="1:2" ht="15">
      <c r="A8905"/>
      <c r="B8905"/>
    </row>
    <row r="8906" spans="1:2" ht="15">
      <c r="A8906"/>
      <c r="B8906"/>
    </row>
    <row r="8907" spans="1:2" ht="15">
      <c r="A8907"/>
      <c r="B8907"/>
    </row>
    <row r="8908" spans="1:2" ht="15">
      <c r="A8908"/>
      <c r="B8908"/>
    </row>
    <row r="8909" spans="1:2" ht="15">
      <c r="A8909"/>
      <c r="B8909"/>
    </row>
    <row r="8910" spans="1:2" ht="15">
      <c r="A8910"/>
      <c r="B8910"/>
    </row>
    <row r="8911" spans="1:2" ht="15">
      <c r="A8911"/>
      <c r="B8911"/>
    </row>
    <row r="8912" spans="1:2" ht="15">
      <c r="A8912"/>
      <c r="B8912"/>
    </row>
    <row r="8913" spans="1:2" ht="15">
      <c r="A8913"/>
      <c r="B8913"/>
    </row>
    <row r="8914" spans="1:2" ht="15">
      <c r="A8914"/>
      <c r="B8914"/>
    </row>
    <row r="8915" spans="1:2" ht="15">
      <c r="A8915"/>
      <c r="B8915"/>
    </row>
    <row r="8916" spans="1:2" ht="15">
      <c r="A8916"/>
      <c r="B8916"/>
    </row>
    <row r="8917" spans="1:2" ht="15">
      <c r="A8917"/>
      <c r="B8917"/>
    </row>
    <row r="8918" spans="1:2" ht="15">
      <c r="A8918"/>
      <c r="B8918"/>
    </row>
    <row r="8919" spans="1:2" ht="15">
      <c r="A8919"/>
      <c r="B8919"/>
    </row>
    <row r="8920" spans="1:2" ht="15">
      <c r="A8920"/>
      <c r="B8920"/>
    </row>
    <row r="8921" spans="1:2" ht="15">
      <c r="A8921"/>
      <c r="B8921"/>
    </row>
    <row r="8922" spans="1:2" ht="15">
      <c r="A8922"/>
      <c r="B8922"/>
    </row>
    <row r="8923" spans="1:2" ht="15">
      <c r="A8923"/>
      <c r="B8923"/>
    </row>
    <row r="8924" spans="1:2" ht="15">
      <c r="A8924"/>
      <c r="B8924"/>
    </row>
    <row r="8925" spans="1:2" ht="15">
      <c r="A8925"/>
      <c r="B8925"/>
    </row>
    <row r="8926" spans="1:2" ht="15">
      <c r="A8926"/>
      <c r="B8926"/>
    </row>
    <row r="8927" spans="1:2" ht="15">
      <c r="A8927"/>
      <c r="B8927"/>
    </row>
    <row r="8928" spans="1:2" ht="15">
      <c r="A8928"/>
      <c r="B8928"/>
    </row>
    <row r="8929" spans="1:2" ht="15">
      <c r="A8929"/>
      <c r="B8929"/>
    </row>
    <row r="8930" spans="1:2" ht="15">
      <c r="A8930"/>
      <c r="B8930"/>
    </row>
    <row r="8931" spans="1:2" ht="15">
      <c r="A8931"/>
      <c r="B8931"/>
    </row>
    <row r="8932" spans="1:2" ht="15">
      <c r="A8932"/>
      <c r="B8932"/>
    </row>
    <row r="8933" spans="1:2" ht="15">
      <c r="A8933"/>
      <c r="B8933"/>
    </row>
    <row r="8934" spans="1:2" ht="15">
      <c r="A8934"/>
      <c r="B8934"/>
    </row>
    <row r="8935" spans="1:2" ht="15">
      <c r="A8935"/>
      <c r="B8935"/>
    </row>
    <row r="8936" spans="1:2" ht="15">
      <c r="A8936"/>
      <c r="B8936"/>
    </row>
    <row r="8937" spans="1:2" ht="15">
      <c r="A8937"/>
      <c r="B8937"/>
    </row>
    <row r="8938" spans="1:2" ht="15">
      <c r="A8938"/>
      <c r="B8938"/>
    </row>
    <row r="8939" spans="1:2" ht="15">
      <c r="A8939"/>
      <c r="B8939"/>
    </row>
    <row r="8940" spans="1:2" ht="15">
      <c r="A8940"/>
      <c r="B8940"/>
    </row>
    <row r="8941" spans="1:2" ht="15">
      <c r="A8941"/>
      <c r="B8941"/>
    </row>
    <row r="8942" spans="1:2" ht="15">
      <c r="A8942"/>
      <c r="B8942"/>
    </row>
    <row r="8943" spans="1:2" ht="15">
      <c r="A8943"/>
      <c r="B8943"/>
    </row>
    <row r="8944" spans="1:2" ht="15">
      <c r="A8944"/>
      <c r="B8944"/>
    </row>
    <row r="8945" spans="1:2" ht="15">
      <c r="A8945"/>
      <c r="B8945"/>
    </row>
    <row r="8946" spans="1:2" ht="15">
      <c r="A8946"/>
      <c r="B8946"/>
    </row>
    <row r="8947" spans="1:2" ht="15">
      <c r="A8947"/>
      <c r="B8947"/>
    </row>
    <row r="8948" spans="1:2" ht="15">
      <c r="A8948"/>
      <c r="B8948"/>
    </row>
    <row r="8949" spans="1:2" ht="15">
      <c r="A8949"/>
      <c r="B8949"/>
    </row>
    <row r="8950" spans="1:2" ht="15">
      <c r="A8950"/>
      <c r="B8950"/>
    </row>
    <row r="8951" spans="1:2" ht="15">
      <c r="A8951"/>
      <c r="B8951"/>
    </row>
    <row r="8952" spans="1:2" ht="15">
      <c r="A8952"/>
      <c r="B8952"/>
    </row>
    <row r="8953" spans="1:2" ht="15">
      <c r="A8953"/>
      <c r="B8953"/>
    </row>
    <row r="8954" spans="1:2" ht="15">
      <c r="A8954"/>
      <c r="B8954"/>
    </row>
    <row r="8955" spans="1:2" ht="15">
      <c r="A8955"/>
      <c r="B8955"/>
    </row>
    <row r="8956" spans="1:2" ht="15">
      <c r="A8956"/>
      <c r="B8956"/>
    </row>
    <row r="8957" spans="1:2" ht="15">
      <c r="A8957"/>
      <c r="B8957"/>
    </row>
    <row r="8958" spans="1:2" ht="15">
      <c r="A8958"/>
      <c r="B8958"/>
    </row>
    <row r="8959" spans="1:2" ht="15">
      <c r="A8959"/>
      <c r="B8959"/>
    </row>
    <row r="8960" spans="1:2" ht="15">
      <c r="A8960"/>
      <c r="B8960"/>
    </row>
    <row r="8961" spans="1:2" ht="15">
      <c r="A8961"/>
      <c r="B8961"/>
    </row>
    <row r="8962" spans="1:2" ht="15">
      <c r="A8962"/>
      <c r="B8962"/>
    </row>
    <row r="8963" spans="1:2" ht="15">
      <c r="A8963"/>
      <c r="B8963"/>
    </row>
    <row r="8964" spans="1:2" ht="15">
      <c r="A8964"/>
      <c r="B8964"/>
    </row>
    <row r="8965" spans="1:2" ht="15">
      <c r="A8965"/>
      <c r="B8965"/>
    </row>
    <row r="8966" spans="1:2" ht="15">
      <c r="A8966"/>
      <c r="B8966"/>
    </row>
    <row r="8967" spans="1:2" ht="15">
      <c r="A8967"/>
      <c r="B8967"/>
    </row>
    <row r="8968" spans="1:2" ht="15">
      <c r="A8968"/>
      <c r="B8968"/>
    </row>
    <row r="8969" spans="1:2" ht="15">
      <c r="A8969"/>
      <c r="B8969"/>
    </row>
    <row r="8970" spans="1:2" ht="15">
      <c r="A8970"/>
      <c r="B8970"/>
    </row>
    <row r="8971" spans="1:2" ht="15">
      <c r="A8971"/>
      <c r="B8971"/>
    </row>
    <row r="8972" spans="1:2" ht="15">
      <c r="A8972"/>
      <c r="B8972"/>
    </row>
    <row r="8973" spans="1:2" ht="15">
      <c r="A8973"/>
      <c r="B8973"/>
    </row>
    <row r="8974" spans="1:2" ht="15">
      <c r="A8974"/>
      <c r="B8974"/>
    </row>
    <row r="8975" spans="1:2" ht="15">
      <c r="A8975"/>
      <c r="B8975"/>
    </row>
    <row r="8976" spans="1:2" ht="15">
      <c r="A8976"/>
      <c r="B8976"/>
    </row>
    <row r="8977" spans="1:2" ht="15">
      <c r="A8977"/>
      <c r="B8977"/>
    </row>
    <row r="8978" spans="1:2" ht="15">
      <c r="A8978"/>
      <c r="B8978"/>
    </row>
    <row r="8979" spans="1:2" ht="15">
      <c r="A8979"/>
      <c r="B8979"/>
    </row>
    <row r="8980" spans="1:2" ht="15">
      <c r="A8980"/>
      <c r="B8980"/>
    </row>
    <row r="8981" spans="1:2" ht="15">
      <c r="A8981"/>
      <c r="B8981"/>
    </row>
    <row r="8982" spans="1:2" ht="15">
      <c r="A8982"/>
      <c r="B8982"/>
    </row>
    <row r="8983" spans="1:2" ht="15">
      <c r="A8983"/>
      <c r="B8983"/>
    </row>
    <row r="8984" spans="1:2" ht="15">
      <c r="A8984"/>
      <c r="B8984"/>
    </row>
    <row r="8985" spans="1:2" ht="15">
      <c r="A8985"/>
      <c r="B8985"/>
    </row>
    <row r="8986" spans="1:2" ht="15">
      <c r="A8986"/>
      <c r="B8986"/>
    </row>
    <row r="8987" spans="1:2" ht="15">
      <c r="A8987"/>
      <c r="B8987"/>
    </row>
    <row r="8988" spans="1:2" ht="15">
      <c r="A8988"/>
      <c r="B8988"/>
    </row>
    <row r="8989" spans="1:2" ht="15">
      <c r="A8989"/>
      <c r="B8989"/>
    </row>
    <row r="8990" spans="1:2" ht="15">
      <c r="A8990"/>
      <c r="B8990"/>
    </row>
    <row r="8991" spans="1:2" ht="15">
      <c r="A8991"/>
      <c r="B8991"/>
    </row>
    <row r="8992" spans="1:2" ht="15">
      <c r="A8992"/>
      <c r="B8992"/>
    </row>
    <row r="8993" spans="1:2" ht="15">
      <c r="A8993"/>
      <c r="B8993"/>
    </row>
    <row r="8994" spans="1:2" ht="15">
      <c r="A8994"/>
      <c r="B8994"/>
    </row>
    <row r="8995" spans="1:2" ht="15">
      <c r="A8995"/>
      <c r="B8995"/>
    </row>
    <row r="8996" spans="1:2" ht="15">
      <c r="A8996"/>
      <c r="B8996"/>
    </row>
    <row r="8997" spans="1:2" ht="15">
      <c r="A8997"/>
      <c r="B8997"/>
    </row>
    <row r="8998" spans="1:2" ht="15">
      <c r="A8998"/>
      <c r="B8998"/>
    </row>
    <row r="8999" spans="1:2" ht="15">
      <c r="A8999"/>
      <c r="B8999"/>
    </row>
    <row r="9000" spans="1:2" ht="15">
      <c r="A9000"/>
      <c r="B9000"/>
    </row>
    <row r="9001" spans="1:2" ht="15">
      <c r="A9001"/>
      <c r="B9001"/>
    </row>
    <row r="9002" spans="1:2" ht="15">
      <c r="A9002"/>
      <c r="B9002"/>
    </row>
    <row r="9003" spans="1:2" ht="15">
      <c r="A9003"/>
      <c r="B9003"/>
    </row>
    <row r="9004" spans="1:2" ht="15">
      <c r="A9004"/>
      <c r="B9004"/>
    </row>
    <row r="9005" spans="1:2" ht="15">
      <c r="A9005"/>
      <c r="B9005"/>
    </row>
    <row r="9006" spans="1:2" ht="15">
      <c r="A9006"/>
      <c r="B9006"/>
    </row>
    <row r="9007" spans="1:2" ht="15">
      <c r="A9007"/>
      <c r="B9007"/>
    </row>
    <row r="9008" spans="1:2" ht="15">
      <c r="A9008"/>
      <c r="B9008"/>
    </row>
    <row r="9009" spans="1:2" ht="15">
      <c r="A9009"/>
      <c r="B9009"/>
    </row>
    <row r="9010" spans="1:2" ht="15">
      <c r="A9010"/>
      <c r="B9010"/>
    </row>
    <row r="9011" spans="1:2" ht="15">
      <c r="A9011"/>
      <c r="B9011"/>
    </row>
    <row r="9012" spans="1:2" ht="15">
      <c r="A9012"/>
      <c r="B9012"/>
    </row>
    <row r="9013" spans="1:2" ht="15">
      <c r="A9013"/>
      <c r="B9013"/>
    </row>
    <row r="9014" spans="1:2" ht="15">
      <c r="A9014"/>
      <c r="B9014"/>
    </row>
    <row r="9015" spans="1:2" ht="15">
      <c r="A9015"/>
      <c r="B9015"/>
    </row>
    <row r="9016" spans="1:2" ht="15">
      <c r="A9016"/>
      <c r="B9016"/>
    </row>
    <row r="9017" spans="1:2" ht="15">
      <c r="A9017"/>
      <c r="B9017"/>
    </row>
    <row r="9018" spans="1:2" ht="15">
      <c r="A9018"/>
      <c r="B9018"/>
    </row>
    <row r="9019" spans="1:2" ht="15">
      <c r="A9019"/>
      <c r="B9019"/>
    </row>
    <row r="9020" spans="1:2" ht="15">
      <c r="A9020"/>
      <c r="B9020"/>
    </row>
    <row r="9021" spans="1:2" ht="15">
      <c r="A9021"/>
      <c r="B9021"/>
    </row>
    <row r="9022" spans="1:2" ht="15">
      <c r="A9022"/>
      <c r="B9022"/>
    </row>
    <row r="9023" spans="1:2" ht="15">
      <c r="A9023"/>
      <c r="B9023"/>
    </row>
    <row r="9024" spans="1:2" ht="15">
      <c r="A9024"/>
      <c r="B9024"/>
    </row>
    <row r="9025" spans="1:2" ht="15">
      <c r="A9025"/>
      <c r="B9025"/>
    </row>
    <row r="9026" spans="1:2" ht="15">
      <c r="A9026"/>
      <c r="B9026"/>
    </row>
    <row r="9027" spans="1:2" ht="15">
      <c r="A9027"/>
      <c r="B9027"/>
    </row>
    <row r="9028" spans="1:2" ht="15">
      <c r="A9028"/>
      <c r="B9028"/>
    </row>
    <row r="9029" spans="1:2" ht="15">
      <c r="A9029"/>
      <c r="B9029"/>
    </row>
    <row r="9030" spans="1:2" ht="15">
      <c r="A9030"/>
      <c r="B9030"/>
    </row>
    <row r="9031" spans="1:2" ht="15">
      <c r="A9031"/>
      <c r="B9031"/>
    </row>
    <row r="9032" spans="1:2" ht="15">
      <c r="A9032"/>
      <c r="B9032"/>
    </row>
    <row r="9033" spans="1:2" ht="15">
      <c r="A9033"/>
      <c r="B9033"/>
    </row>
    <row r="9034" spans="1:2" ht="15">
      <c r="A9034"/>
      <c r="B9034"/>
    </row>
    <row r="9035" spans="1:2" ht="15">
      <c r="A9035"/>
      <c r="B9035"/>
    </row>
    <row r="9036" spans="1:2" ht="15">
      <c r="A9036"/>
      <c r="B9036"/>
    </row>
    <row r="9037" spans="1:2" ht="15">
      <c r="A9037"/>
      <c r="B9037"/>
    </row>
    <row r="9038" spans="1:2" ht="15">
      <c r="A9038"/>
      <c r="B9038"/>
    </row>
    <row r="9039" spans="1:2" ht="15">
      <c r="A9039"/>
      <c r="B9039"/>
    </row>
    <row r="9040" spans="1:2" ht="15">
      <c r="A9040"/>
      <c r="B9040"/>
    </row>
    <row r="9041" spans="1:2" ht="15">
      <c r="A9041"/>
      <c r="B9041"/>
    </row>
    <row r="9042" spans="1:2" ht="15">
      <c r="A9042"/>
      <c r="B9042"/>
    </row>
    <row r="9043" spans="1:2" ht="15">
      <c r="A9043"/>
      <c r="B9043"/>
    </row>
    <row r="9044" spans="1:2" ht="15">
      <c r="A9044"/>
      <c r="B9044"/>
    </row>
    <row r="9045" spans="1:2" ht="15">
      <c r="A9045"/>
      <c r="B9045"/>
    </row>
    <row r="9046" spans="1:2" ht="15">
      <c r="A9046"/>
      <c r="B9046"/>
    </row>
    <row r="9047" spans="1:2" ht="15">
      <c r="A9047"/>
      <c r="B9047"/>
    </row>
    <row r="9048" spans="1:2" ht="15">
      <c r="A9048"/>
      <c r="B9048"/>
    </row>
    <row r="9049" spans="1:2" ht="15">
      <c r="A9049"/>
      <c r="B9049"/>
    </row>
    <row r="9050" spans="1:2" ht="15">
      <c r="A9050"/>
      <c r="B9050"/>
    </row>
    <row r="9051" spans="1:2" ht="15">
      <c r="A9051"/>
      <c r="B9051"/>
    </row>
    <row r="9052" spans="1:2" ht="15">
      <c r="A9052"/>
      <c r="B9052"/>
    </row>
    <row r="9053" spans="1:2" ht="15">
      <c r="A9053"/>
      <c r="B9053"/>
    </row>
    <row r="9054" spans="1:2" ht="15">
      <c r="A9054"/>
      <c r="B9054"/>
    </row>
    <row r="9055" spans="1:2" ht="15">
      <c r="A9055"/>
      <c r="B9055"/>
    </row>
    <row r="9056" spans="1:2" ht="15">
      <c r="A9056"/>
      <c r="B9056"/>
    </row>
    <row r="9057" spans="1:2" ht="15">
      <c r="A9057"/>
      <c r="B9057"/>
    </row>
    <row r="9058" spans="1:2" ht="15">
      <c r="A9058"/>
      <c r="B9058"/>
    </row>
    <row r="9059" spans="1:2" ht="15">
      <c r="A9059"/>
      <c r="B9059"/>
    </row>
    <row r="9060" spans="1:2" ht="15">
      <c r="A9060"/>
      <c r="B9060"/>
    </row>
    <row r="9061" spans="1:2" ht="15">
      <c r="A9061"/>
      <c r="B9061"/>
    </row>
    <row r="9062" spans="1:2" ht="15">
      <c r="A9062"/>
      <c r="B9062"/>
    </row>
    <row r="9063" spans="1:2" ht="15">
      <c r="A9063"/>
      <c r="B9063"/>
    </row>
    <row r="9064" spans="1:2" ht="15">
      <c r="A9064"/>
      <c r="B9064"/>
    </row>
    <row r="9065" spans="1:2" ht="15">
      <c r="A9065"/>
      <c r="B9065"/>
    </row>
    <row r="9066" spans="1:2" ht="15">
      <c r="A9066"/>
      <c r="B9066"/>
    </row>
    <row r="9067" spans="1:2" ht="15">
      <c r="A9067"/>
      <c r="B9067"/>
    </row>
    <row r="9068" spans="1:2" ht="15">
      <c r="A9068"/>
      <c r="B9068"/>
    </row>
    <row r="9069" spans="1:2" ht="15">
      <c r="A9069"/>
      <c r="B9069"/>
    </row>
    <row r="9070" spans="1:2" ht="15">
      <c r="A9070"/>
      <c r="B9070"/>
    </row>
    <row r="9071" spans="1:2" ht="15">
      <c r="A9071"/>
      <c r="B9071"/>
    </row>
    <row r="9072" spans="1:2" ht="15">
      <c r="A9072"/>
      <c r="B9072"/>
    </row>
    <row r="9073" spans="1:2" ht="15">
      <c r="A9073"/>
      <c r="B9073"/>
    </row>
    <row r="9074" spans="1:2" ht="15">
      <c r="A9074"/>
      <c r="B9074"/>
    </row>
    <row r="9075" spans="1:2" ht="15">
      <c r="A9075"/>
      <c r="B9075"/>
    </row>
    <row r="9076" spans="1:2" ht="15">
      <c r="A9076"/>
      <c r="B9076"/>
    </row>
    <row r="9077" spans="1:2" ht="15">
      <c r="A9077"/>
      <c r="B9077"/>
    </row>
    <row r="9078" spans="1:2" ht="15">
      <c r="A9078"/>
      <c r="B9078"/>
    </row>
    <row r="9079" spans="1:2" ht="15">
      <c r="A9079"/>
      <c r="B9079"/>
    </row>
    <row r="9080" spans="1:2" ht="15">
      <c r="A9080"/>
      <c r="B9080"/>
    </row>
    <row r="9081" spans="1:2" ht="15">
      <c r="A9081"/>
      <c r="B9081"/>
    </row>
    <row r="9082" spans="1:2" ht="15">
      <c r="A9082"/>
      <c r="B9082"/>
    </row>
    <row r="9083" spans="1:2" ht="15">
      <c r="A9083"/>
      <c r="B9083"/>
    </row>
    <row r="9084" spans="1:2" ht="15">
      <c r="A9084"/>
      <c r="B9084"/>
    </row>
    <row r="9085" spans="1:2" ht="15">
      <c r="A9085"/>
      <c r="B9085"/>
    </row>
    <row r="9086" spans="1:2" ht="15">
      <c r="A9086"/>
      <c r="B9086"/>
    </row>
    <row r="9087" spans="1:2" ht="15">
      <c r="A9087"/>
      <c r="B9087"/>
    </row>
    <row r="9088" spans="1:2" ht="15">
      <c r="A9088"/>
      <c r="B9088"/>
    </row>
    <row r="9089" spans="1:2" ht="15">
      <c r="A9089"/>
      <c r="B9089"/>
    </row>
    <row r="9090" spans="1:2" ht="15">
      <c r="A9090"/>
      <c r="B9090"/>
    </row>
    <row r="9091" spans="1:2" ht="15">
      <c r="A9091"/>
      <c r="B9091"/>
    </row>
    <row r="9092" spans="1:2" ht="15">
      <c r="A9092"/>
      <c r="B9092"/>
    </row>
    <row r="9093" spans="1:2" ht="15">
      <c r="A9093"/>
      <c r="B9093"/>
    </row>
    <row r="9094" spans="1:2" ht="15">
      <c r="A9094"/>
      <c r="B9094"/>
    </row>
    <row r="9095" spans="1:2" ht="15">
      <c r="A9095"/>
      <c r="B9095"/>
    </row>
    <row r="9096" spans="1:2" ht="15">
      <c r="A9096"/>
      <c r="B9096"/>
    </row>
    <row r="9097" spans="1:2" ht="15">
      <c r="A9097"/>
      <c r="B9097"/>
    </row>
    <row r="9098" spans="1:2" ht="15">
      <c r="A9098"/>
      <c r="B9098"/>
    </row>
    <row r="9099" spans="1:2" ht="15">
      <c r="A9099"/>
      <c r="B9099"/>
    </row>
    <row r="9100" spans="1:2" ht="15">
      <c r="A9100"/>
      <c r="B9100"/>
    </row>
    <row r="9101" spans="1:2" ht="15">
      <c r="A9101"/>
      <c r="B9101"/>
    </row>
    <row r="9102" spans="1:2" ht="15">
      <c r="A9102"/>
      <c r="B9102"/>
    </row>
    <row r="9103" spans="1:2" ht="15">
      <c r="A9103"/>
      <c r="B9103"/>
    </row>
    <row r="9104" spans="1:2" ht="15">
      <c r="A9104"/>
      <c r="B9104"/>
    </row>
    <row r="9105" spans="1:2" ht="15">
      <c r="A9105"/>
      <c r="B9105"/>
    </row>
    <row r="9106" spans="1:2" ht="15">
      <c r="A9106"/>
      <c r="B9106"/>
    </row>
    <row r="9107" spans="1:2" ht="15">
      <c r="A9107"/>
      <c r="B9107"/>
    </row>
    <row r="9108" spans="1:2" ht="15">
      <c r="A9108"/>
      <c r="B9108"/>
    </row>
    <row r="9109" spans="1:2" ht="15">
      <c r="A9109"/>
      <c r="B9109"/>
    </row>
    <row r="9110" spans="1:2" ht="15">
      <c r="A9110"/>
      <c r="B9110"/>
    </row>
    <row r="9111" spans="1:2" ht="15">
      <c r="A9111"/>
      <c r="B9111"/>
    </row>
    <row r="9112" spans="1:2" ht="15">
      <c r="A9112"/>
      <c r="B9112"/>
    </row>
    <row r="9113" spans="1:2" ht="15">
      <c r="A9113"/>
      <c r="B9113"/>
    </row>
    <row r="9114" spans="1:2" ht="15">
      <c r="A9114"/>
      <c r="B9114"/>
    </row>
    <row r="9115" spans="1:2" ht="15">
      <c r="A9115"/>
      <c r="B9115"/>
    </row>
    <row r="9116" spans="1:2" ht="15">
      <c r="A9116"/>
      <c r="B9116"/>
    </row>
    <row r="9117" spans="1:2" ht="15">
      <c r="A9117"/>
      <c r="B9117"/>
    </row>
    <row r="9118" spans="1:2" ht="15">
      <c r="A9118"/>
      <c r="B9118"/>
    </row>
    <row r="9119" spans="1:2" ht="15">
      <c r="A9119"/>
      <c r="B9119"/>
    </row>
    <row r="9120" spans="1:2" ht="15">
      <c r="A9120"/>
      <c r="B9120"/>
    </row>
    <row r="9121" spans="1:2" ht="15">
      <c r="A9121"/>
      <c r="B9121"/>
    </row>
    <row r="9122" spans="1:2" ht="15">
      <c r="A9122"/>
      <c r="B9122"/>
    </row>
    <row r="9123" spans="1:2" ht="15">
      <c r="A9123"/>
      <c r="B9123"/>
    </row>
    <row r="9124" spans="1:2" ht="15">
      <c r="A9124"/>
      <c r="B9124"/>
    </row>
    <row r="9125" spans="1:2" ht="15">
      <c r="A9125"/>
      <c r="B9125"/>
    </row>
    <row r="9126" spans="1:2" ht="15">
      <c r="A9126"/>
      <c r="B9126"/>
    </row>
    <row r="9127" spans="1:2" ht="15">
      <c r="A9127"/>
      <c r="B9127"/>
    </row>
    <row r="9128" spans="1:2" ht="15">
      <c r="A9128"/>
      <c r="B9128"/>
    </row>
    <row r="9129" spans="1:2" ht="15">
      <c r="A9129"/>
      <c r="B9129"/>
    </row>
    <row r="9130" spans="1:2" ht="15">
      <c r="A9130"/>
      <c r="B9130"/>
    </row>
    <row r="9131" spans="1:2" ht="15">
      <c r="A9131"/>
      <c r="B9131"/>
    </row>
    <row r="9132" spans="1:2" ht="15">
      <c r="A9132"/>
      <c r="B9132"/>
    </row>
    <row r="9133" spans="1:2" ht="15">
      <c r="A9133"/>
      <c r="B9133"/>
    </row>
    <row r="9134" spans="1:2" ht="15">
      <c r="A9134"/>
      <c r="B9134"/>
    </row>
    <row r="9135" spans="1:2" ht="15">
      <c r="A9135"/>
      <c r="B9135"/>
    </row>
    <row r="9136" spans="1:2" ht="15">
      <c r="A9136"/>
      <c r="B9136"/>
    </row>
    <row r="9137" spans="1:2" ht="15">
      <c r="A9137"/>
      <c r="B9137"/>
    </row>
    <row r="9138" spans="1:2" ht="15">
      <c r="A9138"/>
      <c r="B9138"/>
    </row>
    <row r="9139" spans="1:2" ht="15">
      <c r="A9139"/>
      <c r="B9139"/>
    </row>
    <row r="9140" spans="1:2" ht="15">
      <c r="A9140"/>
      <c r="B9140"/>
    </row>
    <row r="9141" spans="1:2" ht="15">
      <c r="A9141"/>
      <c r="B9141"/>
    </row>
    <row r="9142" spans="1:2" ht="15">
      <c r="A9142"/>
      <c r="B9142"/>
    </row>
    <row r="9143" spans="1:2" ht="15">
      <c r="A9143"/>
      <c r="B9143"/>
    </row>
    <row r="9144" spans="1:2" ht="15">
      <c r="A9144"/>
      <c r="B9144"/>
    </row>
    <row r="9145" spans="1:2" ht="15">
      <c r="A9145"/>
      <c r="B9145"/>
    </row>
    <row r="9146" spans="1:2" ht="15">
      <c r="A9146"/>
      <c r="B9146"/>
    </row>
    <row r="9147" spans="1:2" ht="15">
      <c r="A9147"/>
      <c r="B9147"/>
    </row>
    <row r="9148" spans="1:2" ht="15">
      <c r="A9148"/>
      <c r="B9148"/>
    </row>
    <row r="9149" spans="1:2" ht="15">
      <c r="A9149"/>
      <c r="B9149"/>
    </row>
    <row r="9150" spans="1:2" ht="15">
      <c r="A9150"/>
      <c r="B9150"/>
    </row>
    <row r="9151" spans="1:2" ht="15">
      <c r="A9151"/>
      <c r="B9151"/>
    </row>
    <row r="9152" spans="1:2" ht="15">
      <c r="A9152"/>
      <c r="B9152"/>
    </row>
    <row r="9153" spans="1:2" ht="15">
      <c r="A9153"/>
      <c r="B9153"/>
    </row>
    <row r="9154" spans="1:2" ht="15">
      <c r="A9154"/>
      <c r="B9154"/>
    </row>
    <row r="9155" spans="1:2" ht="15">
      <c r="A9155"/>
      <c r="B9155"/>
    </row>
    <row r="9156" spans="1:2" ht="15">
      <c r="A9156"/>
      <c r="B9156"/>
    </row>
    <row r="9157" spans="1:2" ht="15">
      <c r="A9157"/>
      <c r="B9157"/>
    </row>
    <row r="9158" spans="1:2" ht="15">
      <c r="A9158"/>
      <c r="B9158"/>
    </row>
    <row r="9159" spans="1:2" ht="15">
      <c r="A9159"/>
      <c r="B9159"/>
    </row>
    <row r="9160" spans="1:2" ht="15">
      <c r="A9160"/>
      <c r="B9160"/>
    </row>
    <row r="9161" spans="1:2" ht="15">
      <c r="A9161"/>
      <c r="B9161"/>
    </row>
    <row r="9162" spans="1:2" ht="15">
      <c r="A9162"/>
      <c r="B9162"/>
    </row>
    <row r="9163" spans="1:2" ht="15">
      <c r="A9163"/>
      <c r="B9163"/>
    </row>
    <row r="9164" spans="1:2" ht="15">
      <c r="A9164"/>
      <c r="B9164"/>
    </row>
    <row r="9165" spans="1:2" ht="15">
      <c r="A9165"/>
      <c r="B9165"/>
    </row>
    <row r="9166" spans="1:2" ht="15">
      <c r="A9166"/>
      <c r="B9166"/>
    </row>
    <row r="9167" spans="1:2" ht="15">
      <c r="A9167"/>
      <c r="B9167"/>
    </row>
    <row r="9168" spans="1:2" ht="15">
      <c r="A9168"/>
      <c r="B9168"/>
    </row>
    <row r="9169" spans="1:2" ht="15">
      <c r="A9169"/>
      <c r="B9169"/>
    </row>
    <row r="9170" spans="1:2" ht="15">
      <c r="A9170"/>
      <c r="B9170"/>
    </row>
    <row r="9171" spans="1:2" ht="15">
      <c r="A9171"/>
      <c r="B9171"/>
    </row>
    <row r="9172" spans="1:2" ht="15">
      <c r="A9172"/>
      <c r="B9172"/>
    </row>
    <row r="9173" spans="1:2" ht="15">
      <c r="A9173"/>
      <c r="B9173"/>
    </row>
    <row r="9174" spans="1:2" ht="15">
      <c r="A9174"/>
      <c r="B9174"/>
    </row>
    <row r="9175" spans="1:2" ht="15">
      <c r="A9175"/>
      <c r="B9175"/>
    </row>
    <row r="9176" spans="1:2" ht="15">
      <c r="A9176"/>
      <c r="B9176"/>
    </row>
    <row r="9177" spans="1:2" ht="15">
      <c r="A9177"/>
      <c r="B9177"/>
    </row>
    <row r="9178" spans="1:2" ht="15">
      <c r="A9178"/>
      <c r="B9178"/>
    </row>
    <row r="9179" spans="1:2" ht="15">
      <c r="A9179"/>
      <c r="B9179"/>
    </row>
    <row r="9180" spans="1:2" ht="15">
      <c r="A9180"/>
      <c r="B9180"/>
    </row>
    <row r="9181" spans="1:2" ht="15">
      <c r="A9181"/>
      <c r="B9181"/>
    </row>
    <row r="9182" spans="1:2" ht="15">
      <c r="A9182"/>
      <c r="B9182"/>
    </row>
    <row r="9183" spans="1:2" ht="15">
      <c r="A9183"/>
      <c r="B9183"/>
    </row>
    <row r="9184" spans="1:2" ht="15">
      <c r="A9184"/>
      <c r="B9184"/>
    </row>
    <row r="9185" spans="1:2" ht="15">
      <c r="A9185"/>
      <c r="B9185"/>
    </row>
    <row r="9186" spans="1:2" ht="15">
      <c r="A9186"/>
      <c r="B9186"/>
    </row>
    <row r="9187" spans="1:2" ht="15">
      <c r="A9187"/>
      <c r="B9187"/>
    </row>
    <row r="9188" spans="1:2" ht="15">
      <c r="A9188"/>
      <c r="B9188"/>
    </row>
    <row r="9189" spans="1:2" ht="15">
      <c r="A9189"/>
      <c r="B9189"/>
    </row>
    <row r="9190" spans="1:2" ht="15">
      <c r="A9190"/>
      <c r="B9190"/>
    </row>
    <row r="9191" spans="1:2" ht="15">
      <c r="A9191"/>
      <c r="B9191"/>
    </row>
    <row r="9192" spans="1:2" ht="15">
      <c r="A9192"/>
      <c r="B9192"/>
    </row>
    <row r="9193" spans="1:2" ht="15">
      <c r="A9193"/>
      <c r="B9193"/>
    </row>
    <row r="9194" spans="1:2" ht="15">
      <c r="A9194"/>
      <c r="B9194"/>
    </row>
    <row r="9195" spans="1:2" ht="15">
      <c r="A9195"/>
      <c r="B9195"/>
    </row>
    <row r="9196" spans="1:2" ht="15">
      <c r="A9196"/>
      <c r="B9196"/>
    </row>
    <row r="9197" spans="1:2" ht="15">
      <c r="A9197"/>
      <c r="B9197"/>
    </row>
    <row r="9198" spans="1:2" ht="15">
      <c r="A9198"/>
      <c r="B9198"/>
    </row>
    <row r="9199" spans="1:2" ht="15">
      <c r="A9199"/>
      <c r="B9199"/>
    </row>
    <row r="9200" spans="1:2" ht="15">
      <c r="A9200"/>
      <c r="B9200"/>
    </row>
    <row r="9201" spans="1:2" ht="15">
      <c r="A9201"/>
      <c r="B9201"/>
    </row>
    <row r="9202" spans="1:2" ht="15">
      <c r="A9202"/>
      <c r="B9202"/>
    </row>
    <row r="9203" spans="1:2" ht="15">
      <c r="A9203"/>
      <c r="B9203"/>
    </row>
    <row r="9204" spans="1:2" ht="15">
      <c r="A9204"/>
      <c r="B9204"/>
    </row>
    <row r="9205" spans="1:2" ht="15">
      <c r="A9205"/>
      <c r="B9205"/>
    </row>
    <row r="9206" spans="1:2" ht="15">
      <c r="A9206"/>
      <c r="B9206"/>
    </row>
    <row r="9207" spans="1:2" ht="15">
      <c r="A9207"/>
      <c r="B9207"/>
    </row>
    <row r="9208" spans="1:2" ht="15">
      <c r="A9208"/>
      <c r="B9208"/>
    </row>
    <row r="9209" spans="1:2" ht="15">
      <c r="A9209"/>
      <c r="B9209"/>
    </row>
    <row r="9210" spans="1:2" ht="15">
      <c r="A9210"/>
      <c r="B9210"/>
    </row>
    <row r="9211" spans="1:2" ht="15">
      <c r="A9211"/>
      <c r="B9211"/>
    </row>
    <row r="9212" spans="1:2" ht="15">
      <c r="A9212"/>
      <c r="B9212"/>
    </row>
    <row r="9213" spans="1:2" ht="15">
      <c r="A9213"/>
      <c r="B9213"/>
    </row>
    <row r="9214" spans="1:2" ht="15">
      <c r="A9214"/>
      <c r="B9214"/>
    </row>
    <row r="9215" spans="1:2" ht="15">
      <c r="A9215"/>
      <c r="B9215"/>
    </row>
    <row r="9216" spans="1:2" ht="15">
      <c r="A9216"/>
      <c r="B9216"/>
    </row>
    <row r="9217" spans="1:2" ht="15">
      <c r="A9217"/>
      <c r="B9217"/>
    </row>
    <row r="9218" spans="1:2" ht="15">
      <c r="A9218"/>
      <c r="B9218"/>
    </row>
    <row r="9219" spans="1:2" ht="15">
      <c r="A9219"/>
      <c r="B9219"/>
    </row>
    <row r="9220" spans="1:2" ht="15">
      <c r="A9220"/>
      <c r="B9220"/>
    </row>
    <row r="9221" spans="1:2" ht="15">
      <c r="A9221"/>
      <c r="B9221"/>
    </row>
    <row r="9222" spans="1:2" ht="15">
      <c r="A9222"/>
      <c r="B9222"/>
    </row>
    <row r="9223" spans="1:2" ht="15">
      <c r="A9223"/>
      <c r="B9223"/>
    </row>
    <row r="9224" spans="1:2" ht="15">
      <c r="A9224"/>
      <c r="B9224"/>
    </row>
    <row r="9225" spans="1:2" ht="15">
      <c r="A9225"/>
      <c r="B9225"/>
    </row>
    <row r="9226" spans="1:2" ht="15">
      <c r="A9226"/>
      <c r="B9226"/>
    </row>
    <row r="9227" spans="1:2" ht="15">
      <c r="A9227"/>
      <c r="B9227"/>
    </row>
    <row r="9228" spans="1:2" ht="15">
      <c r="A9228"/>
      <c r="B9228"/>
    </row>
    <row r="9229" spans="1:2" ht="15">
      <c r="A9229"/>
      <c r="B9229"/>
    </row>
    <row r="9230" spans="1:2" ht="15">
      <c r="A9230"/>
      <c r="B9230"/>
    </row>
    <row r="9231" spans="1:2" ht="15">
      <c r="A9231"/>
      <c r="B9231"/>
    </row>
    <row r="9232" spans="1:2" ht="15">
      <c r="A9232"/>
      <c r="B9232"/>
    </row>
    <row r="9233" spans="1:2" ht="15">
      <c r="A9233"/>
      <c r="B9233"/>
    </row>
    <row r="9234" spans="1:2" ht="15">
      <c r="A9234"/>
      <c r="B9234"/>
    </row>
    <row r="9235" spans="1:2" ht="15">
      <c r="A9235"/>
      <c r="B9235"/>
    </row>
    <row r="9236" spans="1:2" ht="15">
      <c r="A9236"/>
      <c r="B9236"/>
    </row>
    <row r="9237" spans="1:2" ht="15">
      <c r="A9237"/>
      <c r="B9237"/>
    </row>
    <row r="9238" spans="1:2" ht="15">
      <c r="A9238"/>
      <c r="B9238"/>
    </row>
    <row r="9239" spans="1:2" ht="15">
      <c r="A9239"/>
      <c r="B9239"/>
    </row>
    <row r="9240" spans="1:2" ht="15">
      <c r="A9240"/>
      <c r="B9240"/>
    </row>
    <row r="9241" spans="1:2" ht="15">
      <c r="A9241"/>
      <c r="B9241"/>
    </row>
    <row r="9242" spans="1:2" ht="15">
      <c r="A9242"/>
      <c r="B9242"/>
    </row>
    <row r="9243" spans="1:2" ht="15">
      <c r="A9243"/>
      <c r="B9243"/>
    </row>
    <row r="9244" spans="1:2" ht="15">
      <c r="A9244"/>
      <c r="B9244"/>
    </row>
    <row r="9245" spans="1:2" ht="15">
      <c r="A9245"/>
      <c r="B9245"/>
    </row>
    <row r="9246" spans="1:2" ht="15">
      <c r="A9246"/>
      <c r="B9246"/>
    </row>
    <row r="9247" spans="1:2" ht="15">
      <c r="A9247"/>
      <c r="B9247"/>
    </row>
    <row r="9248" spans="1:2" ht="15">
      <c r="A9248"/>
      <c r="B9248"/>
    </row>
    <row r="9249" spans="1:2" ht="15">
      <c r="A9249"/>
      <c r="B9249"/>
    </row>
    <row r="9250" spans="1:2" ht="15">
      <c r="A9250"/>
      <c r="B9250"/>
    </row>
    <row r="9251" spans="1:2" ht="15">
      <c r="A9251"/>
      <c r="B9251"/>
    </row>
    <row r="9252" spans="1:2" ht="15">
      <c r="A9252"/>
      <c r="B9252"/>
    </row>
    <row r="9253" spans="1:2" ht="15">
      <c r="A9253"/>
      <c r="B9253"/>
    </row>
    <row r="9254" spans="1:2" ht="15">
      <c r="A9254"/>
      <c r="B9254"/>
    </row>
    <row r="9255" spans="1:2" ht="15">
      <c r="A9255"/>
      <c r="B9255"/>
    </row>
    <row r="9256" spans="1:2" ht="15">
      <c r="A9256"/>
      <c r="B9256"/>
    </row>
    <row r="9257" spans="1:2" ht="15">
      <c r="A9257"/>
      <c r="B9257"/>
    </row>
    <row r="9258" spans="1:2" ht="15">
      <c r="A9258"/>
      <c r="B9258"/>
    </row>
    <row r="9259" spans="1:2" ht="15">
      <c r="A9259"/>
      <c r="B9259"/>
    </row>
    <row r="9260" spans="1:2" ht="15">
      <c r="A9260"/>
      <c r="B9260"/>
    </row>
    <row r="9261" spans="1:2" ht="15">
      <c r="A9261"/>
      <c r="B9261"/>
    </row>
    <row r="9262" spans="1:2" ht="15">
      <c r="A9262"/>
      <c r="B9262"/>
    </row>
    <row r="9263" spans="1:2" ht="15">
      <c r="A9263"/>
      <c r="B9263"/>
    </row>
    <row r="9264" spans="1:2" ht="15">
      <c r="A9264"/>
      <c r="B9264"/>
    </row>
    <row r="9265" spans="1:2" ht="15">
      <c r="A9265"/>
      <c r="B9265"/>
    </row>
    <row r="9266" spans="1:2" ht="15">
      <c r="A9266"/>
      <c r="B9266"/>
    </row>
    <row r="9267" spans="1:2" ht="15">
      <c r="A9267"/>
      <c r="B9267"/>
    </row>
    <row r="9268" spans="1:2" ht="15">
      <c r="A9268"/>
      <c r="B9268"/>
    </row>
    <row r="9269" spans="1:2" ht="15">
      <c r="A9269"/>
      <c r="B9269"/>
    </row>
    <row r="9270" spans="1:2" ht="15">
      <c r="A9270"/>
      <c r="B9270"/>
    </row>
    <row r="9271" spans="1:2" ht="15">
      <c r="A9271"/>
      <c r="B9271"/>
    </row>
    <row r="9272" spans="1:2" ht="15">
      <c r="A9272"/>
      <c r="B9272"/>
    </row>
    <row r="9273" spans="1:2" ht="15">
      <c r="A9273"/>
      <c r="B9273"/>
    </row>
    <row r="9274" spans="1:2" ht="15">
      <c r="A9274"/>
      <c r="B9274"/>
    </row>
    <row r="9275" spans="1:2" ht="15">
      <c r="A9275"/>
      <c r="B9275"/>
    </row>
    <row r="9276" spans="1:2" ht="15">
      <c r="A9276"/>
      <c r="B9276"/>
    </row>
    <row r="9277" spans="1:2" ht="15">
      <c r="A9277"/>
      <c r="B9277"/>
    </row>
    <row r="9278" spans="1:2" ht="15">
      <c r="A9278"/>
      <c r="B9278"/>
    </row>
    <row r="9279" spans="1:2" ht="15">
      <c r="A9279"/>
      <c r="B9279"/>
    </row>
    <row r="9280" spans="1:2" ht="15">
      <c r="A9280"/>
      <c r="B9280"/>
    </row>
    <row r="9281" spans="1:2" ht="15">
      <c r="A9281"/>
      <c r="B9281"/>
    </row>
    <row r="9282" spans="1:2" ht="15">
      <c r="A9282"/>
      <c r="B9282"/>
    </row>
    <row r="9283" spans="1:2" ht="15">
      <c r="A9283"/>
      <c r="B9283"/>
    </row>
    <row r="9284" spans="1:2" ht="15">
      <c r="A9284"/>
      <c r="B9284"/>
    </row>
    <row r="9285" spans="1:2" ht="15">
      <c r="A9285"/>
      <c r="B9285"/>
    </row>
    <row r="9286" spans="1:2" ht="15">
      <c r="A9286"/>
      <c r="B9286"/>
    </row>
    <row r="9287" spans="1:2" ht="15">
      <c r="A9287"/>
      <c r="B9287"/>
    </row>
    <row r="9288" spans="1:2" ht="15">
      <c r="A9288"/>
      <c r="B9288"/>
    </row>
    <row r="9289" spans="1:2" ht="15">
      <c r="A9289"/>
      <c r="B9289"/>
    </row>
    <row r="9290" spans="1:2" ht="15">
      <c r="A9290"/>
      <c r="B9290"/>
    </row>
    <row r="9291" spans="1:2" ht="15">
      <c r="A9291"/>
      <c r="B9291"/>
    </row>
    <row r="9292" spans="1:2" ht="15">
      <c r="A9292"/>
      <c r="B9292"/>
    </row>
    <row r="9293" spans="1:2" ht="15">
      <c r="A9293"/>
      <c r="B9293"/>
    </row>
    <row r="9294" spans="1:2" ht="15">
      <c r="A9294"/>
      <c r="B9294"/>
    </row>
    <row r="9295" spans="1:2" ht="15">
      <c r="A9295"/>
      <c r="B9295"/>
    </row>
    <row r="9296" spans="1:2" ht="15">
      <c r="A9296"/>
      <c r="B9296"/>
    </row>
    <row r="9297" spans="1:2" ht="15">
      <c r="A9297"/>
      <c r="B9297"/>
    </row>
    <row r="9298" spans="1:2" ht="15">
      <c r="A9298"/>
      <c r="B9298"/>
    </row>
    <row r="9299" spans="1:2" ht="15">
      <c r="A9299"/>
      <c r="B9299"/>
    </row>
    <row r="9300" spans="1:2" ht="15">
      <c r="A9300"/>
      <c r="B9300"/>
    </row>
    <row r="9301" spans="1:2" ht="15">
      <c r="A9301"/>
      <c r="B9301"/>
    </row>
    <row r="9302" spans="1:2" ht="15">
      <c r="A9302"/>
      <c r="B9302"/>
    </row>
    <row r="9303" spans="1:2" ht="15">
      <c r="A9303"/>
      <c r="B9303"/>
    </row>
    <row r="9304" spans="1:2" ht="15">
      <c r="A9304"/>
      <c r="B9304"/>
    </row>
    <row r="9305" spans="1:2" ht="15">
      <c r="A9305"/>
      <c r="B9305"/>
    </row>
    <row r="9306" spans="1:2" ht="15">
      <c r="A9306"/>
      <c r="B9306"/>
    </row>
    <row r="9307" spans="1:2" ht="15">
      <c r="A9307"/>
      <c r="B9307"/>
    </row>
    <row r="9308" spans="1:2" ht="15">
      <c r="A9308"/>
      <c r="B9308"/>
    </row>
    <row r="9309" spans="1:2" ht="15">
      <c r="A9309"/>
      <c r="B9309"/>
    </row>
    <row r="9310" spans="1:2" ht="15">
      <c r="A9310"/>
      <c r="B9310"/>
    </row>
    <row r="9311" spans="1:2" ht="15">
      <c r="A9311"/>
      <c r="B9311"/>
    </row>
    <row r="9312" spans="1:2" ht="15">
      <c r="A9312"/>
      <c r="B9312"/>
    </row>
    <row r="9313" spans="1:2" ht="15">
      <c r="A9313"/>
      <c r="B9313"/>
    </row>
    <row r="9314" spans="1:2" ht="15">
      <c r="A9314"/>
      <c r="B9314"/>
    </row>
    <row r="9315" spans="1:2" ht="15">
      <c r="A9315"/>
      <c r="B9315"/>
    </row>
    <row r="9316" spans="1:2" ht="15">
      <c r="A9316"/>
      <c r="B9316"/>
    </row>
    <row r="9317" spans="1:2" ht="15">
      <c r="A9317"/>
      <c r="B9317"/>
    </row>
    <row r="9318" spans="1:2" ht="15">
      <c r="A9318"/>
      <c r="B9318"/>
    </row>
    <row r="9319" spans="1:2" ht="15">
      <c r="A9319"/>
      <c r="B9319"/>
    </row>
    <row r="9320" spans="1:2" ht="15">
      <c r="A9320"/>
      <c r="B9320"/>
    </row>
    <row r="9321" spans="1:2" ht="15">
      <c r="A9321"/>
      <c r="B9321"/>
    </row>
    <row r="9322" spans="1:2" ht="15">
      <c r="A9322"/>
      <c r="B9322"/>
    </row>
    <row r="9323" spans="1:2" ht="15">
      <c r="A9323"/>
      <c r="B9323"/>
    </row>
    <row r="9324" spans="1:2" ht="15">
      <c r="A9324"/>
      <c r="B9324"/>
    </row>
    <row r="9325" spans="1:2" ht="15">
      <c r="A9325"/>
      <c r="B9325"/>
    </row>
    <row r="9326" spans="1:2" ht="15">
      <c r="A9326"/>
      <c r="B9326"/>
    </row>
    <row r="9327" spans="1:2" ht="15">
      <c r="A9327"/>
      <c r="B9327"/>
    </row>
    <row r="9328" spans="1:2" ht="15">
      <c r="A9328"/>
      <c r="B9328"/>
    </row>
    <row r="9329" spans="1:2" ht="15">
      <c r="A9329"/>
      <c r="B9329"/>
    </row>
    <row r="9330" spans="1:2" ht="15">
      <c r="A9330"/>
      <c r="B9330"/>
    </row>
    <row r="9331" spans="1:2" ht="15">
      <c r="A9331"/>
      <c r="B9331"/>
    </row>
    <row r="9332" spans="1:2" ht="15">
      <c r="A9332"/>
      <c r="B9332"/>
    </row>
    <row r="9333" spans="1:2" ht="15">
      <c r="A9333"/>
      <c r="B9333"/>
    </row>
    <row r="9334" spans="1:2" ht="15">
      <c r="A9334"/>
      <c r="B9334"/>
    </row>
    <row r="9335" spans="1:2" ht="15">
      <c r="A9335"/>
      <c r="B9335"/>
    </row>
    <row r="9336" spans="1:2" ht="15">
      <c r="A9336"/>
      <c r="B9336"/>
    </row>
    <row r="9337" spans="1:2" ht="15">
      <c r="A9337"/>
      <c r="B9337"/>
    </row>
    <row r="9338" spans="1:2" ht="15">
      <c r="A9338"/>
      <c r="B9338"/>
    </row>
    <row r="9339" spans="1:2" ht="15">
      <c r="A9339"/>
      <c r="B9339"/>
    </row>
    <row r="9340" spans="1:2" ht="15">
      <c r="A9340"/>
      <c r="B9340"/>
    </row>
    <row r="9341" spans="1:2" ht="15">
      <c r="A9341"/>
      <c r="B9341"/>
    </row>
    <row r="9342" spans="1:2" ht="15">
      <c r="A9342"/>
      <c r="B9342"/>
    </row>
    <row r="9343" spans="1:2" ht="15">
      <c r="A9343"/>
      <c r="B9343"/>
    </row>
    <row r="9344" spans="1:2" ht="15">
      <c r="A9344"/>
      <c r="B9344"/>
    </row>
    <row r="9345" spans="1:2" ht="15">
      <c r="A9345"/>
      <c r="B9345"/>
    </row>
    <row r="9346" spans="1:2" ht="15">
      <c r="A9346"/>
      <c r="B9346"/>
    </row>
    <row r="9347" spans="1:2" ht="15">
      <c r="A9347"/>
      <c r="B9347"/>
    </row>
    <row r="9348" spans="1:2" ht="15">
      <c r="A9348"/>
      <c r="B9348"/>
    </row>
    <row r="9349" spans="1:2" ht="15">
      <c r="A9349"/>
      <c r="B9349"/>
    </row>
    <row r="9350" spans="1:2" ht="15">
      <c r="A9350"/>
      <c r="B9350"/>
    </row>
    <row r="9351" spans="1:2" ht="15">
      <c r="A9351"/>
      <c r="B9351"/>
    </row>
    <row r="9352" spans="1:2" ht="15">
      <c r="A9352"/>
      <c r="B9352"/>
    </row>
    <row r="9353" spans="1:2" ht="15">
      <c r="A9353"/>
      <c r="B9353"/>
    </row>
    <row r="9354" spans="1:2" ht="15">
      <c r="A9354"/>
      <c r="B9354"/>
    </row>
    <row r="9355" spans="1:2" ht="15">
      <c r="A9355"/>
      <c r="B9355"/>
    </row>
    <row r="9356" spans="1:2" ht="15">
      <c r="A9356"/>
      <c r="B9356"/>
    </row>
    <row r="9357" spans="1:2" ht="15">
      <c r="A9357"/>
      <c r="B9357"/>
    </row>
    <row r="9358" spans="1:2" ht="15">
      <c r="A9358"/>
      <c r="B9358"/>
    </row>
    <row r="9359" spans="1:2" ht="15">
      <c r="A9359"/>
      <c r="B9359"/>
    </row>
    <row r="9360" spans="1:2" ht="15">
      <c r="A9360"/>
      <c r="B9360"/>
    </row>
    <row r="9361" spans="1:2" ht="15">
      <c r="A9361"/>
      <c r="B9361"/>
    </row>
    <row r="9362" spans="1:2" ht="15">
      <c r="A9362"/>
      <c r="B9362"/>
    </row>
    <row r="9363" spans="1:2" ht="15">
      <c r="A9363"/>
      <c r="B9363"/>
    </row>
    <row r="9364" spans="1:2" ht="15">
      <c r="A9364"/>
      <c r="B9364"/>
    </row>
    <row r="9365" spans="1:2" ht="15">
      <c r="A9365"/>
      <c r="B9365"/>
    </row>
    <row r="9366" spans="1:2" ht="15">
      <c r="A9366"/>
      <c r="B9366"/>
    </row>
    <row r="9367" spans="1:2" ht="15">
      <c r="A9367"/>
      <c r="B9367"/>
    </row>
    <row r="9368" spans="1:2" ht="15">
      <c r="A9368"/>
      <c r="B9368"/>
    </row>
    <row r="9369" spans="1:2" ht="15">
      <c r="A9369"/>
      <c r="B9369"/>
    </row>
    <row r="9370" spans="1:2" ht="15">
      <c r="A9370"/>
      <c r="B9370"/>
    </row>
    <row r="9371" spans="1:2" ht="15">
      <c r="A9371"/>
      <c r="B9371"/>
    </row>
    <row r="9372" spans="1:2" ht="15">
      <c r="A9372"/>
      <c r="B9372"/>
    </row>
    <row r="9373" spans="1:2" ht="15">
      <c r="A9373"/>
      <c r="B9373"/>
    </row>
    <row r="9374" spans="1:2" ht="15">
      <c r="A9374"/>
      <c r="B9374"/>
    </row>
    <row r="9375" spans="1:2" ht="15">
      <c r="A9375"/>
      <c r="B9375"/>
    </row>
    <row r="9376" spans="1:2" ht="15">
      <c r="A9376"/>
      <c r="B9376"/>
    </row>
    <row r="9377" spans="1:2" ht="15">
      <c r="A9377"/>
      <c r="B9377"/>
    </row>
    <row r="9378" spans="1:2" ht="15">
      <c r="A9378"/>
      <c r="B9378"/>
    </row>
    <row r="9379" spans="1:2" ht="15">
      <c r="A9379"/>
      <c r="B9379"/>
    </row>
    <row r="9380" spans="1:2" ht="15">
      <c r="A9380"/>
      <c r="B9380"/>
    </row>
    <row r="9381" spans="1:2" ht="15">
      <c r="A9381"/>
      <c r="B9381"/>
    </row>
    <row r="9382" spans="1:2" ht="15">
      <c r="A9382"/>
      <c r="B9382"/>
    </row>
    <row r="9383" spans="1:2" ht="15">
      <c r="A9383"/>
      <c r="B9383"/>
    </row>
    <row r="9384" spans="1:2" ht="15">
      <c r="A9384"/>
      <c r="B9384"/>
    </row>
    <row r="9385" spans="1:2" ht="15">
      <c r="A9385"/>
      <c r="B9385"/>
    </row>
    <row r="9386" spans="1:2" ht="15">
      <c r="A9386"/>
      <c r="B9386"/>
    </row>
    <row r="9387" spans="1:2" ht="15">
      <c r="A9387"/>
      <c r="B9387"/>
    </row>
    <row r="9388" spans="1:2" ht="15">
      <c r="A9388"/>
      <c r="B9388"/>
    </row>
    <row r="9389" spans="1:2" ht="15">
      <c r="A9389"/>
      <c r="B9389"/>
    </row>
    <row r="9390" spans="1:2" ht="15">
      <c r="A9390"/>
      <c r="B9390"/>
    </row>
    <row r="9391" spans="1:2" ht="15">
      <c r="A9391"/>
      <c r="B9391"/>
    </row>
    <row r="9392" spans="1:2" ht="15">
      <c r="A9392"/>
      <c r="B9392"/>
    </row>
    <row r="9393" spans="1:2" ht="15">
      <c r="A9393"/>
      <c r="B9393"/>
    </row>
    <row r="9394" spans="1:2" ht="15">
      <c r="A9394"/>
      <c r="B9394"/>
    </row>
    <row r="9395" spans="1:2" ht="15">
      <c r="A9395"/>
      <c r="B9395"/>
    </row>
    <row r="9396" spans="1:2" ht="15">
      <c r="A9396"/>
      <c r="B9396"/>
    </row>
    <row r="9397" spans="1:2" ht="15">
      <c r="A9397"/>
      <c r="B9397"/>
    </row>
    <row r="9398" spans="1:2" ht="15">
      <c r="A9398"/>
      <c r="B9398"/>
    </row>
    <row r="9399" spans="1:2" ht="15">
      <c r="A9399"/>
      <c r="B9399"/>
    </row>
    <row r="9400" spans="1:2" ht="15">
      <c r="A9400"/>
      <c r="B9400"/>
    </row>
    <row r="9401" spans="1:2" ht="15">
      <c r="A9401"/>
      <c r="B9401"/>
    </row>
    <row r="9402" spans="1:2" ht="15">
      <c r="A9402"/>
      <c r="B9402"/>
    </row>
    <row r="9403" spans="1:2" ht="15">
      <c r="A9403"/>
      <c r="B9403"/>
    </row>
    <row r="9404" spans="1:2" ht="15">
      <c r="A9404"/>
      <c r="B9404"/>
    </row>
    <row r="9405" spans="1:2" ht="15">
      <c r="A9405"/>
      <c r="B9405"/>
    </row>
    <row r="9406" spans="1:2" ht="15">
      <c r="A9406"/>
      <c r="B9406"/>
    </row>
    <row r="9407" spans="1:2" ht="15">
      <c r="A9407"/>
      <c r="B9407"/>
    </row>
    <row r="9408" spans="1:2" ht="15">
      <c r="A9408"/>
      <c r="B9408"/>
    </row>
    <row r="9409" spans="1:2" ht="15">
      <c r="A9409"/>
      <c r="B9409"/>
    </row>
    <row r="9410" spans="1:2" ht="15">
      <c r="A9410"/>
      <c r="B9410"/>
    </row>
    <row r="9411" spans="1:2" ht="15">
      <c r="A9411"/>
      <c r="B9411"/>
    </row>
    <row r="9412" spans="1:2" ht="15">
      <c r="A9412"/>
      <c r="B9412"/>
    </row>
    <row r="9413" spans="1:2" ht="15">
      <c r="A9413"/>
      <c r="B9413"/>
    </row>
    <row r="9414" spans="1:2" ht="15">
      <c r="A9414"/>
      <c r="B9414"/>
    </row>
    <row r="9415" spans="1:2" ht="15">
      <c r="A9415"/>
      <c r="B9415"/>
    </row>
    <row r="9416" spans="1:2" ht="15">
      <c r="A9416"/>
      <c r="B9416"/>
    </row>
    <row r="9417" spans="1:2" ht="15">
      <c r="A9417"/>
      <c r="B9417"/>
    </row>
    <row r="9418" spans="1:2" ht="15">
      <c r="A9418"/>
      <c r="B9418"/>
    </row>
    <row r="9419" spans="1:2" ht="15">
      <c r="A9419"/>
      <c r="B9419"/>
    </row>
    <row r="9420" spans="1:2" ht="15">
      <c r="A9420"/>
      <c r="B9420"/>
    </row>
    <row r="9421" spans="1:2" ht="15">
      <c r="A9421"/>
      <c r="B9421"/>
    </row>
    <row r="9422" spans="1:2" ht="15">
      <c r="A9422"/>
      <c r="B9422"/>
    </row>
    <row r="9423" spans="1:2" ht="15">
      <c r="A9423"/>
      <c r="B9423"/>
    </row>
    <row r="9424" spans="1:2" ht="15">
      <c r="A9424"/>
      <c r="B9424"/>
    </row>
    <row r="9425" spans="1:2" ht="15">
      <c r="A9425"/>
      <c r="B9425"/>
    </row>
    <row r="9426" spans="1:2" ht="15">
      <c r="A9426"/>
      <c r="B9426"/>
    </row>
    <row r="9427" spans="1:2" ht="15">
      <c r="A9427"/>
      <c r="B9427"/>
    </row>
    <row r="9428" spans="1:2" ht="15">
      <c r="A9428"/>
      <c r="B9428"/>
    </row>
    <row r="9429" spans="1:2" ht="15">
      <c r="A9429"/>
      <c r="B9429"/>
    </row>
    <row r="9430" spans="1:2" ht="15">
      <c r="A9430"/>
      <c r="B9430"/>
    </row>
    <row r="9431" spans="1:2" ht="15">
      <c r="A9431"/>
      <c r="B9431"/>
    </row>
    <row r="9432" spans="1:2" ht="15">
      <c r="A9432"/>
      <c r="B9432"/>
    </row>
    <row r="9433" spans="1:2" ht="15">
      <c r="A9433"/>
      <c r="B9433"/>
    </row>
    <row r="9434" spans="1:2" ht="15">
      <c r="A9434"/>
      <c r="B9434"/>
    </row>
    <row r="9435" spans="1:2" ht="15">
      <c r="A9435"/>
      <c r="B9435"/>
    </row>
    <row r="9436" spans="1:2" ht="15">
      <c r="A9436"/>
      <c r="B9436"/>
    </row>
    <row r="9437" spans="1:2" ht="15">
      <c r="A9437"/>
      <c r="B9437"/>
    </row>
    <row r="9438" spans="1:2" ht="15">
      <c r="A9438"/>
      <c r="B9438"/>
    </row>
    <row r="9439" spans="1:2" ht="15">
      <c r="A9439"/>
      <c r="B9439"/>
    </row>
    <row r="9440" spans="1:2" ht="15">
      <c r="A9440"/>
      <c r="B9440"/>
    </row>
    <row r="9441" spans="1:2" ht="15">
      <c r="A9441"/>
      <c r="B9441"/>
    </row>
    <row r="9442" spans="1:2" ht="15">
      <c r="A9442"/>
      <c r="B9442"/>
    </row>
    <row r="9443" spans="1:2" ht="15">
      <c r="A9443"/>
      <c r="B9443"/>
    </row>
    <row r="9444" spans="1:2" ht="15">
      <c r="A9444"/>
      <c r="B9444"/>
    </row>
    <row r="9445" spans="1:2" ht="15">
      <c r="A9445"/>
      <c r="B9445"/>
    </row>
    <row r="9446" spans="1:2" ht="15">
      <c r="A9446"/>
      <c r="B9446"/>
    </row>
    <row r="9447" spans="1:2" ht="15">
      <c r="A9447"/>
      <c r="B9447"/>
    </row>
    <row r="9448" spans="1:2" ht="15">
      <c r="A9448"/>
      <c r="B9448"/>
    </row>
    <row r="9449" spans="1:2" ht="15">
      <c r="A9449"/>
      <c r="B9449"/>
    </row>
    <row r="9450" spans="1:2" ht="15">
      <c r="A9450"/>
      <c r="B9450"/>
    </row>
    <row r="9451" spans="1:2" ht="15">
      <c r="A9451"/>
      <c r="B9451"/>
    </row>
    <row r="9452" spans="1:2" ht="15">
      <c r="A9452"/>
      <c r="B9452"/>
    </row>
    <row r="9453" spans="1:2" ht="15">
      <c r="A9453"/>
      <c r="B9453"/>
    </row>
    <row r="9454" spans="1:2" ht="15">
      <c r="A9454"/>
      <c r="B9454"/>
    </row>
    <row r="9455" spans="1:2" ht="15">
      <c r="A9455"/>
      <c r="B9455"/>
    </row>
    <row r="9456" spans="1:2" ht="15">
      <c r="A9456"/>
      <c r="B9456"/>
    </row>
    <row r="9457" spans="1:2" ht="15">
      <c r="A9457"/>
      <c r="B9457"/>
    </row>
    <row r="9458" spans="1:2" ht="15">
      <c r="A9458"/>
      <c r="B9458"/>
    </row>
    <row r="9459" spans="1:2" ht="15">
      <c r="A9459"/>
      <c r="B9459"/>
    </row>
    <row r="9460" spans="1:2" ht="15">
      <c r="A9460"/>
      <c r="B9460"/>
    </row>
    <row r="9461" spans="1:2" ht="15">
      <c r="A9461"/>
      <c r="B9461"/>
    </row>
    <row r="9462" spans="1:2" ht="15">
      <c r="A9462"/>
      <c r="B9462"/>
    </row>
    <row r="9463" spans="1:2" ht="15">
      <c r="A9463"/>
      <c r="B9463"/>
    </row>
    <row r="9464" spans="1:2" ht="15">
      <c r="A9464"/>
      <c r="B9464"/>
    </row>
    <row r="9465" spans="1:2" ht="15">
      <c r="A9465"/>
      <c r="B9465"/>
    </row>
    <row r="9466" spans="1:2" ht="15">
      <c r="A9466"/>
      <c r="B9466"/>
    </row>
    <row r="9467" spans="1:2" ht="15">
      <c r="A9467"/>
      <c r="B9467"/>
    </row>
    <row r="9468" spans="1:2" ht="15">
      <c r="A9468"/>
      <c r="B9468"/>
    </row>
    <row r="9469" spans="1:2" ht="15">
      <c r="A9469"/>
      <c r="B9469"/>
    </row>
    <row r="9470" spans="1:2" ht="15">
      <c r="A9470"/>
      <c r="B9470"/>
    </row>
    <row r="9471" spans="1:2" ht="15">
      <c r="A9471"/>
      <c r="B9471"/>
    </row>
    <row r="9472" spans="1:2" ht="15">
      <c r="A9472"/>
      <c r="B9472"/>
    </row>
    <row r="9473" spans="1:2" ht="15">
      <c r="A9473"/>
      <c r="B9473"/>
    </row>
    <row r="9474" spans="1:2" ht="15">
      <c r="A9474"/>
      <c r="B9474"/>
    </row>
    <row r="9475" spans="1:2" ht="15">
      <c r="A9475"/>
      <c r="B9475"/>
    </row>
    <row r="9476" spans="1:2" ht="15">
      <c r="A9476"/>
      <c r="B9476"/>
    </row>
    <row r="9477" spans="1:2" ht="15">
      <c r="A9477"/>
      <c r="B9477"/>
    </row>
    <row r="9478" spans="1:2" ht="15">
      <c r="A9478"/>
      <c r="B9478"/>
    </row>
    <row r="9479" spans="1:2" ht="15">
      <c r="A9479"/>
      <c r="B9479"/>
    </row>
    <row r="9480" spans="1:2" ht="15">
      <c r="A9480"/>
      <c r="B9480"/>
    </row>
    <row r="9481" spans="1:2" ht="15">
      <c r="A9481"/>
      <c r="B9481"/>
    </row>
    <row r="9482" spans="1:2" ht="15">
      <c r="A9482"/>
      <c r="B9482"/>
    </row>
    <row r="9483" spans="1:2" ht="15">
      <c r="A9483"/>
      <c r="B9483"/>
    </row>
    <row r="9484" spans="1:2" ht="15">
      <c r="A9484"/>
      <c r="B9484"/>
    </row>
    <row r="9485" spans="1:2" ht="15">
      <c r="A9485"/>
      <c r="B9485"/>
    </row>
    <row r="9486" spans="1:2" ht="15">
      <c r="A9486"/>
      <c r="B9486"/>
    </row>
    <row r="9487" spans="1:2" ht="15">
      <c r="A9487"/>
      <c r="B9487"/>
    </row>
    <row r="9488" spans="1:2" ht="15">
      <c r="A9488"/>
      <c r="B9488"/>
    </row>
    <row r="9489" spans="1:2" ht="15">
      <c r="A9489"/>
      <c r="B9489"/>
    </row>
    <row r="9490" spans="1:2" ht="15">
      <c r="A9490"/>
      <c r="B9490"/>
    </row>
    <row r="9491" spans="1:2" ht="15">
      <c r="A9491"/>
      <c r="B9491"/>
    </row>
    <row r="9492" spans="1:2" ht="15">
      <c r="A9492"/>
      <c r="B9492"/>
    </row>
    <row r="9493" spans="1:2" ht="15">
      <c r="A9493"/>
      <c r="B9493"/>
    </row>
    <row r="9494" spans="1:2" ht="15">
      <c r="A9494"/>
      <c r="B9494"/>
    </row>
    <row r="9495" spans="1:2" ht="15">
      <c r="A9495"/>
      <c r="B9495"/>
    </row>
    <row r="9496" spans="1:2" ht="15">
      <c r="A9496"/>
      <c r="B9496"/>
    </row>
    <row r="9497" spans="1:2" ht="15">
      <c r="A9497"/>
      <c r="B9497"/>
    </row>
    <row r="9498" spans="1:2" ht="15">
      <c r="A9498"/>
      <c r="B9498"/>
    </row>
    <row r="9499" spans="1:2" ht="15">
      <c r="A9499"/>
      <c r="B9499"/>
    </row>
    <row r="9500" spans="1:2" ht="15">
      <c r="A9500"/>
      <c r="B9500"/>
    </row>
    <row r="9501" spans="1:2" ht="15">
      <c r="A9501"/>
      <c r="B9501"/>
    </row>
    <row r="9502" spans="1:2" ht="15">
      <c r="A9502"/>
      <c r="B9502"/>
    </row>
    <row r="9503" spans="1:2" ht="15">
      <c r="A9503"/>
      <c r="B9503"/>
    </row>
    <row r="9504" spans="1:2" ht="15">
      <c r="A9504"/>
      <c r="B9504"/>
    </row>
    <row r="9505" spans="1:2" ht="15">
      <c r="A9505"/>
      <c r="B9505"/>
    </row>
    <row r="9506" spans="1:2" ht="15">
      <c r="A9506"/>
      <c r="B9506"/>
    </row>
    <row r="9507" spans="1:2" ht="15">
      <c r="A9507"/>
      <c r="B9507"/>
    </row>
    <row r="9508" spans="1:2" ht="15">
      <c r="A9508"/>
      <c r="B9508"/>
    </row>
    <row r="9509" spans="1:2" ht="15">
      <c r="A9509"/>
      <c r="B9509"/>
    </row>
    <row r="9510" spans="1:2" ht="15">
      <c r="A9510"/>
      <c r="B9510"/>
    </row>
    <row r="9511" spans="1:2" ht="15">
      <c r="A9511"/>
      <c r="B9511"/>
    </row>
    <row r="9512" spans="1:2" ht="15">
      <c r="A9512"/>
      <c r="B9512"/>
    </row>
    <row r="9513" spans="1:2" ht="15">
      <c r="A9513"/>
      <c r="B9513"/>
    </row>
    <row r="9514" spans="1:2" ht="15">
      <c r="A9514"/>
      <c r="B9514"/>
    </row>
    <row r="9515" spans="1:2" ht="15">
      <c r="A9515"/>
      <c r="B9515"/>
    </row>
    <row r="9516" spans="1:2" ht="15">
      <c r="A9516"/>
      <c r="B9516"/>
    </row>
    <row r="9517" spans="1:2" ht="15">
      <c r="A9517"/>
      <c r="B9517"/>
    </row>
    <row r="9518" spans="1:2" ht="15">
      <c r="A9518"/>
      <c r="B9518"/>
    </row>
    <row r="9519" spans="1:2" ht="15">
      <c r="A9519"/>
      <c r="B9519"/>
    </row>
    <row r="9520" spans="1:2" ht="15">
      <c r="A9520"/>
      <c r="B9520"/>
    </row>
    <row r="9521" spans="1:2" ht="15">
      <c r="A9521"/>
      <c r="B9521"/>
    </row>
    <row r="9522" spans="1:2" ht="15">
      <c r="A9522"/>
      <c r="B9522"/>
    </row>
    <row r="9523" spans="1:2" ht="15">
      <c r="A9523"/>
      <c r="B9523"/>
    </row>
    <row r="9524" spans="1:2" ht="15">
      <c r="A9524"/>
      <c r="B9524"/>
    </row>
    <row r="9525" spans="1:2" ht="15">
      <c r="A9525"/>
      <c r="B9525"/>
    </row>
    <row r="9526" spans="1:2" ht="15">
      <c r="A9526"/>
      <c r="B9526"/>
    </row>
    <row r="9527" spans="1:2" ht="15">
      <c r="A9527"/>
      <c r="B9527"/>
    </row>
    <row r="9528" spans="1:2" ht="15">
      <c r="A9528"/>
      <c r="B9528"/>
    </row>
    <row r="9529" spans="1:2" ht="15">
      <c r="A9529"/>
      <c r="B9529"/>
    </row>
    <row r="9530" spans="1:2" ht="15">
      <c r="A9530"/>
      <c r="B9530"/>
    </row>
    <row r="9531" spans="1:2" ht="15">
      <c r="A9531"/>
      <c r="B9531"/>
    </row>
    <row r="9532" spans="1:2" ht="15">
      <c r="A9532"/>
      <c r="B9532"/>
    </row>
    <row r="9533" spans="1:2" ht="15">
      <c r="A9533"/>
      <c r="B9533"/>
    </row>
    <row r="9534" spans="1:2" ht="15">
      <c r="A9534"/>
      <c r="B9534"/>
    </row>
    <row r="9535" spans="1:2" ht="15">
      <c r="A9535"/>
      <c r="B9535"/>
    </row>
    <row r="9536" spans="1:2" ht="15">
      <c r="A9536"/>
      <c r="B9536"/>
    </row>
    <row r="9537" spans="1:2" ht="15">
      <c r="A9537"/>
      <c r="B9537"/>
    </row>
    <row r="9538" spans="1:2" ht="15">
      <c r="A9538"/>
      <c r="B9538"/>
    </row>
    <row r="9539" spans="1:2" ht="15">
      <c r="A9539"/>
      <c r="B9539"/>
    </row>
    <row r="9540" spans="1:2" ht="15">
      <c r="A9540"/>
      <c r="B9540"/>
    </row>
    <row r="9541" spans="1:2" ht="15">
      <c r="A9541"/>
      <c r="B9541"/>
    </row>
    <row r="9542" spans="1:2" ht="15">
      <c r="A9542"/>
      <c r="B9542"/>
    </row>
    <row r="9543" spans="1:2" ht="15">
      <c r="A9543"/>
      <c r="B9543"/>
    </row>
    <row r="9544" spans="1:2" ht="15">
      <c r="A9544"/>
      <c r="B9544"/>
    </row>
    <row r="9545" spans="1:2" ht="15">
      <c r="A9545"/>
      <c r="B9545"/>
    </row>
    <row r="9546" spans="1:2" ht="15">
      <c r="A9546"/>
      <c r="B9546"/>
    </row>
    <row r="9547" spans="1:2" ht="15">
      <c r="A9547"/>
      <c r="B9547"/>
    </row>
    <row r="9548" spans="1:2" ht="15">
      <c r="A9548"/>
      <c r="B9548"/>
    </row>
    <row r="9549" spans="1:2" ht="15">
      <c r="A9549"/>
      <c r="B9549"/>
    </row>
    <row r="9550" spans="1:2" ht="15">
      <c r="A9550"/>
      <c r="B9550"/>
    </row>
    <row r="9551" spans="1:2" ht="15">
      <c r="A9551"/>
      <c r="B9551"/>
    </row>
    <row r="9552" spans="1:2" ht="15">
      <c r="A9552"/>
      <c r="B9552"/>
    </row>
    <row r="9553" spans="1:2" ht="15">
      <c r="A9553"/>
      <c r="B9553"/>
    </row>
    <row r="9554" spans="1:2" ht="15">
      <c r="A9554"/>
      <c r="B9554"/>
    </row>
    <row r="9555" spans="1:2" ht="15">
      <c r="A9555"/>
      <c r="B9555"/>
    </row>
    <row r="9556" spans="1:2" ht="15">
      <c r="A9556"/>
      <c r="B9556"/>
    </row>
    <row r="9557" spans="1:2" ht="15">
      <c r="A9557"/>
      <c r="B9557"/>
    </row>
    <row r="9558" spans="1:2" ht="15">
      <c r="A9558"/>
      <c r="B9558"/>
    </row>
    <row r="9559" spans="1:2" ht="15">
      <c r="A9559"/>
      <c r="B9559"/>
    </row>
    <row r="9560" spans="1:2" ht="15">
      <c r="A9560"/>
      <c r="B9560"/>
    </row>
    <row r="9561" spans="1:2" ht="15">
      <c r="A9561"/>
      <c r="B9561"/>
    </row>
    <row r="9562" spans="1:2" ht="15">
      <c r="A9562"/>
      <c r="B9562"/>
    </row>
    <row r="9563" spans="1:2" ht="15">
      <c r="A9563"/>
      <c r="B9563"/>
    </row>
    <row r="9564" spans="1:2" ht="15">
      <c r="A9564"/>
      <c r="B9564"/>
    </row>
    <row r="9565" spans="1:2" ht="15">
      <c r="A9565"/>
      <c r="B9565"/>
    </row>
    <row r="9566" spans="1:2" ht="15">
      <c r="A9566"/>
      <c r="B9566"/>
    </row>
    <row r="9567" spans="1:2" ht="15">
      <c r="A9567"/>
      <c r="B9567"/>
    </row>
    <row r="9568" spans="1:2" ht="15">
      <c r="A9568"/>
      <c r="B9568"/>
    </row>
    <row r="9569" spans="1:2" ht="15">
      <c r="A9569"/>
      <c r="B9569"/>
    </row>
    <row r="9570" spans="1:2" ht="15">
      <c r="A9570"/>
      <c r="B9570"/>
    </row>
    <row r="9571" spans="1:2" ht="15">
      <c r="A9571"/>
      <c r="B9571"/>
    </row>
    <row r="9572" spans="1:2" ht="15">
      <c r="A9572"/>
      <c r="B9572"/>
    </row>
    <row r="9573" spans="1:2" ht="15">
      <c r="A9573"/>
      <c r="B9573"/>
    </row>
    <row r="9574" spans="1:2" ht="15">
      <c r="A9574"/>
      <c r="B9574"/>
    </row>
    <row r="9575" spans="1:2" ht="15">
      <c r="A9575"/>
      <c r="B9575"/>
    </row>
    <row r="9576" spans="1:2" ht="15">
      <c r="A9576"/>
      <c r="B9576"/>
    </row>
    <row r="9577" spans="1:2" ht="15">
      <c r="A9577"/>
      <c r="B9577"/>
    </row>
    <row r="9578" spans="1:2" ht="15">
      <c r="A9578"/>
      <c r="B9578"/>
    </row>
    <row r="9579" spans="1:2" ht="15">
      <c r="A9579"/>
      <c r="B9579"/>
    </row>
    <row r="9580" spans="1:2" ht="15">
      <c r="A9580"/>
      <c r="B9580"/>
    </row>
    <row r="9581" spans="1:2" ht="15">
      <c r="A9581"/>
      <c r="B9581"/>
    </row>
    <row r="9582" spans="1:2" ht="15">
      <c r="A9582"/>
      <c r="B9582"/>
    </row>
    <row r="9583" spans="1:2" ht="15">
      <c r="A9583"/>
      <c r="B9583"/>
    </row>
    <row r="9584" spans="1:2" ht="15">
      <c r="A9584"/>
      <c r="B9584"/>
    </row>
    <row r="9585" spans="1:2" ht="15">
      <c r="A9585"/>
      <c r="B9585"/>
    </row>
    <row r="9586" spans="1:2" ht="15">
      <c r="A9586"/>
      <c r="B9586"/>
    </row>
    <row r="9587" spans="1:2" ht="15">
      <c r="A9587"/>
      <c r="B9587"/>
    </row>
    <row r="9588" spans="1:2" ht="15">
      <c r="A9588"/>
      <c r="B9588"/>
    </row>
    <row r="9589" spans="1:2" ht="15">
      <c r="A9589"/>
      <c r="B9589"/>
    </row>
    <row r="9590" spans="1:2" ht="15">
      <c r="A9590"/>
      <c r="B9590"/>
    </row>
    <row r="9591" spans="1:2" ht="15">
      <c r="A9591"/>
      <c r="B9591"/>
    </row>
    <row r="9592" spans="1:2" ht="15">
      <c r="A9592"/>
      <c r="B9592"/>
    </row>
    <row r="9593" spans="1:2" ht="15">
      <c r="A9593"/>
      <c r="B9593"/>
    </row>
    <row r="9594" spans="1:2" ht="15">
      <c r="A9594"/>
      <c r="B9594"/>
    </row>
    <row r="9595" spans="1:2" ht="15">
      <c r="A9595"/>
      <c r="B9595"/>
    </row>
    <row r="9596" spans="1:2" ht="15">
      <c r="A9596"/>
      <c r="B9596"/>
    </row>
    <row r="9597" spans="1:2" ht="15">
      <c r="A9597"/>
      <c r="B9597"/>
    </row>
    <row r="9598" spans="1:2" ht="15">
      <c r="A9598"/>
      <c r="B9598"/>
    </row>
    <row r="9599" spans="1:2" ht="15">
      <c r="A9599"/>
      <c r="B9599"/>
    </row>
    <row r="9600" spans="1:2" ht="15">
      <c r="A9600"/>
      <c r="B9600"/>
    </row>
    <row r="9601" spans="1:2" ht="15">
      <c r="A9601"/>
      <c r="B9601"/>
    </row>
    <row r="9602" spans="1:2" ht="15">
      <c r="A9602"/>
      <c r="B9602"/>
    </row>
    <row r="9603" spans="1:2" ht="15">
      <c r="A9603"/>
      <c r="B9603"/>
    </row>
    <row r="9604" spans="1:2" ht="15">
      <c r="A9604"/>
      <c r="B9604"/>
    </row>
    <row r="9605" spans="1:2" ht="15">
      <c r="A9605"/>
      <c r="B9605"/>
    </row>
    <row r="9606" spans="1:2" ht="15">
      <c r="A9606"/>
      <c r="B9606"/>
    </row>
    <row r="9607" spans="1:2" ht="15">
      <c r="A9607"/>
      <c r="B9607"/>
    </row>
    <row r="9608" spans="1:2" ht="15">
      <c r="A9608"/>
      <c r="B9608"/>
    </row>
    <row r="9609" spans="1:2" ht="15">
      <c r="A9609"/>
      <c r="B9609"/>
    </row>
    <row r="9610" spans="1:2" ht="15">
      <c r="A9610"/>
      <c r="B9610"/>
    </row>
    <row r="9611" spans="1:2" ht="15">
      <c r="A9611"/>
      <c r="B9611"/>
    </row>
    <row r="9612" spans="1:2" ht="15">
      <c r="A9612"/>
      <c r="B9612"/>
    </row>
    <row r="9613" spans="1:2" ht="15">
      <c r="A9613"/>
      <c r="B9613"/>
    </row>
    <row r="9614" spans="1:2" ht="15">
      <c r="A9614"/>
      <c r="B9614"/>
    </row>
    <row r="9615" spans="1:2" ht="15">
      <c r="A9615"/>
      <c r="B9615"/>
    </row>
    <row r="9616" spans="1:2" ht="15">
      <c r="A9616"/>
      <c r="B9616"/>
    </row>
    <row r="9617" spans="1:2" ht="15">
      <c r="A9617"/>
      <c r="B9617"/>
    </row>
    <row r="9618" spans="1:2" ht="15">
      <c r="A9618"/>
      <c r="B9618"/>
    </row>
    <row r="9619" spans="1:2" ht="15">
      <c r="A9619"/>
      <c r="B9619"/>
    </row>
    <row r="9620" spans="1:2" ht="15">
      <c r="A9620"/>
      <c r="B9620"/>
    </row>
    <row r="9621" spans="1:2" ht="15">
      <c r="A9621"/>
      <c r="B9621"/>
    </row>
    <row r="9622" spans="1:2" ht="15">
      <c r="A9622"/>
      <c r="B9622"/>
    </row>
    <row r="9623" spans="1:2" ht="15">
      <c r="A9623"/>
      <c r="B9623"/>
    </row>
    <row r="9624" spans="1:2" ht="15">
      <c r="A9624"/>
      <c r="B9624"/>
    </row>
    <row r="9625" spans="1:2" ht="15">
      <c r="A9625"/>
      <c r="B9625"/>
    </row>
    <row r="9626" spans="1:2" ht="15">
      <c r="A9626"/>
      <c r="B9626"/>
    </row>
    <row r="9627" spans="1:2" ht="15">
      <c r="A9627"/>
      <c r="B9627"/>
    </row>
    <row r="9628" spans="1:2" ht="15">
      <c r="A9628"/>
      <c r="B9628"/>
    </row>
    <row r="9629" spans="1:2" ht="15">
      <c r="A9629"/>
      <c r="B9629"/>
    </row>
    <row r="9630" spans="1:2" ht="15">
      <c r="A9630"/>
      <c r="B9630"/>
    </row>
    <row r="9631" spans="1:2" ht="15">
      <c r="A9631"/>
      <c r="B9631"/>
    </row>
    <row r="9632" spans="1:2" ht="15">
      <c r="A9632"/>
      <c r="B9632"/>
    </row>
    <row r="9633" spans="1:2" ht="15">
      <c r="A9633"/>
      <c r="B9633"/>
    </row>
    <row r="9634" spans="1:2" ht="15">
      <c r="A9634"/>
      <c r="B9634"/>
    </row>
    <row r="9635" spans="1:2" ht="15">
      <c r="A9635"/>
      <c r="B9635"/>
    </row>
    <row r="9636" spans="1:2" ht="15">
      <c r="A9636"/>
      <c r="B9636"/>
    </row>
    <row r="9637" spans="1:2" ht="15">
      <c r="A9637"/>
      <c r="B9637"/>
    </row>
    <row r="9638" spans="1:2" ht="15">
      <c r="A9638"/>
      <c r="B9638"/>
    </row>
    <row r="9639" spans="1:2" ht="15">
      <c r="A9639"/>
      <c r="B9639"/>
    </row>
    <row r="9640" spans="1:2" ht="15">
      <c r="A9640"/>
      <c r="B9640"/>
    </row>
    <row r="9641" spans="1:2" ht="15">
      <c r="A9641"/>
      <c r="B9641"/>
    </row>
    <row r="9642" spans="1:2" ht="15">
      <c r="A9642"/>
      <c r="B9642"/>
    </row>
    <row r="9643" spans="1:2" ht="15">
      <c r="A9643"/>
      <c r="B9643"/>
    </row>
    <row r="9644" spans="1:2" ht="15">
      <c r="A9644"/>
      <c r="B9644"/>
    </row>
    <row r="9645" spans="1:2" ht="15">
      <c r="A9645"/>
      <c r="B9645"/>
    </row>
    <row r="9646" spans="1:2" ht="15">
      <c r="A9646"/>
      <c r="B9646"/>
    </row>
    <row r="9647" spans="1:2" ht="15">
      <c r="A9647"/>
      <c r="B9647"/>
    </row>
    <row r="9648" spans="1:2" ht="15">
      <c r="A9648"/>
      <c r="B9648"/>
    </row>
    <row r="9649" spans="1:2" ht="15">
      <c r="A9649"/>
      <c r="B9649"/>
    </row>
    <row r="9650" spans="1:2" ht="15">
      <c r="A9650"/>
      <c r="B9650"/>
    </row>
    <row r="9651" spans="1:2" ht="15">
      <c r="A9651"/>
      <c r="B9651"/>
    </row>
    <row r="9652" spans="1:2" ht="15">
      <c r="A9652"/>
      <c r="B9652"/>
    </row>
    <row r="9653" spans="1:2" ht="15">
      <c r="A9653"/>
      <c r="B9653"/>
    </row>
    <row r="9654" spans="1:2" ht="15">
      <c r="A9654"/>
      <c r="B9654"/>
    </row>
    <row r="9655" spans="1:2" ht="15">
      <c r="A9655"/>
      <c r="B9655"/>
    </row>
    <row r="9656" spans="1:2" ht="15">
      <c r="A9656"/>
      <c r="B9656"/>
    </row>
    <row r="9657" spans="1:2" ht="15">
      <c r="A9657"/>
      <c r="B9657"/>
    </row>
    <row r="9658" spans="1:2" ht="15">
      <c r="A9658"/>
      <c r="B9658"/>
    </row>
    <row r="9659" spans="1:2" ht="15">
      <c r="A9659"/>
      <c r="B9659"/>
    </row>
    <row r="9660" spans="1:2" ht="15">
      <c r="A9660"/>
      <c r="B9660"/>
    </row>
    <row r="9661" spans="1:2" ht="15">
      <c r="A9661"/>
      <c r="B9661"/>
    </row>
    <row r="9662" spans="1:2" ht="15">
      <c r="A9662"/>
      <c r="B9662"/>
    </row>
    <row r="9663" spans="1:2" ht="15">
      <c r="A9663"/>
      <c r="B9663"/>
    </row>
    <row r="9664" spans="1:2" ht="15">
      <c r="A9664"/>
      <c r="B9664"/>
    </row>
    <row r="9665" spans="1:2" ht="15">
      <c r="A9665"/>
      <c r="B9665"/>
    </row>
    <row r="9666" spans="1:2" ht="15">
      <c r="A9666"/>
      <c r="B9666"/>
    </row>
    <row r="9667" spans="1:2" ht="15">
      <c r="A9667"/>
      <c r="B9667"/>
    </row>
    <row r="9668" spans="1:2" ht="15">
      <c r="A9668"/>
      <c r="B9668"/>
    </row>
    <row r="9669" spans="1:2" ht="15">
      <c r="A9669"/>
      <c r="B9669"/>
    </row>
    <row r="9670" spans="1:2" ht="15">
      <c r="A9670"/>
      <c r="B9670"/>
    </row>
    <row r="9671" spans="1:2" ht="15">
      <c r="A9671"/>
      <c r="B9671"/>
    </row>
    <row r="9672" spans="1:2" ht="15">
      <c r="A9672"/>
      <c r="B9672"/>
    </row>
    <row r="9673" spans="1:2" ht="15">
      <c r="A9673"/>
      <c r="B9673"/>
    </row>
    <row r="9674" spans="1:2" ht="15">
      <c r="A9674"/>
      <c r="B9674"/>
    </row>
    <row r="9675" spans="1:2" ht="15">
      <c r="A9675"/>
      <c r="B9675"/>
    </row>
    <row r="9676" spans="1:2" ht="15">
      <c r="A9676"/>
      <c r="B9676"/>
    </row>
    <row r="9677" spans="1:2" ht="15">
      <c r="A9677"/>
      <c r="B9677"/>
    </row>
    <row r="9678" spans="1:2" ht="15">
      <c r="A9678"/>
      <c r="B9678"/>
    </row>
    <row r="9679" spans="1:2" ht="15">
      <c r="A9679"/>
      <c r="B9679"/>
    </row>
    <row r="9680" spans="1:2" ht="15">
      <c r="A9680"/>
      <c r="B9680"/>
    </row>
    <row r="9681" spans="1:2" ht="15">
      <c r="A9681"/>
      <c r="B9681"/>
    </row>
    <row r="9682" spans="1:2" ht="15">
      <c r="A9682"/>
      <c r="B9682"/>
    </row>
    <row r="9683" spans="1:2" ht="15">
      <c r="A9683"/>
      <c r="B9683"/>
    </row>
    <row r="9684" spans="1:2" ht="15">
      <c r="A9684"/>
      <c r="B9684"/>
    </row>
    <row r="9685" spans="1:2" ht="15">
      <c r="A9685"/>
      <c r="B9685"/>
    </row>
    <row r="9686" spans="1:2" ht="15">
      <c r="A9686"/>
      <c r="B9686"/>
    </row>
    <row r="9687" spans="1:2" ht="15">
      <c r="A9687"/>
      <c r="B9687"/>
    </row>
    <row r="9688" spans="1:2" ht="15">
      <c r="A9688"/>
      <c r="B9688"/>
    </row>
    <row r="9689" spans="1:2" ht="15">
      <c r="A9689"/>
      <c r="B9689"/>
    </row>
    <row r="9690" spans="1:2" ht="15">
      <c r="A9690"/>
      <c r="B9690"/>
    </row>
    <row r="9691" spans="1:2" ht="15">
      <c r="A9691"/>
      <c r="B9691"/>
    </row>
    <row r="9692" spans="1:2" ht="15">
      <c r="A9692"/>
      <c r="B9692"/>
    </row>
    <row r="9693" spans="1:2" ht="15">
      <c r="A9693"/>
      <c r="B9693"/>
    </row>
    <row r="9694" spans="1:2" ht="15">
      <c r="A9694"/>
      <c r="B9694"/>
    </row>
    <row r="9695" spans="1:2" ht="15">
      <c r="A9695"/>
      <c r="B9695"/>
    </row>
    <row r="9696" spans="1:2" ht="15">
      <c r="A9696"/>
      <c r="B9696"/>
    </row>
    <row r="9697" spans="1:2" ht="15">
      <c r="A9697"/>
      <c r="B9697"/>
    </row>
    <row r="9698" spans="1:2" ht="15">
      <c r="A9698"/>
      <c r="B9698"/>
    </row>
    <row r="9699" spans="1:2" ht="15">
      <c r="A9699"/>
      <c r="B9699"/>
    </row>
    <row r="9700" spans="1:2" ht="15">
      <c r="A9700"/>
      <c r="B9700"/>
    </row>
    <row r="9701" spans="1:2" ht="15">
      <c r="A9701"/>
      <c r="B9701"/>
    </row>
    <row r="9702" spans="1:2" ht="15">
      <c r="A9702"/>
      <c r="B9702"/>
    </row>
    <row r="9703" spans="1:2" ht="15">
      <c r="A9703"/>
      <c r="B9703"/>
    </row>
    <row r="9704" spans="1:2" ht="15">
      <c r="A9704"/>
      <c r="B9704"/>
    </row>
    <row r="9705" spans="1:2" ht="15">
      <c r="A9705"/>
      <c r="B9705"/>
    </row>
    <row r="9706" spans="1:2" ht="15">
      <c r="A9706"/>
      <c r="B9706"/>
    </row>
    <row r="9707" spans="1:2" ht="15">
      <c r="A9707"/>
      <c r="B9707"/>
    </row>
    <row r="9708" spans="1:2" ht="15">
      <c r="A9708"/>
      <c r="B9708"/>
    </row>
    <row r="9709" spans="1:2" ht="15">
      <c r="A9709"/>
      <c r="B9709"/>
    </row>
    <row r="9710" spans="1:2" ht="15">
      <c r="A9710"/>
      <c r="B9710"/>
    </row>
    <row r="9711" spans="1:2" ht="15">
      <c r="A9711"/>
      <c r="B9711"/>
    </row>
    <row r="9712" spans="1:2" ht="15">
      <c r="A9712"/>
      <c r="B9712"/>
    </row>
    <row r="9713" spans="1:2" ht="15">
      <c r="A9713"/>
      <c r="B9713"/>
    </row>
    <row r="9714" spans="1:2" ht="15">
      <c r="A9714"/>
      <c r="B9714"/>
    </row>
    <row r="9715" spans="1:2" ht="15">
      <c r="A9715"/>
      <c r="B9715"/>
    </row>
    <row r="9716" spans="1:2" ht="15">
      <c r="A9716"/>
      <c r="B9716"/>
    </row>
    <row r="9717" spans="1:2" ht="15">
      <c r="A9717"/>
      <c r="B9717"/>
    </row>
    <row r="9718" spans="1:2" ht="15">
      <c r="A9718"/>
      <c r="B9718"/>
    </row>
    <row r="9719" spans="1:2" ht="15">
      <c r="A9719"/>
      <c r="B9719"/>
    </row>
    <row r="9720" spans="1:2" ht="15">
      <c r="A9720"/>
      <c r="B9720"/>
    </row>
    <row r="9721" spans="1:2" ht="15">
      <c r="A9721"/>
      <c r="B9721"/>
    </row>
    <row r="9722" spans="1:2" ht="15">
      <c r="A9722"/>
      <c r="B9722"/>
    </row>
    <row r="9723" spans="1:2" ht="15">
      <c r="A9723"/>
      <c r="B9723"/>
    </row>
    <row r="9724" spans="1:2" ht="15">
      <c r="A9724"/>
      <c r="B9724"/>
    </row>
    <row r="9725" spans="1:2" ht="15">
      <c r="A9725"/>
      <c r="B9725"/>
    </row>
    <row r="9726" spans="1:2" ht="15">
      <c r="A9726"/>
      <c r="B9726"/>
    </row>
    <row r="9727" spans="1:2" ht="15">
      <c r="A9727"/>
      <c r="B9727"/>
    </row>
    <row r="9728" spans="1:2" ht="15">
      <c r="A9728"/>
      <c r="B9728"/>
    </row>
    <row r="9729" spans="1:2" ht="15">
      <c r="A9729"/>
      <c r="B9729"/>
    </row>
    <row r="9730" spans="1:2" ht="15">
      <c r="A9730"/>
      <c r="B9730"/>
    </row>
    <row r="9731" spans="1:2" ht="15">
      <c r="A9731"/>
      <c r="B9731"/>
    </row>
    <row r="9732" spans="1:2" ht="15">
      <c r="A9732"/>
      <c r="B9732"/>
    </row>
    <row r="9733" spans="1:2" ht="15">
      <c r="A9733"/>
      <c r="B9733"/>
    </row>
    <row r="9734" spans="1:2" ht="15">
      <c r="A9734"/>
      <c r="B9734"/>
    </row>
    <row r="9735" spans="1:2" ht="15">
      <c r="A9735"/>
      <c r="B9735"/>
    </row>
    <row r="9736" spans="1:2" ht="15">
      <c r="A9736"/>
      <c r="B9736"/>
    </row>
    <row r="9737" spans="1:2" ht="15">
      <c r="A9737"/>
      <c r="B9737"/>
    </row>
    <row r="9738" spans="1:2" ht="15">
      <c r="A9738"/>
      <c r="B9738"/>
    </row>
    <row r="9739" spans="1:2" ht="15">
      <c r="A9739"/>
      <c r="B9739"/>
    </row>
    <row r="9740" spans="1:2" ht="15">
      <c r="A9740"/>
      <c r="B9740"/>
    </row>
    <row r="9741" spans="1:2" ht="15">
      <c r="A9741"/>
      <c r="B9741"/>
    </row>
    <row r="9742" spans="1:2" ht="15">
      <c r="A9742"/>
      <c r="B9742"/>
    </row>
    <row r="9743" spans="1:2" ht="15">
      <c r="A9743"/>
      <c r="B9743"/>
    </row>
    <row r="9744" spans="1:2" ht="15">
      <c r="A9744"/>
      <c r="B9744"/>
    </row>
    <row r="9745" spans="1:2" ht="15">
      <c r="A9745"/>
      <c r="B9745"/>
    </row>
    <row r="9746" spans="1:2" ht="15">
      <c r="A9746"/>
      <c r="B9746"/>
    </row>
    <row r="9747" spans="1:2" ht="15">
      <c r="A9747"/>
      <c r="B9747"/>
    </row>
    <row r="9748" spans="1:2" ht="15">
      <c r="A9748"/>
      <c r="B9748"/>
    </row>
    <row r="9749" spans="1:2" ht="15">
      <c r="A9749"/>
      <c r="B9749"/>
    </row>
    <row r="9750" spans="1:2" ht="15">
      <c r="A9750"/>
      <c r="B9750"/>
    </row>
    <row r="9751" spans="1:2" ht="15">
      <c r="A9751"/>
      <c r="B9751"/>
    </row>
    <row r="9752" spans="1:2" ht="15">
      <c r="A9752"/>
      <c r="B9752"/>
    </row>
    <row r="9753" spans="1:2" ht="15">
      <c r="A9753"/>
      <c r="B9753"/>
    </row>
    <row r="9754" spans="1:2" ht="15">
      <c r="A9754"/>
      <c r="B9754"/>
    </row>
    <row r="9755" spans="1:2" ht="15">
      <c r="A9755"/>
      <c r="B9755"/>
    </row>
    <row r="9756" spans="1:2" ht="15">
      <c r="A9756"/>
      <c r="B9756"/>
    </row>
    <row r="9757" spans="1:2" ht="15">
      <c r="A9757"/>
      <c r="B9757"/>
    </row>
    <row r="9758" spans="1:2" ht="15">
      <c r="A9758"/>
      <c r="B9758"/>
    </row>
    <row r="9759" spans="1:2" ht="15">
      <c r="A9759"/>
      <c r="B9759"/>
    </row>
    <row r="9760" spans="1:2" ht="15">
      <c r="A9760"/>
      <c r="B9760"/>
    </row>
    <row r="9761" spans="1:2" ht="15">
      <c r="A9761"/>
      <c r="B9761"/>
    </row>
    <row r="9762" spans="1:2" ht="15">
      <c r="A9762"/>
      <c r="B9762"/>
    </row>
    <row r="9763" spans="1:2" ht="15">
      <c r="A9763"/>
      <c r="B9763"/>
    </row>
    <row r="9764" spans="1:2" ht="15">
      <c r="A9764"/>
      <c r="B9764"/>
    </row>
    <row r="9765" spans="1:2" ht="15">
      <c r="A9765"/>
      <c r="B9765"/>
    </row>
    <row r="9766" spans="1:2" ht="15">
      <c r="A9766"/>
      <c r="B9766"/>
    </row>
    <row r="9767" spans="1:2" ht="15">
      <c r="A9767"/>
      <c r="B9767"/>
    </row>
    <row r="9768" spans="1:2" ht="15">
      <c r="A9768"/>
      <c r="B9768"/>
    </row>
    <row r="9769" spans="1:2" ht="15">
      <c r="A9769"/>
      <c r="B9769"/>
    </row>
    <row r="9770" spans="1:2" ht="15">
      <c r="A9770"/>
      <c r="B9770"/>
    </row>
    <row r="9771" spans="1:2" ht="15">
      <c r="A9771"/>
      <c r="B9771"/>
    </row>
    <row r="9772" spans="1:2" ht="15">
      <c r="A9772"/>
      <c r="B9772"/>
    </row>
    <row r="9773" spans="1:2" ht="15">
      <c r="A9773"/>
      <c r="B9773"/>
    </row>
    <row r="9774" spans="1:2" ht="15">
      <c r="A9774"/>
      <c r="B9774"/>
    </row>
    <row r="9775" spans="1:2" ht="15">
      <c r="A9775"/>
      <c r="B9775"/>
    </row>
    <row r="9776" spans="1:2" ht="15">
      <c r="A9776"/>
      <c r="B9776"/>
    </row>
    <row r="9777" spans="1:2" ht="15">
      <c r="A9777"/>
      <c r="B9777"/>
    </row>
    <row r="9778" spans="1:2" ht="15">
      <c r="A9778"/>
      <c r="B9778"/>
    </row>
    <row r="9779" spans="1:2" ht="15">
      <c r="A9779"/>
      <c r="B9779"/>
    </row>
    <row r="9780" spans="1:2" ht="15">
      <c r="A9780"/>
      <c r="B9780"/>
    </row>
    <row r="9781" spans="1:2" ht="15">
      <c r="A9781"/>
      <c r="B9781"/>
    </row>
    <row r="9782" spans="1:2" ht="15">
      <c r="A9782"/>
      <c r="B9782"/>
    </row>
    <row r="9783" spans="1:2" ht="15">
      <c r="A9783"/>
      <c r="B9783"/>
    </row>
    <row r="9784" spans="1:2" ht="15">
      <c r="A9784"/>
      <c r="B9784"/>
    </row>
    <row r="9785" spans="1:2" ht="15">
      <c r="A9785"/>
      <c r="B9785"/>
    </row>
    <row r="9786" spans="1:2" ht="15">
      <c r="A9786"/>
      <c r="B9786"/>
    </row>
    <row r="9787" spans="1:2" ht="15">
      <c r="A9787"/>
      <c r="B9787"/>
    </row>
    <row r="9788" spans="1:2" ht="15">
      <c r="A9788"/>
      <c r="B9788"/>
    </row>
    <row r="9789" spans="1:2" ht="15">
      <c r="A9789"/>
      <c r="B9789"/>
    </row>
    <row r="9790" spans="1:2" ht="15">
      <c r="A9790"/>
      <c r="B9790"/>
    </row>
    <row r="9791" spans="1:2" ht="15">
      <c r="A9791"/>
      <c r="B9791"/>
    </row>
    <row r="9792" spans="1:2" ht="15">
      <c r="A9792"/>
      <c r="B9792"/>
    </row>
    <row r="9793" spans="1:2" ht="15">
      <c r="A9793"/>
      <c r="B9793"/>
    </row>
    <row r="9794" spans="1:2" ht="15">
      <c r="A9794"/>
      <c r="B9794"/>
    </row>
    <row r="9795" spans="1:2" ht="15">
      <c r="A9795"/>
      <c r="B9795"/>
    </row>
    <row r="9796" spans="1:2" ht="15">
      <c r="A9796"/>
      <c r="B9796"/>
    </row>
    <row r="9797" spans="1:2" ht="15">
      <c r="A9797"/>
      <c r="B9797"/>
    </row>
    <row r="9798" spans="1:2" ht="15">
      <c r="A9798"/>
      <c r="B9798"/>
    </row>
    <row r="9799" spans="1:2" ht="15">
      <c r="A9799"/>
      <c r="B9799"/>
    </row>
    <row r="9800" spans="1:2" ht="15">
      <c r="A9800"/>
      <c r="B9800"/>
    </row>
    <row r="9801" spans="1:2" ht="15">
      <c r="A9801"/>
      <c r="B9801"/>
    </row>
    <row r="9802" spans="1:2" ht="15">
      <c r="A9802"/>
      <c r="B9802"/>
    </row>
    <row r="9803" spans="1:2" ht="15">
      <c r="A9803"/>
      <c r="B9803"/>
    </row>
    <row r="9804" spans="1:2" ht="15">
      <c r="A9804"/>
      <c r="B9804"/>
    </row>
    <row r="9805" spans="1:2" ht="15">
      <c r="A9805"/>
      <c r="B9805"/>
    </row>
    <row r="9806" spans="1:2" ht="15">
      <c r="A9806"/>
      <c r="B9806"/>
    </row>
    <row r="9807" spans="1:2" ht="15">
      <c r="A9807"/>
      <c r="B9807"/>
    </row>
    <row r="9808" spans="1:2" ht="15">
      <c r="A9808"/>
      <c r="B9808"/>
    </row>
    <row r="9809" spans="1:2" ht="15">
      <c r="A9809"/>
      <c r="B9809"/>
    </row>
    <row r="9810" spans="1:2" ht="15">
      <c r="A9810"/>
      <c r="B9810"/>
    </row>
    <row r="9811" spans="1:2" ht="15">
      <c r="A9811"/>
      <c r="B9811"/>
    </row>
    <row r="9812" spans="1:2" ht="15">
      <c r="A9812"/>
      <c r="B9812"/>
    </row>
    <row r="9813" spans="1:2" ht="15">
      <c r="A9813"/>
      <c r="B9813"/>
    </row>
    <row r="9814" spans="1:2" ht="15">
      <c r="A9814"/>
      <c r="B9814"/>
    </row>
    <row r="9815" spans="1:2" ht="15">
      <c r="A9815"/>
      <c r="B9815"/>
    </row>
    <row r="9816" spans="1:2" ht="15">
      <c r="A9816"/>
      <c r="B9816"/>
    </row>
    <row r="9817" spans="1:2" ht="15">
      <c r="A9817"/>
      <c r="B9817"/>
    </row>
    <row r="9818" spans="1:2" ht="15">
      <c r="A9818"/>
      <c r="B9818"/>
    </row>
    <row r="9819" spans="1:2" ht="15">
      <c r="A9819"/>
      <c r="B9819"/>
    </row>
    <row r="9820" spans="1:2" ht="15">
      <c r="A9820"/>
      <c r="B9820"/>
    </row>
    <row r="9821" spans="1:2" ht="15">
      <c r="A9821"/>
      <c r="B9821"/>
    </row>
    <row r="9822" spans="1:2" ht="15">
      <c r="A9822"/>
      <c r="B9822"/>
    </row>
    <row r="9823" spans="1:2" ht="15">
      <c r="A9823"/>
      <c r="B9823"/>
    </row>
    <row r="9824" spans="1:2" ht="15">
      <c r="A9824"/>
      <c r="B9824"/>
    </row>
    <row r="9825" spans="1:2" ht="15">
      <c r="A9825"/>
      <c r="B9825"/>
    </row>
    <row r="9826" spans="1:2" ht="15">
      <c r="A9826"/>
      <c r="B9826"/>
    </row>
    <row r="9827" spans="1:2" ht="15">
      <c r="A9827"/>
      <c r="B9827"/>
    </row>
    <row r="9828" spans="1:2" ht="15">
      <c r="A9828"/>
      <c r="B9828"/>
    </row>
    <row r="9829" spans="1:2" ht="15">
      <c r="A9829"/>
      <c r="B9829"/>
    </row>
    <row r="9830" spans="1:2" ht="15">
      <c r="A9830"/>
      <c r="B9830"/>
    </row>
    <row r="9831" spans="1:2" ht="15">
      <c r="A9831"/>
      <c r="B9831"/>
    </row>
    <row r="9832" spans="1:2" ht="15">
      <c r="A9832"/>
      <c r="B9832"/>
    </row>
    <row r="9833" spans="1:2" ht="15">
      <c r="A9833"/>
      <c r="B9833"/>
    </row>
    <row r="9834" spans="1:2" ht="15">
      <c r="A9834"/>
      <c r="B9834"/>
    </row>
    <row r="9835" spans="1:2" ht="15">
      <c r="A9835"/>
      <c r="B9835"/>
    </row>
    <row r="9836" spans="1:2" ht="15">
      <c r="A9836"/>
      <c r="B9836"/>
    </row>
    <row r="9837" spans="1:2" ht="15">
      <c r="A9837"/>
      <c r="B9837"/>
    </row>
    <row r="9838" spans="1:2" ht="15">
      <c r="A9838"/>
      <c r="B9838"/>
    </row>
    <row r="9839" spans="1:2" ht="15">
      <c r="A9839"/>
      <c r="B9839"/>
    </row>
    <row r="9840" spans="1:2" ht="15">
      <c r="A9840"/>
      <c r="B9840"/>
    </row>
    <row r="9841" spans="1:2" ht="15">
      <c r="A9841"/>
      <c r="B9841"/>
    </row>
    <row r="9842" spans="1:2" ht="15">
      <c r="A9842"/>
      <c r="B9842"/>
    </row>
    <row r="9843" spans="1:2" ht="15">
      <c r="A9843"/>
      <c r="B9843"/>
    </row>
    <row r="9844" spans="1:2" ht="15">
      <c r="A9844"/>
      <c r="B9844"/>
    </row>
    <row r="9845" spans="1:2" ht="15">
      <c r="A9845"/>
      <c r="B9845"/>
    </row>
    <row r="9846" spans="1:2" ht="15">
      <c r="A9846"/>
      <c r="B9846"/>
    </row>
    <row r="9847" spans="1:2" ht="15">
      <c r="A9847"/>
      <c r="B9847"/>
    </row>
    <row r="9848" spans="1:2" ht="15">
      <c r="A9848"/>
      <c r="B9848"/>
    </row>
    <row r="9849" spans="1:2" ht="15">
      <c r="A9849"/>
      <c r="B9849"/>
    </row>
    <row r="9850" spans="1:2" ht="15">
      <c r="A9850"/>
      <c r="B9850"/>
    </row>
    <row r="9851" spans="1:2" ht="15">
      <c r="A9851"/>
      <c r="B9851"/>
    </row>
    <row r="9852" spans="1:2" ht="15">
      <c r="A9852"/>
      <c r="B9852"/>
    </row>
    <row r="9853" spans="1:2" ht="15">
      <c r="A9853"/>
      <c r="B9853"/>
    </row>
    <row r="9854" spans="1:2" ht="15">
      <c r="A9854"/>
      <c r="B9854"/>
    </row>
    <row r="9855" spans="1:2" ht="15">
      <c r="A9855"/>
      <c r="B9855"/>
    </row>
    <row r="9856" spans="1:2" ht="15">
      <c r="A9856"/>
      <c r="B9856"/>
    </row>
    <row r="9857" spans="1:2" ht="15">
      <c r="A9857"/>
      <c r="B9857"/>
    </row>
    <row r="9858" spans="1:2" ht="15">
      <c r="A9858"/>
      <c r="B9858"/>
    </row>
    <row r="9859" spans="1:2" ht="15">
      <c r="A9859"/>
      <c r="B9859"/>
    </row>
    <row r="9860" spans="1:2" ht="15">
      <c r="A9860"/>
      <c r="B9860"/>
    </row>
    <row r="9861" spans="1:2" ht="15">
      <c r="A9861"/>
      <c r="B9861"/>
    </row>
    <row r="9862" spans="1:2" ht="15">
      <c r="A9862"/>
      <c r="B9862"/>
    </row>
    <row r="9863" spans="1:2" ht="15">
      <c r="A9863"/>
      <c r="B9863"/>
    </row>
    <row r="9864" spans="1:2" ht="15">
      <c r="A9864"/>
      <c r="B9864"/>
    </row>
    <row r="9865" spans="1:2" ht="15">
      <c r="A9865"/>
      <c r="B9865"/>
    </row>
    <row r="9866" spans="1:2" ht="15">
      <c r="A9866"/>
      <c r="B9866"/>
    </row>
    <row r="9867" spans="1:2" ht="15">
      <c r="A9867"/>
      <c r="B9867"/>
    </row>
    <row r="9868" spans="1:2" ht="15">
      <c r="A9868"/>
      <c r="B9868"/>
    </row>
    <row r="9869" spans="1:2" ht="15">
      <c r="A9869"/>
      <c r="B9869"/>
    </row>
    <row r="9870" spans="1:2" ht="15">
      <c r="A9870"/>
      <c r="B9870"/>
    </row>
    <row r="9871" spans="1:2" ht="15">
      <c r="A9871"/>
      <c r="B9871"/>
    </row>
    <row r="9872" spans="1:2" ht="15">
      <c r="A9872"/>
      <c r="B9872"/>
    </row>
    <row r="9873" spans="1:2" ht="15">
      <c r="A9873"/>
      <c r="B9873"/>
    </row>
    <row r="9874" spans="1:2" ht="15">
      <c r="A9874"/>
      <c r="B9874"/>
    </row>
    <row r="9875" spans="1:2" ht="15">
      <c r="A9875"/>
      <c r="B9875"/>
    </row>
    <row r="9876" spans="1:2" ht="15">
      <c r="A9876"/>
      <c r="B9876"/>
    </row>
    <row r="9877" spans="1:2" ht="15">
      <c r="A9877"/>
      <c r="B9877"/>
    </row>
    <row r="9878" spans="1:2" ht="15">
      <c r="A9878"/>
      <c r="B9878"/>
    </row>
    <row r="9879" spans="1:2" ht="15">
      <c r="A9879"/>
      <c r="B9879"/>
    </row>
    <row r="9880" spans="1:2" ht="15">
      <c r="A9880"/>
      <c r="B9880"/>
    </row>
    <row r="9881" spans="1:2" ht="15">
      <c r="A9881"/>
      <c r="B9881"/>
    </row>
    <row r="9882" spans="1:2" ht="15">
      <c r="A9882"/>
      <c r="B9882"/>
    </row>
    <row r="9883" spans="1:2" ht="15">
      <c r="A9883"/>
      <c r="B9883"/>
    </row>
    <row r="9884" spans="1:2" ht="15">
      <c r="A9884"/>
      <c r="B9884"/>
    </row>
    <row r="9885" spans="1:2" ht="15">
      <c r="A9885"/>
      <c r="B9885"/>
    </row>
    <row r="9886" spans="1:2" ht="15">
      <c r="A9886"/>
      <c r="B9886"/>
    </row>
    <row r="9887" spans="1:2" ht="15">
      <c r="A9887"/>
      <c r="B9887"/>
    </row>
    <row r="9888" spans="1:2" ht="15">
      <c r="A9888"/>
      <c r="B9888"/>
    </row>
    <row r="9889" spans="1:2" ht="15">
      <c r="A9889"/>
      <c r="B9889"/>
    </row>
    <row r="9890" spans="1:2" ht="15">
      <c r="A9890"/>
      <c r="B9890"/>
    </row>
    <row r="9891" spans="1:2" ht="15">
      <c r="A9891"/>
      <c r="B9891"/>
    </row>
    <row r="9892" spans="1:2" ht="15">
      <c r="A9892"/>
      <c r="B9892"/>
    </row>
    <row r="9893" spans="1:2" ht="15">
      <c r="A9893"/>
      <c r="B9893"/>
    </row>
    <row r="9894" spans="1:2" ht="15">
      <c r="A9894"/>
      <c r="B9894"/>
    </row>
    <row r="9895" spans="1:2" ht="15">
      <c r="A9895"/>
      <c r="B9895"/>
    </row>
    <row r="9896" spans="1:2" ht="15">
      <c r="A9896"/>
      <c r="B9896"/>
    </row>
    <row r="9897" spans="1:2" ht="15">
      <c r="A9897"/>
      <c r="B9897"/>
    </row>
    <row r="9898" spans="1:2" ht="15">
      <c r="A9898"/>
      <c r="B9898"/>
    </row>
    <row r="9899" spans="1:2" ht="15">
      <c r="A9899"/>
      <c r="B9899"/>
    </row>
    <row r="9900" spans="1:2" ht="15">
      <c r="A9900"/>
      <c r="B9900"/>
    </row>
    <row r="9901" spans="1:2" ht="15">
      <c r="A9901"/>
      <c r="B9901"/>
    </row>
    <row r="9902" spans="1:2" ht="15">
      <c r="A9902"/>
      <c r="B9902"/>
    </row>
    <row r="9903" spans="1:2" ht="15">
      <c r="A9903"/>
      <c r="B9903"/>
    </row>
    <row r="9904" spans="1:2" ht="15">
      <c r="A9904"/>
      <c r="B9904"/>
    </row>
    <row r="9905" spans="1:2" ht="15">
      <c r="A9905"/>
      <c r="B9905"/>
    </row>
    <row r="9906" spans="1:2" ht="15">
      <c r="A9906"/>
      <c r="B9906"/>
    </row>
    <row r="9907" spans="1:2" ht="15">
      <c r="A9907"/>
      <c r="B9907"/>
    </row>
    <row r="9908" spans="1:2" ht="15">
      <c r="A9908"/>
      <c r="B9908"/>
    </row>
    <row r="9909" spans="1:2" ht="15">
      <c r="A9909"/>
      <c r="B9909"/>
    </row>
    <row r="9910" spans="1:2" ht="15">
      <c r="A9910"/>
      <c r="B9910"/>
    </row>
    <row r="9911" spans="1:2" ht="15">
      <c r="A9911"/>
      <c r="B9911"/>
    </row>
    <row r="9912" spans="1:2" ht="15">
      <c r="A9912"/>
      <c r="B9912"/>
    </row>
    <row r="9913" spans="1:2" ht="15">
      <c r="A9913"/>
      <c r="B9913"/>
    </row>
    <row r="9914" spans="1:2" ht="15">
      <c r="A9914"/>
      <c r="B9914"/>
    </row>
    <row r="9915" spans="1:2" ht="15">
      <c r="A9915"/>
      <c r="B9915"/>
    </row>
    <row r="9916" spans="1:2" ht="15">
      <c r="A9916"/>
      <c r="B9916"/>
    </row>
    <row r="9917" spans="1:2" ht="15">
      <c r="A9917"/>
      <c r="B9917"/>
    </row>
    <row r="9918" spans="1:2" ht="15">
      <c r="A9918"/>
      <c r="B9918"/>
    </row>
    <row r="9919" spans="1:2" ht="15">
      <c r="A9919"/>
      <c r="B9919"/>
    </row>
    <row r="9920" spans="1:2" ht="15">
      <c r="A9920"/>
      <c r="B9920"/>
    </row>
    <row r="9921" spans="1:2" ht="15">
      <c r="A9921"/>
      <c r="B9921"/>
    </row>
    <row r="9922" spans="1:2" ht="15">
      <c r="A9922"/>
      <c r="B9922"/>
    </row>
    <row r="9923" spans="1:2" ht="15">
      <c r="A9923"/>
      <c r="B9923"/>
    </row>
    <row r="9924" spans="1:2" ht="15">
      <c r="A9924"/>
      <c r="B9924"/>
    </row>
    <row r="9925" spans="1:2" ht="15">
      <c r="A9925"/>
      <c r="B9925"/>
    </row>
    <row r="9926" spans="1:2" ht="15">
      <c r="A9926"/>
      <c r="B9926"/>
    </row>
    <row r="9927" spans="1:2" ht="15">
      <c r="A9927"/>
      <c r="B9927"/>
    </row>
    <row r="9928" spans="1:2" ht="15">
      <c r="A9928"/>
      <c r="B9928"/>
    </row>
    <row r="9929" spans="1:2" ht="15">
      <c r="A9929"/>
      <c r="B9929"/>
    </row>
    <row r="9930" spans="1:2" ht="15">
      <c r="A9930"/>
      <c r="B9930"/>
    </row>
    <row r="9931" spans="1:2" ht="15">
      <c r="A9931"/>
      <c r="B9931"/>
    </row>
    <row r="9932" spans="1:2" ht="15">
      <c r="A9932"/>
      <c r="B9932"/>
    </row>
    <row r="9933" spans="1:2" ht="15">
      <c r="A9933"/>
      <c r="B9933"/>
    </row>
    <row r="9934" spans="1:2" ht="15">
      <c r="A9934"/>
      <c r="B9934"/>
    </row>
    <row r="9935" spans="1:2" ht="15">
      <c r="A9935"/>
      <c r="B9935"/>
    </row>
    <row r="9936" spans="1:2" ht="15">
      <c r="A9936"/>
      <c r="B9936"/>
    </row>
    <row r="9937" spans="1:2" ht="15">
      <c r="A9937"/>
      <c r="B9937"/>
    </row>
    <row r="9938" spans="1:2" ht="15">
      <c r="A9938"/>
      <c r="B9938"/>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7675</v>
      </c>
      <c r="B2" s="31" t="s">
        <v>191</v>
      </c>
      <c r="D2" s="29">
        <f>MIN(Vertices[Degree])</f>
        <v>0</v>
      </c>
      <c r="E2">
        <f>COUNTIF(Vertices[Degree],"&gt;= "&amp;D2)-COUNTIF(Vertices[Degree],"&gt;="&amp;D3)</f>
        <v>0</v>
      </c>
      <c r="F2" s="34">
        <f>MIN(Vertices[In-Degree])</f>
        <v>0</v>
      </c>
      <c r="G2" s="35">
        <f>COUNTIF(Vertices[In-Degree],"&gt;= "&amp;F2)-COUNTIF(Vertices[In-Degree],"&gt;="&amp;F3)</f>
        <v>2</v>
      </c>
      <c r="H2" s="34">
        <f>MIN(Vertices[Out-Degree])</f>
        <v>0</v>
      </c>
      <c r="I2" s="35">
        <f>COUNTIF(Vertices[Out-Degree],"&gt;= "&amp;H2)-COUNTIF(Vertices[Out-Degree],"&gt;="&amp;H3)</f>
        <v>2</v>
      </c>
      <c r="J2" s="34">
        <f>MIN(Vertices[Betweenness Centrality])</f>
        <v>0</v>
      </c>
      <c r="K2" s="35">
        <f>COUNTIF(Vertices[Betweenness Centrality],"&gt;= "&amp;J2)-COUNTIF(Vertices[Betweenness Centrality],"&gt;="&amp;J3)</f>
        <v>2</v>
      </c>
      <c r="L2" s="34">
        <f>MIN(Vertices[Closeness Centrality])</f>
        <v>0.5</v>
      </c>
      <c r="M2" s="35">
        <f>COUNTIF(Vertices[Closeness Centrality],"&gt;= "&amp;L2)-COUNTIF(Vertices[Closeness Centrality],"&gt;="&amp;L3)</f>
        <v>3</v>
      </c>
      <c r="N2" s="34">
        <f>MIN(Vertices[Eigenvector Centrality])</f>
        <v>0.187666</v>
      </c>
      <c r="O2" s="35">
        <f>COUNTIF(Vertices[Eigenvector Centrality],"&gt;= "&amp;N2)-COUNTIF(Vertices[Eigenvector Centrality],"&gt;="&amp;N3)</f>
        <v>2</v>
      </c>
      <c r="P2" s="34">
        <f>MIN(Vertices[PageRank])</f>
        <v>0.149295</v>
      </c>
      <c r="Q2" s="35">
        <f>COUNTIF(Vertices[PageRank],"&gt;= "&amp;P2)-COUNTIF(Vertices[PageRank],"&gt;="&amp;P3)</f>
        <v>2</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0.08823529411764706</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0.4411764705882353</v>
      </c>
      <c r="K3" s="37">
        <f>COUNTIF(Vertices[Betweenness Centrality],"&gt;= "&amp;J3)-COUNTIF(Vertices[Betweenness Centrality],"&gt;="&amp;J4)</f>
        <v>0</v>
      </c>
      <c r="L3" s="36">
        <f aca="true" t="shared" si="5" ref="L3:L35">L2+($L$36-$L$2)/BinDivisor</f>
        <v>0.5098039117647059</v>
      </c>
      <c r="M3" s="37">
        <f>COUNTIF(Vertices[Closeness Centrality],"&gt;= "&amp;L3)-COUNTIF(Vertices[Closeness Centrality],"&gt;="&amp;L4)</f>
        <v>0</v>
      </c>
      <c r="N3" s="36">
        <f aca="true" t="shared" si="6" ref="N3:N35">N2+($N$36-$N$2)/BinDivisor</f>
        <v>0.1972270294117647</v>
      </c>
      <c r="O3" s="37">
        <f>COUNTIF(Vertices[Eigenvector Centrality],"&gt;= "&amp;N3)-COUNTIF(Vertices[Eigenvector Centrality],"&gt;="&amp;N4)</f>
        <v>0</v>
      </c>
      <c r="P3" s="36">
        <f aca="true" t="shared" si="7" ref="P3:P35">P2+($P$36-$P$2)/BinDivisor</f>
        <v>0.1508870294117647</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v>
      </c>
      <c r="D4" s="29">
        <f t="shared" si="1"/>
        <v>0</v>
      </c>
      <c r="E4">
        <f>COUNTIF(Vertices[Degree],"&gt;= "&amp;D4)-COUNTIF(Vertices[Degree],"&gt;="&amp;D5)</f>
        <v>0</v>
      </c>
      <c r="F4" s="34">
        <f t="shared" si="2"/>
        <v>0.17647058823529413</v>
      </c>
      <c r="G4" s="35">
        <f>COUNTIF(Vertices[In-Degree],"&gt;= "&amp;F4)-COUNTIF(Vertices[In-Degree],"&gt;="&amp;F5)</f>
        <v>0</v>
      </c>
      <c r="H4" s="34">
        <f t="shared" si="3"/>
        <v>0.23529411764705882</v>
      </c>
      <c r="I4" s="35">
        <f>COUNTIF(Vertices[Out-Degree],"&gt;= "&amp;H4)-COUNTIF(Vertices[Out-Degree],"&gt;="&amp;H5)</f>
        <v>0</v>
      </c>
      <c r="J4" s="34">
        <f t="shared" si="4"/>
        <v>0.8823529411764706</v>
      </c>
      <c r="K4" s="35">
        <f>COUNTIF(Vertices[Betweenness Centrality],"&gt;= "&amp;J4)-COUNTIF(Vertices[Betweenness Centrality],"&gt;="&amp;J5)</f>
        <v>1</v>
      </c>
      <c r="L4" s="34">
        <f t="shared" si="5"/>
        <v>0.5196078235294117</v>
      </c>
      <c r="M4" s="35">
        <f>COUNTIF(Vertices[Closeness Centrality],"&gt;= "&amp;L4)-COUNTIF(Vertices[Closeness Centrality],"&gt;="&amp;L5)</f>
        <v>0</v>
      </c>
      <c r="N4" s="34">
        <f t="shared" si="6"/>
        <v>0.2067880588235294</v>
      </c>
      <c r="O4" s="35">
        <f>COUNTIF(Vertices[Eigenvector Centrality],"&gt;= "&amp;N4)-COUNTIF(Vertices[Eigenvector Centrality],"&gt;="&amp;N5)</f>
        <v>0</v>
      </c>
      <c r="P4" s="34">
        <f t="shared" si="7"/>
        <v>0.1524790588235294</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0.2647058823529412</v>
      </c>
      <c r="G5" s="37">
        <f>COUNTIF(Vertices[In-Degree],"&gt;= "&amp;F5)-COUNTIF(Vertices[In-Degree],"&gt;="&amp;F6)</f>
        <v>0</v>
      </c>
      <c r="H5" s="36">
        <f t="shared" si="3"/>
        <v>0.3529411764705882</v>
      </c>
      <c r="I5" s="37">
        <f>COUNTIF(Vertices[Out-Degree],"&gt;= "&amp;H5)-COUNTIF(Vertices[Out-Degree],"&gt;="&amp;H6)</f>
        <v>0</v>
      </c>
      <c r="J5" s="36">
        <f t="shared" si="4"/>
        <v>1.3235294117647058</v>
      </c>
      <c r="K5" s="37">
        <f>COUNTIF(Vertices[Betweenness Centrality],"&gt;= "&amp;J5)-COUNTIF(Vertices[Betweenness Centrality],"&gt;="&amp;J6)</f>
        <v>0</v>
      </c>
      <c r="L5" s="36">
        <f t="shared" si="5"/>
        <v>0.5294117352941176</v>
      </c>
      <c r="M5" s="37">
        <f>COUNTIF(Vertices[Closeness Centrality],"&gt;= "&amp;L5)-COUNTIF(Vertices[Closeness Centrality],"&gt;="&amp;L6)</f>
        <v>0</v>
      </c>
      <c r="N5" s="36">
        <f t="shared" si="6"/>
        <v>0.2163490882352941</v>
      </c>
      <c r="O5" s="37">
        <f>COUNTIF(Vertices[Eigenvector Centrality],"&gt;= "&amp;N5)-COUNTIF(Vertices[Eigenvector Centrality],"&gt;="&amp;N6)</f>
        <v>0</v>
      </c>
      <c r="P5" s="36">
        <f t="shared" si="7"/>
        <v>0.1540710882352941</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8</v>
      </c>
      <c r="D6" s="29">
        <f t="shared" si="1"/>
        <v>0</v>
      </c>
      <c r="E6">
        <f>COUNTIF(Vertices[Degree],"&gt;= "&amp;D6)-COUNTIF(Vertices[Degree],"&gt;="&amp;D7)</f>
        <v>0</v>
      </c>
      <c r="F6" s="34">
        <f t="shared" si="2"/>
        <v>0.35294117647058826</v>
      </c>
      <c r="G6" s="35">
        <f>COUNTIF(Vertices[In-Degree],"&gt;= "&amp;F6)-COUNTIF(Vertices[In-Degree],"&gt;="&amp;F7)</f>
        <v>0</v>
      </c>
      <c r="H6" s="34">
        <f t="shared" si="3"/>
        <v>0.47058823529411764</v>
      </c>
      <c r="I6" s="35">
        <f>COUNTIF(Vertices[Out-Degree],"&gt;= "&amp;H6)-COUNTIF(Vertices[Out-Degree],"&gt;="&amp;H7)</f>
        <v>0</v>
      </c>
      <c r="J6" s="34">
        <f t="shared" si="4"/>
        <v>1.7647058823529411</v>
      </c>
      <c r="K6" s="35">
        <f>COUNTIF(Vertices[Betweenness Centrality],"&gt;= "&amp;J6)-COUNTIF(Vertices[Betweenness Centrality],"&gt;="&amp;J7)</f>
        <v>0</v>
      </c>
      <c r="L6" s="34">
        <f t="shared" si="5"/>
        <v>0.5392156470588234</v>
      </c>
      <c r="M6" s="35">
        <f>COUNTIF(Vertices[Closeness Centrality],"&gt;= "&amp;L6)-COUNTIF(Vertices[Closeness Centrality],"&gt;="&amp;L7)</f>
        <v>0</v>
      </c>
      <c r="N6" s="34">
        <f t="shared" si="6"/>
        <v>0.22591011764705882</v>
      </c>
      <c r="O6" s="35">
        <f>COUNTIF(Vertices[Eigenvector Centrality],"&gt;= "&amp;N6)-COUNTIF(Vertices[Eigenvector Centrality],"&gt;="&amp;N7)</f>
        <v>0</v>
      </c>
      <c r="P6" s="34">
        <f t="shared" si="7"/>
        <v>0.1556631176470588</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0.44117647058823534</v>
      </c>
      <c r="G7" s="37">
        <f>COUNTIF(Vertices[In-Degree],"&gt;= "&amp;F7)-COUNTIF(Vertices[In-Degree],"&gt;="&amp;F8)</f>
        <v>0</v>
      </c>
      <c r="H7" s="36">
        <f t="shared" si="3"/>
        <v>0.5882352941176471</v>
      </c>
      <c r="I7" s="37">
        <f>COUNTIF(Vertices[Out-Degree],"&gt;= "&amp;H7)-COUNTIF(Vertices[Out-Degree],"&gt;="&amp;H8)</f>
        <v>0</v>
      </c>
      <c r="J7" s="36">
        <f t="shared" si="4"/>
        <v>2.2058823529411766</v>
      </c>
      <c r="K7" s="37">
        <f>COUNTIF(Vertices[Betweenness Centrality],"&gt;= "&amp;J7)-COUNTIF(Vertices[Betweenness Centrality],"&gt;="&amp;J8)</f>
        <v>0</v>
      </c>
      <c r="L7" s="36">
        <f t="shared" si="5"/>
        <v>0.5490195588235293</v>
      </c>
      <c r="M7" s="37">
        <f>COUNTIF(Vertices[Closeness Centrality],"&gt;= "&amp;L7)-COUNTIF(Vertices[Closeness Centrality],"&gt;="&amp;L8)</f>
        <v>0</v>
      </c>
      <c r="N7" s="36">
        <f t="shared" si="6"/>
        <v>0.23547114705882352</v>
      </c>
      <c r="O7" s="37">
        <f>COUNTIF(Vertices[Eigenvector Centrality],"&gt;= "&amp;N7)-COUNTIF(Vertices[Eigenvector Centrality],"&gt;="&amp;N8)</f>
        <v>0</v>
      </c>
      <c r="P7" s="36">
        <f t="shared" si="7"/>
        <v>0.1572551470588235</v>
      </c>
      <c r="Q7" s="37">
        <f>COUNTIF(Vertices[PageRank],"&gt;= "&amp;P7)-COUNTIF(Vertices[PageRank],"&gt;="&amp;P8)</f>
        <v>1</v>
      </c>
      <c r="R7" s="36">
        <f t="shared" si="8"/>
        <v>0</v>
      </c>
      <c r="S7" s="41">
        <f>COUNTIF(Vertices[Clustering Coefficient],"&gt;= "&amp;R7)-COUNTIF(Vertices[Clustering Coefficient],"&gt;="&amp;R8)</f>
        <v>0</v>
      </c>
      <c r="T7" s="36" t="e">
        <f ca="1" t="shared" si="9"/>
        <v>#REF!</v>
      </c>
      <c r="U7" s="37" t="e">
        <f ca="1" t="shared" si="0"/>
        <v>#REF!</v>
      </c>
    </row>
    <row r="8" spans="1:21" ht="15">
      <c r="A8" s="31" t="s">
        <v>150</v>
      </c>
      <c r="B8" s="31">
        <v>8</v>
      </c>
      <c r="D8" s="29">
        <f t="shared" si="1"/>
        <v>0</v>
      </c>
      <c r="E8">
        <f>COUNTIF(Vertices[Degree],"&gt;= "&amp;D8)-COUNTIF(Vertices[Degree],"&gt;="&amp;D9)</f>
        <v>0</v>
      </c>
      <c r="F8" s="34">
        <f t="shared" si="2"/>
        <v>0.5294117647058824</v>
      </c>
      <c r="G8" s="35">
        <f>COUNTIF(Vertices[In-Degree],"&gt;= "&amp;F8)-COUNTIF(Vertices[In-Degree],"&gt;="&amp;F9)</f>
        <v>0</v>
      </c>
      <c r="H8" s="34">
        <f t="shared" si="3"/>
        <v>0.7058823529411765</v>
      </c>
      <c r="I8" s="35">
        <f>COUNTIF(Vertices[Out-Degree],"&gt;= "&amp;H8)-COUNTIF(Vertices[Out-Degree],"&gt;="&amp;H9)</f>
        <v>0</v>
      </c>
      <c r="J8" s="34">
        <f t="shared" si="4"/>
        <v>2.647058823529412</v>
      </c>
      <c r="K8" s="35">
        <f>COUNTIF(Vertices[Betweenness Centrality],"&gt;= "&amp;J8)-COUNTIF(Vertices[Betweenness Centrality],"&gt;="&amp;J9)</f>
        <v>2</v>
      </c>
      <c r="L8" s="34">
        <f t="shared" si="5"/>
        <v>0.5588234705882351</v>
      </c>
      <c r="M8" s="35">
        <f>COUNTIF(Vertices[Closeness Centrality],"&gt;= "&amp;L8)-COUNTIF(Vertices[Closeness Centrality],"&gt;="&amp;L9)</f>
        <v>0</v>
      </c>
      <c r="N8" s="34">
        <f t="shared" si="6"/>
        <v>0.24503217647058823</v>
      </c>
      <c r="O8" s="35">
        <f>COUNTIF(Vertices[Eigenvector Centrality],"&gt;= "&amp;N8)-COUNTIF(Vertices[Eigenvector Centrality],"&gt;="&amp;N9)</f>
        <v>0</v>
      </c>
      <c r="P8" s="34">
        <f t="shared" si="7"/>
        <v>0.15884717647058821</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0.6176470588235294</v>
      </c>
      <c r="G9" s="37">
        <f>COUNTIF(Vertices[In-Degree],"&gt;= "&amp;F9)-COUNTIF(Vertices[In-Degree],"&gt;="&amp;F10)</f>
        <v>0</v>
      </c>
      <c r="H9" s="36">
        <f t="shared" si="3"/>
        <v>0.823529411764706</v>
      </c>
      <c r="I9" s="37">
        <f>COUNTIF(Vertices[Out-Degree],"&gt;= "&amp;H9)-COUNTIF(Vertices[Out-Degree],"&gt;="&amp;H10)</f>
        <v>0</v>
      </c>
      <c r="J9" s="36">
        <f t="shared" si="4"/>
        <v>3.0882352941176476</v>
      </c>
      <c r="K9" s="37">
        <f>COUNTIF(Vertices[Betweenness Centrality],"&gt;= "&amp;J9)-COUNTIF(Vertices[Betweenness Centrality],"&gt;="&amp;J10)</f>
        <v>0</v>
      </c>
      <c r="L9" s="36">
        <f t="shared" si="5"/>
        <v>0.568627382352941</v>
      </c>
      <c r="M9" s="37">
        <f>COUNTIF(Vertices[Closeness Centrality],"&gt;= "&amp;L9)-COUNTIF(Vertices[Closeness Centrality],"&gt;="&amp;L10)</f>
        <v>0</v>
      </c>
      <c r="N9" s="36">
        <f t="shared" si="6"/>
        <v>0.25459320588235296</v>
      </c>
      <c r="O9" s="37">
        <f>COUNTIF(Vertices[Eigenvector Centrality],"&gt;= "&amp;N9)-COUNTIF(Vertices[Eigenvector Centrality],"&gt;="&amp;N10)</f>
        <v>0</v>
      </c>
      <c r="P9" s="36">
        <f t="shared" si="7"/>
        <v>0.16043920588235291</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7676</v>
      </c>
      <c r="B10" s="31">
        <v>5</v>
      </c>
      <c r="D10" s="29">
        <f t="shared" si="1"/>
        <v>0</v>
      </c>
      <c r="E10">
        <f>COUNTIF(Vertices[Degree],"&gt;= "&amp;D10)-COUNTIF(Vertices[Degree],"&gt;="&amp;D11)</f>
        <v>0</v>
      </c>
      <c r="F10" s="34">
        <f t="shared" si="2"/>
        <v>0.7058823529411765</v>
      </c>
      <c r="G10" s="35">
        <f>COUNTIF(Vertices[In-Degree],"&gt;= "&amp;F10)-COUNTIF(Vertices[In-Degree],"&gt;="&amp;F11)</f>
        <v>0</v>
      </c>
      <c r="H10" s="34">
        <f t="shared" si="3"/>
        <v>0.9411764705882354</v>
      </c>
      <c r="I10" s="35">
        <f>COUNTIF(Vertices[Out-Degree],"&gt;= "&amp;H10)-COUNTIF(Vertices[Out-Degree],"&gt;="&amp;H11)</f>
        <v>2</v>
      </c>
      <c r="J10" s="34">
        <f t="shared" si="4"/>
        <v>3.529411764705883</v>
      </c>
      <c r="K10" s="35">
        <f>COUNTIF(Vertices[Betweenness Centrality],"&gt;= "&amp;J10)-COUNTIF(Vertices[Betweenness Centrality],"&gt;="&amp;J11)</f>
        <v>0</v>
      </c>
      <c r="L10" s="34">
        <f t="shared" si="5"/>
        <v>0.5784312941176468</v>
      </c>
      <c r="M10" s="35">
        <f>COUNTIF(Vertices[Closeness Centrality],"&gt;= "&amp;L10)-COUNTIF(Vertices[Closeness Centrality],"&gt;="&amp;L11)</f>
        <v>0</v>
      </c>
      <c r="N10" s="34">
        <f t="shared" si="6"/>
        <v>0.2641542352941177</v>
      </c>
      <c r="O10" s="35">
        <f>COUNTIF(Vertices[Eigenvector Centrality],"&gt;= "&amp;N10)-COUNTIF(Vertices[Eigenvector Centrality],"&gt;="&amp;N11)</f>
        <v>0</v>
      </c>
      <c r="P10" s="34">
        <f t="shared" si="7"/>
        <v>0.16203123529411761</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0.7941176470588236</v>
      </c>
      <c r="G11" s="37">
        <f>COUNTIF(Vertices[In-Degree],"&gt;= "&amp;F11)-COUNTIF(Vertices[In-Degree],"&gt;="&amp;F12)</f>
        <v>0</v>
      </c>
      <c r="H11" s="36">
        <f t="shared" si="3"/>
        <v>1.0588235294117647</v>
      </c>
      <c r="I11" s="37">
        <f>COUNTIF(Vertices[Out-Degree],"&gt;= "&amp;H11)-COUNTIF(Vertices[Out-Degree],"&gt;="&amp;H12)</f>
        <v>0</v>
      </c>
      <c r="J11" s="36">
        <f t="shared" si="4"/>
        <v>3.9705882352941186</v>
      </c>
      <c r="K11" s="37">
        <f>COUNTIF(Vertices[Betweenness Centrality],"&gt;= "&amp;J11)-COUNTIF(Vertices[Betweenness Centrality],"&gt;="&amp;J12)</f>
        <v>0</v>
      </c>
      <c r="L11" s="36">
        <f t="shared" si="5"/>
        <v>0.5882352058823527</v>
      </c>
      <c r="M11" s="37">
        <f>COUNTIF(Vertices[Closeness Centrality],"&gt;= "&amp;L11)-COUNTIF(Vertices[Closeness Centrality],"&gt;="&amp;L12)</f>
        <v>0</v>
      </c>
      <c r="N11" s="36">
        <f t="shared" si="6"/>
        <v>0.2737152647058824</v>
      </c>
      <c r="O11" s="37">
        <f>COUNTIF(Vertices[Eigenvector Centrality],"&gt;= "&amp;N11)-COUNTIF(Vertices[Eigenvector Centrality],"&gt;="&amp;N12)</f>
        <v>0</v>
      </c>
      <c r="P11" s="36">
        <f t="shared" si="7"/>
        <v>0.16362326470588232</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264</v>
      </c>
      <c r="B12" s="31">
        <v>1</v>
      </c>
      <c r="D12" s="29">
        <f t="shared" si="1"/>
        <v>0</v>
      </c>
      <c r="E12">
        <f>COUNTIF(Vertices[Degree],"&gt;= "&amp;D12)-COUNTIF(Vertices[Degree],"&gt;="&amp;D13)</f>
        <v>0</v>
      </c>
      <c r="F12" s="34">
        <f t="shared" si="2"/>
        <v>0.8823529411764707</v>
      </c>
      <c r="G12" s="35">
        <f>COUNTIF(Vertices[In-Degree],"&gt;= "&amp;F12)-COUNTIF(Vertices[In-Degree],"&gt;="&amp;F13)</f>
        <v>0</v>
      </c>
      <c r="H12" s="34">
        <f t="shared" si="3"/>
        <v>1.1764705882352942</v>
      </c>
      <c r="I12" s="35">
        <f>COUNTIF(Vertices[Out-Degree],"&gt;= "&amp;H12)-COUNTIF(Vertices[Out-Degree],"&gt;="&amp;H13)</f>
        <v>0</v>
      </c>
      <c r="J12" s="34">
        <f t="shared" si="4"/>
        <v>4.411764705882354</v>
      </c>
      <c r="K12" s="35">
        <f>COUNTIF(Vertices[Betweenness Centrality],"&gt;= "&amp;J12)-COUNTIF(Vertices[Betweenness Centrality],"&gt;="&amp;J13)</f>
        <v>0</v>
      </c>
      <c r="L12" s="34">
        <f t="shared" si="5"/>
        <v>0.5980391176470585</v>
      </c>
      <c r="M12" s="35">
        <f>COUNTIF(Vertices[Closeness Centrality],"&gt;= "&amp;L12)-COUNTIF(Vertices[Closeness Centrality],"&gt;="&amp;L13)</f>
        <v>0</v>
      </c>
      <c r="N12" s="34">
        <f t="shared" si="6"/>
        <v>0.28327629411764715</v>
      </c>
      <c r="O12" s="35">
        <f>COUNTIF(Vertices[Eigenvector Centrality],"&gt;= "&amp;N12)-COUNTIF(Vertices[Eigenvector Centrality],"&gt;="&amp;N13)</f>
        <v>0</v>
      </c>
      <c r="P12" s="34">
        <f t="shared" si="7"/>
        <v>0.16521529411764702</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263</v>
      </c>
      <c r="B13" s="31">
        <v>1</v>
      </c>
      <c r="D13" s="29">
        <f t="shared" si="1"/>
        <v>0</v>
      </c>
      <c r="E13">
        <f>COUNTIF(Vertices[Degree],"&gt;= "&amp;D13)-COUNTIF(Vertices[Degree],"&gt;="&amp;D14)</f>
        <v>0</v>
      </c>
      <c r="F13" s="36">
        <f t="shared" si="2"/>
        <v>0.9705882352941178</v>
      </c>
      <c r="G13" s="37">
        <f>COUNTIF(Vertices[In-Degree],"&gt;= "&amp;F13)-COUNTIF(Vertices[In-Degree],"&gt;="&amp;F14)</f>
        <v>2</v>
      </c>
      <c r="H13" s="36">
        <f t="shared" si="3"/>
        <v>1.2941176470588236</v>
      </c>
      <c r="I13" s="37">
        <f>COUNTIF(Vertices[Out-Degree],"&gt;= "&amp;H13)-COUNTIF(Vertices[Out-Degree],"&gt;="&amp;H14)</f>
        <v>0</v>
      </c>
      <c r="J13" s="36">
        <f t="shared" si="4"/>
        <v>4.85294117647059</v>
      </c>
      <c r="K13" s="37">
        <f>COUNTIF(Vertices[Betweenness Centrality],"&gt;= "&amp;J13)-COUNTIF(Vertices[Betweenness Centrality],"&gt;="&amp;J14)</f>
        <v>0</v>
      </c>
      <c r="L13" s="36">
        <f t="shared" si="5"/>
        <v>0.6078430294117644</v>
      </c>
      <c r="M13" s="37">
        <f>COUNTIF(Vertices[Closeness Centrality],"&gt;= "&amp;L13)-COUNTIF(Vertices[Closeness Centrality],"&gt;="&amp;L14)</f>
        <v>0</v>
      </c>
      <c r="N13" s="36">
        <f t="shared" si="6"/>
        <v>0.2928373235294119</v>
      </c>
      <c r="O13" s="37">
        <f>COUNTIF(Vertices[Eigenvector Centrality],"&gt;= "&amp;N13)-COUNTIF(Vertices[Eigenvector Centrality],"&gt;="&amp;N14)</f>
        <v>0</v>
      </c>
      <c r="P13" s="36">
        <f t="shared" si="7"/>
        <v>0.16680732352941172</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211</v>
      </c>
      <c r="B14" s="31">
        <v>2</v>
      </c>
      <c r="D14" s="29">
        <f t="shared" si="1"/>
        <v>0</v>
      </c>
      <c r="E14">
        <f>COUNTIF(Vertices[Degree],"&gt;= "&amp;D14)-COUNTIF(Vertices[Degree],"&gt;="&amp;D15)</f>
        <v>0</v>
      </c>
      <c r="F14" s="34">
        <f t="shared" si="2"/>
        <v>1.0588235294117647</v>
      </c>
      <c r="G14" s="35">
        <f>COUNTIF(Vertices[In-Degree],"&gt;= "&amp;F14)-COUNTIF(Vertices[In-Degree],"&gt;="&amp;F15)</f>
        <v>0</v>
      </c>
      <c r="H14" s="34">
        <f t="shared" si="3"/>
        <v>1.411764705882353</v>
      </c>
      <c r="I14" s="35">
        <f>COUNTIF(Vertices[Out-Degree],"&gt;= "&amp;H14)-COUNTIF(Vertices[Out-Degree],"&gt;="&amp;H15)</f>
        <v>0</v>
      </c>
      <c r="J14" s="34">
        <f t="shared" si="4"/>
        <v>5.294117647058825</v>
      </c>
      <c r="K14" s="35">
        <f>COUNTIF(Vertices[Betweenness Centrality],"&gt;= "&amp;J14)-COUNTIF(Vertices[Betweenness Centrality],"&gt;="&amp;J15)</f>
        <v>0</v>
      </c>
      <c r="L14" s="34">
        <f t="shared" si="5"/>
        <v>0.6176469411764702</v>
      </c>
      <c r="M14" s="35">
        <f>COUNTIF(Vertices[Closeness Centrality],"&gt;= "&amp;L14)-COUNTIF(Vertices[Closeness Centrality],"&gt;="&amp;L15)</f>
        <v>2</v>
      </c>
      <c r="N14" s="34">
        <f t="shared" si="6"/>
        <v>0.3023983529411766</v>
      </c>
      <c r="O14" s="35">
        <f>COUNTIF(Vertices[Eigenvector Centrality],"&gt;= "&amp;N14)-COUNTIF(Vertices[Eigenvector Centrality],"&gt;="&amp;N15)</f>
        <v>0</v>
      </c>
      <c r="P14" s="34">
        <f t="shared" si="7"/>
        <v>0.16839935294117642</v>
      </c>
      <c r="Q14" s="35">
        <f>COUNTIF(Vertices[PageRank],"&gt;= "&amp;P14)-COUNTIF(Vertices[PageRank],"&gt;="&amp;P15)</f>
        <v>2</v>
      </c>
      <c r="R14" s="34">
        <f t="shared" si="8"/>
        <v>0</v>
      </c>
      <c r="S14" s="40">
        <f>COUNTIF(Vertices[Clustering Coefficient],"&gt;= "&amp;R14)-COUNTIF(Vertices[Clustering Coefficient],"&gt;="&amp;R15)</f>
        <v>0</v>
      </c>
      <c r="T14" s="34" t="e">
        <f ca="1" t="shared" si="9"/>
        <v>#REF!</v>
      </c>
      <c r="U14" s="35" t="e">
        <f ca="1" t="shared" si="0"/>
        <v>#REF!</v>
      </c>
    </row>
    <row r="15" spans="1:21" ht="15">
      <c r="A15" s="31" t="s">
        <v>261</v>
      </c>
      <c r="B15" s="31">
        <v>3</v>
      </c>
      <c r="D15" s="29">
        <f t="shared" si="1"/>
        <v>0</v>
      </c>
      <c r="E15">
        <f>COUNTIF(Vertices[Degree],"&gt;= "&amp;D15)-COUNTIF(Vertices[Degree],"&gt;="&amp;D16)</f>
        <v>0</v>
      </c>
      <c r="F15" s="36">
        <f t="shared" si="2"/>
        <v>1.1470588235294117</v>
      </c>
      <c r="G15" s="37">
        <f>COUNTIF(Vertices[In-Degree],"&gt;= "&amp;F15)-COUNTIF(Vertices[In-Degree],"&gt;="&amp;F16)</f>
        <v>0</v>
      </c>
      <c r="H15" s="36">
        <f t="shared" si="3"/>
        <v>1.5294117647058825</v>
      </c>
      <c r="I15" s="37">
        <f>COUNTIF(Vertices[Out-Degree],"&gt;= "&amp;H15)-COUNTIF(Vertices[Out-Degree],"&gt;="&amp;H16)</f>
        <v>0</v>
      </c>
      <c r="J15" s="36">
        <f t="shared" si="4"/>
        <v>5.735294117647061</v>
      </c>
      <c r="K15" s="37">
        <f>COUNTIF(Vertices[Betweenness Centrality],"&gt;= "&amp;J15)-COUNTIF(Vertices[Betweenness Centrality],"&gt;="&amp;J16)</f>
        <v>0</v>
      </c>
      <c r="L15" s="36">
        <f t="shared" si="5"/>
        <v>0.6274508529411761</v>
      </c>
      <c r="M15" s="37">
        <f>COUNTIF(Vertices[Closeness Centrality],"&gt;= "&amp;L15)-COUNTIF(Vertices[Closeness Centrality],"&gt;="&amp;L16)</f>
        <v>0</v>
      </c>
      <c r="N15" s="36">
        <f t="shared" si="6"/>
        <v>0.31195938235294135</v>
      </c>
      <c r="O15" s="37">
        <f>COUNTIF(Vertices[Eigenvector Centrality],"&gt;= "&amp;N15)-COUNTIF(Vertices[Eigenvector Centrality],"&gt;="&amp;N16)</f>
        <v>0</v>
      </c>
      <c r="P15" s="36">
        <f t="shared" si="7"/>
        <v>0.16999138235294112</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262</v>
      </c>
      <c r="B16" s="31">
        <v>1</v>
      </c>
      <c r="D16" s="29">
        <f t="shared" si="1"/>
        <v>0</v>
      </c>
      <c r="E16">
        <f>COUNTIF(Vertices[Degree],"&gt;= "&amp;D16)-COUNTIF(Vertices[Degree],"&gt;="&amp;D17)</f>
        <v>0</v>
      </c>
      <c r="F16" s="34">
        <f t="shared" si="2"/>
        <v>1.2352941176470587</v>
      </c>
      <c r="G16" s="35">
        <f>COUNTIF(Vertices[In-Degree],"&gt;= "&amp;F16)-COUNTIF(Vertices[In-Degree],"&gt;="&amp;F17)</f>
        <v>0</v>
      </c>
      <c r="H16" s="34">
        <f t="shared" si="3"/>
        <v>1.647058823529412</v>
      </c>
      <c r="I16" s="35">
        <f>COUNTIF(Vertices[Out-Degree],"&gt;= "&amp;H16)-COUNTIF(Vertices[Out-Degree],"&gt;="&amp;H17)</f>
        <v>0</v>
      </c>
      <c r="J16" s="34">
        <f t="shared" si="4"/>
        <v>6.176470588235296</v>
      </c>
      <c r="K16" s="35">
        <f>COUNTIF(Vertices[Betweenness Centrality],"&gt;= "&amp;J16)-COUNTIF(Vertices[Betweenness Centrality],"&gt;="&amp;J17)</f>
        <v>0</v>
      </c>
      <c r="L16" s="34">
        <f t="shared" si="5"/>
        <v>0.6372547647058819</v>
      </c>
      <c r="M16" s="35">
        <f>COUNTIF(Vertices[Closeness Centrality],"&gt;= "&amp;L16)-COUNTIF(Vertices[Closeness Centrality],"&gt;="&amp;L17)</f>
        <v>0</v>
      </c>
      <c r="N16" s="34">
        <f t="shared" si="6"/>
        <v>0.3215204117647061</v>
      </c>
      <c r="O16" s="35">
        <f>COUNTIF(Vertices[Eigenvector Centrality],"&gt;= "&amp;N16)-COUNTIF(Vertices[Eigenvector Centrality],"&gt;="&amp;N17)</f>
        <v>0</v>
      </c>
      <c r="P16" s="34">
        <f t="shared" si="7"/>
        <v>0.17158341176470582</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1.3235294117647056</v>
      </c>
      <c r="G17" s="37">
        <f>COUNTIF(Vertices[In-Degree],"&gt;= "&amp;F17)-COUNTIF(Vertices[In-Degree],"&gt;="&amp;F18)</f>
        <v>0</v>
      </c>
      <c r="H17" s="36">
        <f t="shared" si="3"/>
        <v>1.7647058823529413</v>
      </c>
      <c r="I17" s="37">
        <f>COUNTIF(Vertices[Out-Degree],"&gt;= "&amp;H17)-COUNTIF(Vertices[Out-Degree],"&gt;="&amp;H18)</f>
        <v>0</v>
      </c>
      <c r="J17" s="36">
        <f t="shared" si="4"/>
        <v>6.617647058823532</v>
      </c>
      <c r="K17" s="37">
        <f>COUNTIF(Vertices[Betweenness Centrality],"&gt;= "&amp;J17)-COUNTIF(Vertices[Betweenness Centrality],"&gt;="&amp;J18)</f>
        <v>0</v>
      </c>
      <c r="L17" s="36">
        <f t="shared" si="5"/>
        <v>0.6470586764705878</v>
      </c>
      <c r="M17" s="37">
        <f>COUNTIF(Vertices[Closeness Centrality],"&gt;= "&amp;L17)-COUNTIF(Vertices[Closeness Centrality],"&gt;="&amp;L18)</f>
        <v>0</v>
      </c>
      <c r="N17" s="36">
        <f t="shared" si="6"/>
        <v>0.3310814411764708</v>
      </c>
      <c r="O17" s="37">
        <f>COUNTIF(Vertices[Eigenvector Centrality],"&gt;= "&amp;N17)-COUNTIF(Vertices[Eigenvector Centrality],"&gt;="&amp;N18)</f>
        <v>0</v>
      </c>
      <c r="P17" s="36">
        <f t="shared" si="7"/>
        <v>0.17317544117647052</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151</v>
      </c>
      <c r="B18" s="31">
        <v>2</v>
      </c>
      <c r="D18" s="29">
        <f t="shared" si="1"/>
        <v>0</v>
      </c>
      <c r="E18">
        <f>COUNTIF(Vertices[Degree],"&gt;= "&amp;D18)-COUNTIF(Vertices[Degree],"&gt;="&amp;D19)</f>
        <v>0</v>
      </c>
      <c r="F18" s="34">
        <f t="shared" si="2"/>
        <v>1.4117647058823526</v>
      </c>
      <c r="G18" s="35">
        <f>COUNTIF(Vertices[In-Degree],"&gt;= "&amp;F18)-COUNTIF(Vertices[In-Degree],"&gt;="&amp;F19)</f>
        <v>0</v>
      </c>
      <c r="H18" s="34">
        <f t="shared" si="3"/>
        <v>1.8823529411764708</v>
      </c>
      <c r="I18" s="35">
        <f>COUNTIF(Vertices[Out-Degree],"&gt;= "&amp;H18)-COUNTIF(Vertices[Out-Degree],"&gt;="&amp;H19)</f>
        <v>0</v>
      </c>
      <c r="J18" s="34">
        <f t="shared" si="4"/>
        <v>7.058823529411767</v>
      </c>
      <c r="K18" s="35">
        <f>COUNTIF(Vertices[Betweenness Centrality],"&gt;= "&amp;J18)-COUNTIF(Vertices[Betweenness Centrality],"&gt;="&amp;J19)</f>
        <v>0</v>
      </c>
      <c r="L18" s="34">
        <f t="shared" si="5"/>
        <v>0.6568625882352936</v>
      </c>
      <c r="M18" s="35">
        <f>COUNTIF(Vertices[Closeness Centrality],"&gt;= "&amp;L18)-COUNTIF(Vertices[Closeness Centrality],"&gt;="&amp;L19)</f>
        <v>0</v>
      </c>
      <c r="N18" s="34">
        <f t="shared" si="6"/>
        <v>0.34064247058823555</v>
      </c>
      <c r="O18" s="35">
        <f>COUNTIF(Vertices[Eigenvector Centrality],"&gt;= "&amp;N18)-COUNTIF(Vertices[Eigenvector Centrality],"&gt;="&amp;N19)</f>
        <v>0</v>
      </c>
      <c r="P18" s="34">
        <f t="shared" si="7"/>
        <v>0.17476747058823522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1.4999999999999996</v>
      </c>
      <c r="G19" s="37">
        <f>COUNTIF(Vertices[In-Degree],"&gt;= "&amp;F19)-COUNTIF(Vertices[In-Degree],"&gt;="&amp;F20)</f>
        <v>0</v>
      </c>
      <c r="H19" s="36">
        <f t="shared" si="3"/>
        <v>2</v>
      </c>
      <c r="I19" s="37">
        <f>COUNTIF(Vertices[Out-Degree],"&gt;= "&amp;H19)-COUNTIF(Vertices[Out-Degree],"&gt;="&amp;H20)</f>
        <v>1</v>
      </c>
      <c r="J19" s="36">
        <f t="shared" si="4"/>
        <v>7.500000000000003</v>
      </c>
      <c r="K19" s="37">
        <f>COUNTIF(Vertices[Betweenness Centrality],"&gt;= "&amp;J19)-COUNTIF(Vertices[Betweenness Centrality],"&gt;="&amp;J20)</f>
        <v>0</v>
      </c>
      <c r="L19" s="36">
        <f t="shared" si="5"/>
        <v>0.6666664999999995</v>
      </c>
      <c r="M19" s="37">
        <f>COUNTIF(Vertices[Closeness Centrality],"&gt;= "&amp;L19)-COUNTIF(Vertices[Closeness Centrality],"&gt;="&amp;L20)</f>
        <v>0</v>
      </c>
      <c r="N19" s="36">
        <f t="shared" si="6"/>
        <v>0.3502035000000003</v>
      </c>
      <c r="O19" s="37">
        <f>COUNTIF(Vertices[Eigenvector Centrality],"&gt;= "&amp;N19)-COUNTIF(Vertices[Eigenvector Centrality],"&gt;="&amp;N20)</f>
        <v>0</v>
      </c>
      <c r="P19" s="36">
        <f t="shared" si="7"/>
        <v>0.17635949999999992</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1.5882352941176465</v>
      </c>
      <c r="G20" s="35">
        <f>COUNTIF(Vertices[In-Degree],"&gt;= "&amp;F20)-COUNTIF(Vertices[In-Degree],"&gt;="&amp;F21)</f>
        <v>0</v>
      </c>
      <c r="H20" s="34">
        <f t="shared" si="3"/>
        <v>2.1176470588235294</v>
      </c>
      <c r="I20" s="35">
        <f>COUNTIF(Vertices[Out-Degree],"&gt;= "&amp;H20)-COUNTIF(Vertices[Out-Degree],"&gt;="&amp;H21)</f>
        <v>0</v>
      </c>
      <c r="J20" s="34">
        <f t="shared" si="4"/>
        <v>7.941176470588238</v>
      </c>
      <c r="K20" s="35">
        <f>COUNTIF(Vertices[Betweenness Centrality],"&gt;= "&amp;J20)-COUNTIF(Vertices[Betweenness Centrality],"&gt;="&amp;J21)</f>
        <v>0</v>
      </c>
      <c r="L20" s="34">
        <f t="shared" si="5"/>
        <v>0.6764704117647053</v>
      </c>
      <c r="M20" s="35">
        <f>COUNTIF(Vertices[Closeness Centrality],"&gt;= "&amp;L20)-COUNTIF(Vertices[Closeness Centrality],"&gt;="&amp;L21)</f>
        <v>0</v>
      </c>
      <c r="N20" s="34">
        <f t="shared" si="6"/>
        <v>0.359764529411765</v>
      </c>
      <c r="O20" s="35">
        <f>COUNTIF(Vertices[Eigenvector Centrality],"&gt;= "&amp;N20)-COUNTIF(Vertices[Eigenvector Centrality],"&gt;="&amp;N21)</f>
        <v>0</v>
      </c>
      <c r="P20" s="34">
        <f t="shared" si="7"/>
        <v>0.17795152941176462</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1.6764705882352935</v>
      </c>
      <c r="G21" s="37">
        <f>COUNTIF(Vertices[In-Degree],"&gt;= "&amp;F21)-COUNTIF(Vertices[In-Degree],"&gt;="&amp;F22)</f>
        <v>0</v>
      </c>
      <c r="H21" s="36">
        <f t="shared" si="3"/>
        <v>2.235294117647059</v>
      </c>
      <c r="I21" s="37">
        <f>COUNTIF(Vertices[Out-Degree],"&gt;= "&amp;H21)-COUNTIF(Vertices[Out-Degree],"&gt;="&amp;H22)</f>
        <v>0</v>
      </c>
      <c r="J21" s="36">
        <f t="shared" si="4"/>
        <v>8.382352941176473</v>
      </c>
      <c r="K21" s="37">
        <f>COUNTIF(Vertices[Betweenness Centrality],"&gt;= "&amp;J21)-COUNTIF(Vertices[Betweenness Centrality],"&gt;="&amp;J22)</f>
        <v>0</v>
      </c>
      <c r="L21" s="36">
        <f t="shared" si="5"/>
        <v>0.6862743235294112</v>
      </c>
      <c r="M21" s="37">
        <f>COUNTIF(Vertices[Closeness Centrality],"&gt;= "&amp;L21)-COUNTIF(Vertices[Closeness Centrality],"&gt;="&amp;L22)</f>
        <v>0</v>
      </c>
      <c r="N21" s="36">
        <f t="shared" si="6"/>
        <v>0.36932555882352974</v>
      </c>
      <c r="O21" s="37">
        <f>COUNTIF(Vertices[Eigenvector Centrality],"&gt;= "&amp;N21)-COUNTIF(Vertices[Eigenvector Centrality],"&gt;="&amp;N22)</f>
        <v>1</v>
      </c>
      <c r="P21" s="36">
        <f t="shared" si="7"/>
        <v>0.17954355882352932</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1.7647058823529405</v>
      </c>
      <c r="G22" s="35">
        <f>COUNTIF(Vertices[In-Degree],"&gt;= "&amp;F22)-COUNTIF(Vertices[In-Degree],"&gt;="&amp;F23)</f>
        <v>0</v>
      </c>
      <c r="H22" s="34">
        <f t="shared" si="3"/>
        <v>2.3529411764705883</v>
      </c>
      <c r="I22" s="35">
        <f>COUNTIF(Vertices[Out-Degree],"&gt;= "&amp;H22)-COUNTIF(Vertices[Out-Degree],"&gt;="&amp;H23)</f>
        <v>0</v>
      </c>
      <c r="J22" s="34">
        <f t="shared" si="4"/>
        <v>8.823529411764708</v>
      </c>
      <c r="K22" s="35">
        <f>COUNTIF(Vertices[Betweenness Centrality],"&gt;= "&amp;J22)-COUNTIF(Vertices[Betweenness Centrality],"&gt;="&amp;J23)</f>
        <v>0</v>
      </c>
      <c r="L22" s="34">
        <f t="shared" si="5"/>
        <v>0.696078235294117</v>
      </c>
      <c r="M22" s="35">
        <f>COUNTIF(Vertices[Closeness Centrality],"&gt;= "&amp;L22)-COUNTIF(Vertices[Closeness Centrality],"&gt;="&amp;L23)</f>
        <v>0</v>
      </c>
      <c r="N22" s="34">
        <f t="shared" si="6"/>
        <v>0.3788865882352945</v>
      </c>
      <c r="O22" s="35">
        <f>COUNTIF(Vertices[Eigenvector Centrality],"&gt;= "&amp;N22)-COUNTIF(Vertices[Eigenvector Centrality],"&gt;="&amp;N23)</f>
        <v>0</v>
      </c>
      <c r="P22" s="34">
        <f t="shared" si="7"/>
        <v>0.18113558823529402</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1.8529411764705874</v>
      </c>
      <c r="G23" s="37">
        <f>COUNTIF(Vertices[In-Degree],"&gt;= "&amp;F23)-COUNTIF(Vertices[In-Degree],"&gt;="&amp;F24)</f>
        <v>0</v>
      </c>
      <c r="H23" s="36">
        <f t="shared" si="3"/>
        <v>2.4705882352941178</v>
      </c>
      <c r="I23" s="37">
        <f>COUNTIF(Vertices[Out-Degree],"&gt;= "&amp;H23)-COUNTIF(Vertices[Out-Degree],"&gt;="&amp;H24)</f>
        <v>0</v>
      </c>
      <c r="J23" s="36">
        <f t="shared" si="4"/>
        <v>9.264705882352944</v>
      </c>
      <c r="K23" s="37">
        <f>COUNTIF(Vertices[Betweenness Centrality],"&gt;= "&amp;J23)-COUNTIF(Vertices[Betweenness Centrality],"&gt;="&amp;J24)</f>
        <v>0</v>
      </c>
      <c r="L23" s="36">
        <f t="shared" si="5"/>
        <v>0.7058821470588229</v>
      </c>
      <c r="M23" s="37">
        <f>COUNTIF(Vertices[Closeness Centrality],"&gt;= "&amp;L23)-COUNTIF(Vertices[Closeness Centrality],"&gt;="&amp;L24)</f>
        <v>0</v>
      </c>
      <c r="N23" s="36">
        <f t="shared" si="6"/>
        <v>0.3884476176470592</v>
      </c>
      <c r="O23" s="37">
        <f>COUNTIF(Vertices[Eigenvector Centrality],"&gt;= "&amp;N23)-COUNTIF(Vertices[Eigenvector Centrality],"&gt;="&amp;N24)</f>
        <v>0</v>
      </c>
      <c r="P23" s="36">
        <f t="shared" si="7"/>
        <v>0.18272761764705872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1.9411764705882344</v>
      </c>
      <c r="G24" s="35">
        <f>COUNTIF(Vertices[In-Degree],"&gt;= "&amp;F24)-COUNTIF(Vertices[In-Degree],"&gt;="&amp;F25)</f>
        <v>0</v>
      </c>
      <c r="H24" s="34">
        <f t="shared" si="3"/>
        <v>2.588235294117647</v>
      </c>
      <c r="I24" s="35">
        <f>COUNTIF(Vertices[Out-Degree],"&gt;= "&amp;H24)-COUNTIF(Vertices[Out-Degree],"&gt;="&amp;H25)</f>
        <v>0</v>
      </c>
      <c r="J24" s="34">
        <f t="shared" si="4"/>
        <v>9.70588235294118</v>
      </c>
      <c r="K24" s="35">
        <f>COUNTIF(Vertices[Betweenness Centrality],"&gt;= "&amp;J24)-COUNTIF(Vertices[Betweenness Centrality],"&gt;="&amp;J25)</f>
        <v>0</v>
      </c>
      <c r="L24" s="34">
        <f t="shared" si="5"/>
        <v>0.7156860588235288</v>
      </c>
      <c r="M24" s="35">
        <f>COUNTIF(Vertices[Closeness Centrality],"&gt;= "&amp;L24)-COUNTIF(Vertices[Closeness Centrality],"&gt;="&amp;L25)</f>
        <v>0</v>
      </c>
      <c r="N24" s="34">
        <f t="shared" si="6"/>
        <v>0.39800864705882394</v>
      </c>
      <c r="O24" s="35">
        <f>COUNTIF(Vertices[Eigenvector Centrality],"&gt;= "&amp;N24)-COUNTIF(Vertices[Eigenvector Centrality],"&gt;="&amp;N25)</f>
        <v>0</v>
      </c>
      <c r="P24" s="34">
        <f t="shared" si="7"/>
        <v>0.18431964705882342</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154</v>
      </c>
      <c r="B25" s="31">
        <v>6</v>
      </c>
      <c r="D25" s="29">
        <f t="shared" si="1"/>
        <v>0</v>
      </c>
      <c r="E25">
        <f>COUNTIF(Vertices[Degree],"&gt;= "&amp;D25)-COUNTIF(Vertices[Degree],"&gt;="&amp;D26)</f>
        <v>0</v>
      </c>
      <c r="F25" s="36">
        <f t="shared" si="2"/>
        <v>2.0294117647058814</v>
      </c>
      <c r="G25" s="37">
        <f>COUNTIF(Vertices[In-Degree],"&gt;= "&amp;F25)-COUNTIF(Vertices[In-Degree],"&gt;="&amp;F26)</f>
        <v>0</v>
      </c>
      <c r="H25" s="36">
        <f t="shared" si="3"/>
        <v>2.7058823529411766</v>
      </c>
      <c r="I25" s="37">
        <f>COUNTIF(Vertices[Out-Degree],"&gt;= "&amp;H25)-COUNTIF(Vertices[Out-Degree],"&gt;="&amp;H26)</f>
        <v>0</v>
      </c>
      <c r="J25" s="36">
        <f t="shared" si="4"/>
        <v>10.147058823529415</v>
      </c>
      <c r="K25" s="37">
        <f>COUNTIF(Vertices[Betweenness Centrality],"&gt;= "&amp;J25)-COUNTIF(Vertices[Betweenness Centrality],"&gt;="&amp;J26)</f>
        <v>0</v>
      </c>
      <c r="L25" s="36">
        <f t="shared" si="5"/>
        <v>0.7254899705882346</v>
      </c>
      <c r="M25" s="37">
        <f>COUNTIF(Vertices[Closeness Centrality],"&gt;= "&amp;L25)-COUNTIF(Vertices[Closeness Centrality],"&gt;="&amp;L26)</f>
        <v>0</v>
      </c>
      <c r="N25" s="36">
        <f t="shared" si="6"/>
        <v>0.40756967647058867</v>
      </c>
      <c r="O25" s="37">
        <f>COUNTIF(Vertices[Eigenvector Centrality],"&gt;= "&amp;N25)-COUNTIF(Vertices[Eigenvector Centrality],"&gt;="&amp;N26)</f>
        <v>0</v>
      </c>
      <c r="P25" s="36">
        <f t="shared" si="7"/>
        <v>0.18591167647058812</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155</v>
      </c>
      <c r="B26" s="31">
        <v>8</v>
      </c>
      <c r="D26" s="29">
        <f t="shared" si="1"/>
        <v>0</v>
      </c>
      <c r="E26">
        <f>COUNTIF(Vertices[Degree],"&gt;= "&amp;D26)-COUNTIF(Vertices[Degree],"&gt;="&amp;D27)</f>
        <v>0</v>
      </c>
      <c r="F26" s="34">
        <f t="shared" si="2"/>
        <v>2.1176470588235285</v>
      </c>
      <c r="G26" s="35">
        <f>COUNTIF(Vertices[In-Degree],"&gt;= "&amp;F26)-COUNTIF(Vertices[In-Degree],"&gt;="&amp;F27)</f>
        <v>0</v>
      </c>
      <c r="H26" s="34">
        <f t="shared" si="3"/>
        <v>2.823529411764706</v>
      </c>
      <c r="I26" s="35">
        <f>COUNTIF(Vertices[Out-Degree],"&gt;= "&amp;H26)-COUNTIF(Vertices[Out-Degree],"&gt;="&amp;H27)</f>
        <v>0</v>
      </c>
      <c r="J26" s="34">
        <f t="shared" si="4"/>
        <v>10.58823529411765</v>
      </c>
      <c r="K26" s="35">
        <f>COUNTIF(Vertices[Betweenness Centrality],"&gt;= "&amp;J26)-COUNTIF(Vertices[Betweenness Centrality],"&gt;="&amp;J27)</f>
        <v>0</v>
      </c>
      <c r="L26" s="34">
        <f t="shared" si="5"/>
        <v>0.7352938823529405</v>
      </c>
      <c r="M26" s="35">
        <f>COUNTIF(Vertices[Closeness Centrality],"&gt;= "&amp;L26)-COUNTIF(Vertices[Closeness Centrality],"&gt;="&amp;L27)</f>
        <v>0</v>
      </c>
      <c r="N26" s="34">
        <f t="shared" si="6"/>
        <v>0.4171307058823534</v>
      </c>
      <c r="O26" s="35">
        <f>COUNTIF(Vertices[Eigenvector Centrality],"&gt;= "&amp;N26)-COUNTIF(Vertices[Eigenvector Centrality],"&gt;="&amp;N27)</f>
        <v>0</v>
      </c>
      <c r="P26" s="34">
        <f t="shared" si="7"/>
        <v>0.18750370588235282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2.2058823529411757</v>
      </c>
      <c r="G27" s="37">
        <f>COUNTIF(Vertices[In-Degree],"&gt;= "&amp;F27)-COUNTIF(Vertices[In-Degree],"&gt;="&amp;F28)</f>
        <v>0</v>
      </c>
      <c r="H27" s="36">
        <f t="shared" si="3"/>
        <v>2.9411764705882355</v>
      </c>
      <c r="I27" s="37">
        <f>COUNTIF(Vertices[Out-Degree],"&gt;= "&amp;H27)-COUNTIF(Vertices[Out-Degree],"&gt;="&amp;H28)</f>
        <v>0</v>
      </c>
      <c r="J27" s="36">
        <f t="shared" si="4"/>
        <v>11.029411764705886</v>
      </c>
      <c r="K27" s="37">
        <f>COUNTIF(Vertices[Betweenness Centrality],"&gt;= "&amp;J27)-COUNTIF(Vertices[Betweenness Centrality],"&gt;="&amp;J28)</f>
        <v>0</v>
      </c>
      <c r="L27" s="36">
        <f t="shared" si="5"/>
        <v>0.7450977941176463</v>
      </c>
      <c r="M27" s="37">
        <f>COUNTIF(Vertices[Closeness Centrality],"&gt;= "&amp;L27)-COUNTIF(Vertices[Closeness Centrality],"&gt;="&amp;L28)</f>
        <v>0</v>
      </c>
      <c r="N27" s="36">
        <f t="shared" si="6"/>
        <v>0.42669173529411814</v>
      </c>
      <c r="O27" s="37">
        <f>COUNTIF(Vertices[Eigenvector Centrality],"&gt;= "&amp;N27)-COUNTIF(Vertices[Eigenvector Centrality],"&gt;="&amp;N28)</f>
        <v>0</v>
      </c>
      <c r="P27" s="36">
        <f t="shared" si="7"/>
        <v>0.18909573529411752</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156</v>
      </c>
      <c r="B28" s="31">
        <v>3</v>
      </c>
      <c r="D28" s="29">
        <f t="shared" si="1"/>
        <v>0</v>
      </c>
      <c r="E28">
        <f>COUNTIF(Vertices[Degree],"&gt;= "&amp;D28)-COUNTIF(Vertices[Degree],"&gt;="&amp;D29)</f>
        <v>0</v>
      </c>
      <c r="F28" s="34">
        <f t="shared" si="2"/>
        <v>2.294117647058823</v>
      </c>
      <c r="G28" s="35">
        <f>COUNTIF(Vertices[In-Degree],"&gt;= "&amp;F28)-COUNTIF(Vertices[In-Degree],"&gt;="&amp;F29)</f>
        <v>0</v>
      </c>
      <c r="H28" s="34">
        <f t="shared" si="3"/>
        <v>3.058823529411765</v>
      </c>
      <c r="I28" s="35">
        <f>COUNTIF(Vertices[Out-Degree],"&gt;= "&amp;H28)-COUNTIF(Vertices[Out-Degree],"&gt;="&amp;H29)</f>
        <v>0</v>
      </c>
      <c r="J28" s="34">
        <f t="shared" si="4"/>
        <v>11.470588235294121</v>
      </c>
      <c r="K28" s="35">
        <f>COUNTIF(Vertices[Betweenness Centrality],"&gt;= "&amp;J28)-COUNTIF(Vertices[Betweenness Centrality],"&gt;="&amp;J29)</f>
        <v>0</v>
      </c>
      <c r="L28" s="34">
        <f t="shared" si="5"/>
        <v>0.7549017058823522</v>
      </c>
      <c r="M28" s="35">
        <f>COUNTIF(Vertices[Closeness Centrality],"&gt;= "&amp;L28)-COUNTIF(Vertices[Closeness Centrality],"&gt;="&amp;L29)</f>
        <v>0</v>
      </c>
      <c r="N28" s="34">
        <f t="shared" si="6"/>
        <v>0.43625276470588287</v>
      </c>
      <c r="O28" s="35">
        <f>COUNTIF(Vertices[Eigenvector Centrality],"&gt;= "&amp;N28)-COUNTIF(Vertices[Eigenvector Centrality],"&gt;="&amp;N29)</f>
        <v>0</v>
      </c>
      <c r="P28" s="34">
        <f t="shared" si="7"/>
        <v>0.19068776470588222</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157</v>
      </c>
      <c r="B29" s="31">
        <v>1.444444</v>
      </c>
      <c r="D29" s="29">
        <f t="shared" si="1"/>
        <v>0</v>
      </c>
      <c r="E29">
        <f>COUNTIF(Vertices[Degree],"&gt;= "&amp;D29)-COUNTIF(Vertices[Degree],"&gt;="&amp;D30)</f>
        <v>0</v>
      </c>
      <c r="F29" s="36">
        <f t="shared" si="2"/>
        <v>2.38235294117647</v>
      </c>
      <c r="G29" s="37">
        <f>COUNTIF(Vertices[In-Degree],"&gt;= "&amp;F29)-COUNTIF(Vertices[In-Degree],"&gt;="&amp;F30)</f>
        <v>0</v>
      </c>
      <c r="H29" s="36">
        <f t="shared" si="3"/>
        <v>3.1764705882352944</v>
      </c>
      <c r="I29" s="37">
        <f>COUNTIF(Vertices[Out-Degree],"&gt;= "&amp;H29)-COUNTIF(Vertices[Out-Degree],"&gt;="&amp;H30)</f>
        <v>0</v>
      </c>
      <c r="J29" s="36">
        <f t="shared" si="4"/>
        <v>11.911764705882357</v>
      </c>
      <c r="K29" s="37">
        <f>COUNTIF(Vertices[Betweenness Centrality],"&gt;= "&amp;J29)-COUNTIF(Vertices[Betweenness Centrality],"&gt;="&amp;J30)</f>
        <v>0</v>
      </c>
      <c r="L29" s="36">
        <f t="shared" si="5"/>
        <v>0.764705617647058</v>
      </c>
      <c r="M29" s="37">
        <f>COUNTIF(Vertices[Closeness Centrality],"&gt;= "&amp;L29)-COUNTIF(Vertices[Closeness Centrality],"&gt;="&amp;L30)</f>
        <v>0</v>
      </c>
      <c r="N29" s="36">
        <f t="shared" si="6"/>
        <v>0.4458137941176476</v>
      </c>
      <c r="O29" s="37">
        <f>COUNTIF(Vertices[Eigenvector Centrality],"&gt;= "&amp;N29)-COUNTIF(Vertices[Eigenvector Centrality],"&gt;="&amp;N30)</f>
        <v>0</v>
      </c>
      <c r="P29" s="36">
        <f t="shared" si="7"/>
        <v>0.19227979411764692</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2.4705882352941173</v>
      </c>
      <c r="G30" s="35">
        <f>COUNTIF(Vertices[In-Degree],"&gt;= "&amp;F30)-COUNTIF(Vertices[In-Degree],"&gt;="&amp;F31)</f>
        <v>0</v>
      </c>
      <c r="H30" s="34">
        <f t="shared" si="3"/>
        <v>3.294117647058824</v>
      </c>
      <c r="I30" s="35">
        <f>COUNTIF(Vertices[Out-Degree],"&gt;= "&amp;H30)-COUNTIF(Vertices[Out-Degree],"&gt;="&amp;H31)</f>
        <v>0</v>
      </c>
      <c r="J30" s="34">
        <f t="shared" si="4"/>
        <v>12.352941176470592</v>
      </c>
      <c r="K30" s="35">
        <f>COUNTIF(Vertices[Betweenness Centrality],"&gt;= "&amp;J30)-COUNTIF(Vertices[Betweenness Centrality],"&gt;="&amp;J31)</f>
        <v>0</v>
      </c>
      <c r="L30" s="34">
        <f t="shared" si="5"/>
        <v>0.7745095294117639</v>
      </c>
      <c r="M30" s="35">
        <f>COUNTIF(Vertices[Closeness Centrality],"&gt;= "&amp;L30)-COUNTIF(Vertices[Closeness Centrality],"&gt;="&amp;L31)</f>
        <v>0</v>
      </c>
      <c r="N30" s="34">
        <f t="shared" si="6"/>
        <v>0.45537482352941233</v>
      </c>
      <c r="O30" s="35">
        <f>COUNTIF(Vertices[Eigenvector Centrality],"&gt;= "&amp;N30)-COUNTIF(Vertices[Eigenvector Centrality],"&gt;="&amp;N31)</f>
        <v>0</v>
      </c>
      <c r="P30" s="34">
        <f t="shared" si="7"/>
        <v>0.19387182352941162</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158</v>
      </c>
      <c r="B31" s="31">
        <v>0.2</v>
      </c>
      <c r="D31" s="29">
        <f t="shared" si="1"/>
        <v>0</v>
      </c>
      <c r="E31">
        <f>COUNTIF(Vertices[Degree],"&gt;= "&amp;D31)-COUNTIF(Vertices[Degree],"&gt;="&amp;D32)</f>
        <v>0</v>
      </c>
      <c r="F31" s="36">
        <f t="shared" si="2"/>
        <v>2.5588235294117645</v>
      </c>
      <c r="G31" s="37">
        <f>COUNTIF(Vertices[In-Degree],"&gt;= "&amp;F31)-COUNTIF(Vertices[In-Degree],"&gt;="&amp;F32)</f>
        <v>0</v>
      </c>
      <c r="H31" s="36">
        <f t="shared" si="3"/>
        <v>3.4117647058823533</v>
      </c>
      <c r="I31" s="37">
        <f>COUNTIF(Vertices[Out-Degree],"&gt;= "&amp;H31)-COUNTIF(Vertices[Out-Degree],"&gt;="&amp;H32)</f>
        <v>0</v>
      </c>
      <c r="J31" s="36">
        <f t="shared" si="4"/>
        <v>12.794117647058828</v>
      </c>
      <c r="K31" s="37">
        <f>COUNTIF(Vertices[Betweenness Centrality],"&gt;= "&amp;J31)-COUNTIF(Vertices[Betweenness Centrality],"&gt;="&amp;J32)</f>
        <v>0</v>
      </c>
      <c r="L31" s="36">
        <f t="shared" si="5"/>
        <v>0.7843134411764697</v>
      </c>
      <c r="M31" s="37">
        <f>COUNTIF(Vertices[Closeness Centrality],"&gt;= "&amp;L31)-COUNTIF(Vertices[Closeness Centrality],"&gt;="&amp;L32)</f>
        <v>0</v>
      </c>
      <c r="N31" s="36">
        <f t="shared" si="6"/>
        <v>0.46493585294117706</v>
      </c>
      <c r="O31" s="37">
        <f>COUNTIF(Vertices[Eigenvector Centrality],"&gt;= "&amp;N31)-COUNTIF(Vertices[Eigenvector Centrality],"&gt;="&amp;N32)</f>
        <v>0</v>
      </c>
      <c r="P31" s="36">
        <f t="shared" si="7"/>
        <v>0.19546385294117632</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7677</v>
      </c>
      <c r="B32" s="31">
        <v>0.234375</v>
      </c>
      <c r="D32" s="29">
        <f t="shared" si="1"/>
        <v>0</v>
      </c>
      <c r="E32">
        <f>COUNTIF(Vertices[Degree],"&gt;= "&amp;D32)-COUNTIF(Vertices[Degree],"&gt;="&amp;D33)</f>
        <v>0</v>
      </c>
      <c r="F32" s="34">
        <f t="shared" si="2"/>
        <v>2.6470588235294117</v>
      </c>
      <c r="G32" s="35">
        <f>COUNTIF(Vertices[In-Degree],"&gt;= "&amp;F32)-COUNTIF(Vertices[In-Degree],"&gt;="&amp;F33)</f>
        <v>0</v>
      </c>
      <c r="H32" s="34">
        <f t="shared" si="3"/>
        <v>3.5294117647058827</v>
      </c>
      <c r="I32" s="35">
        <f>COUNTIF(Vertices[Out-Degree],"&gt;= "&amp;H32)-COUNTIF(Vertices[Out-Degree],"&gt;="&amp;H33)</f>
        <v>0</v>
      </c>
      <c r="J32" s="34">
        <f t="shared" si="4"/>
        <v>13.235294117647063</v>
      </c>
      <c r="K32" s="35">
        <f>COUNTIF(Vertices[Betweenness Centrality],"&gt;= "&amp;J32)-COUNTIF(Vertices[Betweenness Centrality],"&gt;="&amp;J33)</f>
        <v>0</v>
      </c>
      <c r="L32" s="34">
        <f t="shared" si="5"/>
        <v>0.7941173529411756</v>
      </c>
      <c r="M32" s="35">
        <f>COUNTIF(Vertices[Closeness Centrality],"&gt;= "&amp;L32)-COUNTIF(Vertices[Closeness Centrality],"&gt;="&amp;L33)</f>
        <v>0</v>
      </c>
      <c r="N32" s="34">
        <f t="shared" si="6"/>
        <v>0.4744968823529418</v>
      </c>
      <c r="O32" s="35">
        <f>COUNTIF(Vertices[Eigenvector Centrality],"&gt;= "&amp;N32)-COUNTIF(Vertices[Eigenvector Centrality],"&gt;="&amp;N33)</f>
        <v>0</v>
      </c>
      <c r="P32" s="34">
        <f t="shared" si="7"/>
        <v>0.19705588235294103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2.735294117647059</v>
      </c>
      <c r="G33" s="37">
        <f>COUNTIF(Vertices[In-Degree],"&gt;= "&amp;F33)-COUNTIF(Vertices[In-Degree],"&gt;="&amp;F34)</f>
        <v>0</v>
      </c>
      <c r="H33" s="36">
        <f t="shared" si="3"/>
        <v>3.647058823529412</v>
      </c>
      <c r="I33" s="37">
        <f>COUNTIF(Vertices[Out-Degree],"&gt;= "&amp;H33)-COUNTIF(Vertices[Out-Degree],"&gt;="&amp;H34)</f>
        <v>0</v>
      </c>
      <c r="J33" s="36">
        <f t="shared" si="4"/>
        <v>13.676470588235299</v>
      </c>
      <c r="K33" s="37">
        <f>COUNTIF(Vertices[Betweenness Centrality],"&gt;= "&amp;J33)-COUNTIF(Vertices[Betweenness Centrality],"&gt;="&amp;J34)</f>
        <v>0</v>
      </c>
      <c r="L33" s="36">
        <f t="shared" si="5"/>
        <v>0.8039212647058814</v>
      </c>
      <c r="M33" s="37">
        <f>COUNTIF(Vertices[Closeness Centrality],"&gt;= "&amp;L33)-COUNTIF(Vertices[Closeness Centrality],"&gt;="&amp;L34)</f>
        <v>0</v>
      </c>
      <c r="N33" s="36">
        <f t="shared" si="6"/>
        <v>0.4840579117647065</v>
      </c>
      <c r="O33" s="37">
        <f>COUNTIF(Vertices[Eigenvector Centrality],"&gt;= "&amp;N33)-COUNTIF(Vertices[Eigenvector Centrality],"&gt;="&amp;N34)</f>
        <v>0</v>
      </c>
      <c r="P33" s="36">
        <f t="shared" si="7"/>
        <v>0.19864791176470573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7678</v>
      </c>
      <c r="B34" s="31" t="s">
        <v>7693</v>
      </c>
      <c r="D34" s="29">
        <f t="shared" si="1"/>
        <v>0</v>
      </c>
      <c r="E34">
        <f>COUNTIF(Vertices[Degree],"&gt;= "&amp;D34)-COUNTIF(Vertices[Degree],"&gt;="&amp;D35)</f>
        <v>0</v>
      </c>
      <c r="F34" s="34">
        <f t="shared" si="2"/>
        <v>2.823529411764706</v>
      </c>
      <c r="G34" s="35">
        <f>COUNTIF(Vertices[In-Degree],"&gt;= "&amp;F34)-COUNTIF(Vertices[In-Degree],"&gt;="&amp;F35)</f>
        <v>0</v>
      </c>
      <c r="H34" s="34">
        <f t="shared" si="3"/>
        <v>3.7647058823529416</v>
      </c>
      <c r="I34" s="35">
        <f>COUNTIF(Vertices[Out-Degree],"&gt;= "&amp;H34)-COUNTIF(Vertices[Out-Degree],"&gt;="&amp;H35)</f>
        <v>0</v>
      </c>
      <c r="J34" s="34">
        <f t="shared" si="4"/>
        <v>14.117647058823534</v>
      </c>
      <c r="K34" s="35">
        <f>COUNTIF(Vertices[Betweenness Centrality],"&gt;= "&amp;J34)-COUNTIF(Vertices[Betweenness Centrality],"&gt;="&amp;J35)</f>
        <v>0</v>
      </c>
      <c r="L34" s="34">
        <f t="shared" si="5"/>
        <v>0.8137251764705873</v>
      </c>
      <c r="M34" s="35">
        <f>COUNTIF(Vertices[Closeness Centrality],"&gt;= "&amp;L34)-COUNTIF(Vertices[Closeness Centrality],"&gt;="&amp;L35)</f>
        <v>0</v>
      </c>
      <c r="N34" s="34">
        <f t="shared" si="6"/>
        <v>0.49361894117647126</v>
      </c>
      <c r="O34" s="35">
        <f>COUNTIF(Vertices[Eigenvector Centrality],"&gt;= "&amp;N34)-COUNTIF(Vertices[Eigenvector Centrality],"&gt;="&amp;N35)</f>
        <v>0</v>
      </c>
      <c r="P34" s="34">
        <f t="shared" si="7"/>
        <v>0.20023994117647043</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2.9117647058823533</v>
      </c>
      <c r="G35" s="37">
        <f>COUNTIF(Vertices[In-Degree],"&gt;= "&amp;F35)-COUNTIF(Vertices[In-Degree],"&gt;="&amp;F36)</f>
        <v>0</v>
      </c>
      <c r="H35" s="36">
        <f t="shared" si="3"/>
        <v>3.882352941176471</v>
      </c>
      <c r="I35" s="37">
        <f>COUNTIF(Vertices[Out-Degree],"&gt;= "&amp;H35)-COUNTIF(Vertices[Out-Degree],"&gt;="&amp;H36)</f>
        <v>0</v>
      </c>
      <c r="J35" s="36">
        <f t="shared" si="4"/>
        <v>14.55882352941177</v>
      </c>
      <c r="K35" s="37">
        <f>COUNTIF(Vertices[Betweenness Centrality],"&gt;= "&amp;J35)-COUNTIF(Vertices[Betweenness Centrality],"&gt;="&amp;J36)</f>
        <v>0</v>
      </c>
      <c r="L35" s="36">
        <f t="shared" si="5"/>
        <v>0.8235290882352931</v>
      </c>
      <c r="M35" s="37">
        <f>COUNTIF(Vertices[Closeness Centrality],"&gt;= "&amp;L35)-COUNTIF(Vertices[Closeness Centrality],"&gt;="&amp;L36)</f>
        <v>0</v>
      </c>
      <c r="N35" s="36">
        <f t="shared" si="6"/>
        <v>0.5031799705882359</v>
      </c>
      <c r="O35" s="37">
        <f>COUNTIF(Vertices[Eigenvector Centrality],"&gt;= "&amp;N35)-COUNTIF(Vertices[Eigenvector Centrality],"&gt;="&amp;N36)</f>
        <v>2</v>
      </c>
      <c r="P35" s="36">
        <f t="shared" si="7"/>
        <v>0.20183197058823513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7679</v>
      </c>
      <c r="B36" s="31" t="s">
        <v>7856</v>
      </c>
      <c r="D36" s="29">
        <f>MAX(Vertices[Degree])</f>
        <v>0</v>
      </c>
      <c r="E36">
        <f>COUNTIF(Vertices[Degree],"&gt;= "&amp;D36)-COUNTIF(Vertices[Degree],"&gt;="&amp;#REF!)</f>
        <v>0</v>
      </c>
      <c r="F36" s="38">
        <f>MAX(Vertices[In-Degree])</f>
        <v>3</v>
      </c>
      <c r="G36" s="39">
        <f>COUNTIF(Vertices[In-Degree],"&gt;= "&amp;F36)-COUNTIF(Vertices[In-Degree],"&gt;="&amp;#REF!)</f>
        <v>2</v>
      </c>
      <c r="H36" s="38">
        <f>MAX(Vertices[Out-Degree])</f>
        <v>4</v>
      </c>
      <c r="I36" s="39">
        <f>COUNTIF(Vertices[Out-Degree],"&gt;= "&amp;H36)-COUNTIF(Vertices[Out-Degree],"&gt;="&amp;#REF!)</f>
        <v>1</v>
      </c>
      <c r="J36" s="38">
        <f>MAX(Vertices[Betweenness Centrality])</f>
        <v>15</v>
      </c>
      <c r="K36" s="39">
        <f>COUNTIF(Vertices[Betweenness Centrality],"&gt;= "&amp;J36)-COUNTIF(Vertices[Betweenness Centrality],"&gt;="&amp;#REF!)</f>
        <v>1</v>
      </c>
      <c r="L36" s="38">
        <f>MAX(Vertices[Closeness Centrality])</f>
        <v>0.833333</v>
      </c>
      <c r="M36" s="39">
        <f>COUNTIF(Vertices[Closeness Centrality],"&gt;= "&amp;L36)-COUNTIF(Vertices[Closeness Centrality],"&gt;="&amp;#REF!)</f>
        <v>1</v>
      </c>
      <c r="N36" s="38">
        <f>MAX(Vertices[Eigenvector Centrality])</f>
        <v>0.512741</v>
      </c>
      <c r="O36" s="39">
        <f>COUNTIF(Vertices[Eigenvector Centrality],"&gt;= "&amp;N36)-COUNTIF(Vertices[Eigenvector Centrality],"&gt;="&amp;#REF!)</f>
        <v>1</v>
      </c>
      <c r="P36" s="38">
        <f>MAX(Vertices[PageRank])</f>
        <v>0.203424</v>
      </c>
      <c r="Q36" s="39">
        <f>COUNTIF(Vertices[PageRank],"&gt;= "&amp;P36)-COUNTIF(Vertices[PageRank],"&gt;="&amp;#REF!)</f>
        <v>1</v>
      </c>
      <c r="R36" s="38">
        <f>MAX(Vertices[Clustering Coefficient])</f>
        <v>0</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7680</v>
      </c>
      <c r="B37" s="31" t="s">
        <v>7857</v>
      </c>
    </row>
    <row r="38" spans="1:2" ht="15">
      <c r="A38" s="111"/>
      <c r="B38" s="111"/>
    </row>
    <row r="39" spans="1:2" ht="15">
      <c r="A39" s="31" t="s">
        <v>7681</v>
      </c>
      <c r="B39" s="31" t="s">
        <v>7694</v>
      </c>
    </row>
    <row r="40" spans="1:2" ht="15">
      <c r="A40" s="31" t="s">
        <v>7682</v>
      </c>
      <c r="B40" s="31" t="s">
        <v>7841</v>
      </c>
    </row>
    <row r="41" spans="1:2" ht="409.5">
      <c r="A41" s="31" t="s">
        <v>7683</v>
      </c>
      <c r="B41" s="50" t="s">
        <v>7842</v>
      </c>
    </row>
    <row r="42" spans="1:2" ht="15">
      <c r="A42" s="31" t="s">
        <v>7684</v>
      </c>
      <c r="B42" s="31" t="s">
        <v>7759</v>
      </c>
    </row>
    <row r="43" spans="1:2" ht="15">
      <c r="A43" s="31" t="s">
        <v>7685</v>
      </c>
      <c r="B43" s="31" t="s">
        <v>7695</v>
      </c>
    </row>
    <row r="44" spans="1:2" ht="15">
      <c r="A44" s="31" t="s">
        <v>7686</v>
      </c>
      <c r="B44" s="31" t="s">
        <v>342</v>
      </c>
    </row>
    <row r="45" spans="1:2" ht="15">
      <c r="A45" s="31" t="s">
        <v>7687</v>
      </c>
      <c r="B45" s="31" t="s">
        <v>342</v>
      </c>
    </row>
    <row r="46" spans="1:2" ht="15">
      <c r="A46" s="31" t="s">
        <v>7688</v>
      </c>
      <c r="B46" s="31" t="s">
        <v>342</v>
      </c>
    </row>
    <row r="47" spans="1:2" ht="15">
      <c r="A47" s="31" t="s">
        <v>7689</v>
      </c>
      <c r="B47" s="31"/>
    </row>
    <row r="48" spans="1:2" ht="15">
      <c r="A48" s="31" t="s">
        <v>21</v>
      </c>
      <c r="B48" s="31"/>
    </row>
    <row r="49" spans="1:2" ht="15">
      <c r="A49" s="31" t="s">
        <v>7690</v>
      </c>
      <c r="B49" s="31" t="s">
        <v>32</v>
      </c>
    </row>
    <row r="50" spans="1:2" ht="15">
      <c r="A50" s="31" t="s">
        <v>7691</v>
      </c>
      <c r="B50" s="31"/>
    </row>
    <row r="51" spans="1:2" ht="15">
      <c r="A51" s="31" t="s">
        <v>7692</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v>
      </c>
    </row>
    <row r="90" spans="1:2" ht="15">
      <c r="A90" s="30" t="s">
        <v>90</v>
      </c>
      <c r="B90" s="44">
        <f>_xlfn.IFERROR(AVERAGE(Vertices[In-Degree]),NoMetricMessage)</f>
        <v>1.3333333333333333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v>
      </c>
    </row>
    <row r="104" spans="1:2" ht="15">
      <c r="A104" s="30" t="s">
        <v>96</v>
      </c>
      <c r="B104" s="44">
        <f>_xlfn.IFERROR(AVERAGE(Vertices[Out-Degree]),NoMetricMessage)</f>
        <v>1.3333333333333333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15</v>
      </c>
    </row>
    <row r="118" spans="1:2" ht="15">
      <c r="A118" s="30" t="s">
        <v>102</v>
      </c>
      <c r="B118" s="44">
        <f>_xlfn.IFERROR(AVERAGE(Vertices[Betweenness Centrality]),NoMetricMessage)</f>
        <v>3.6666666666666665</v>
      </c>
    </row>
    <row r="119" spans="1:2" ht="15">
      <c r="A119" s="30" t="s">
        <v>103</v>
      </c>
      <c r="B119" s="44">
        <f>_xlfn.IFERROR(MEDIAN(Vertices[Betweenness Centrality]),NoMetricMessage)</f>
        <v>2</v>
      </c>
    </row>
    <row r="130" spans="1:2" ht="15">
      <c r="A130" s="30" t="s">
        <v>106</v>
      </c>
      <c r="B130" s="44">
        <f>IF(COUNT(Vertices[Closeness Centrality])&gt;0,L2,NoMetricMessage)</f>
        <v>0.5</v>
      </c>
    </row>
    <row r="131" spans="1:2" ht="15">
      <c r="A131" s="30" t="s">
        <v>107</v>
      </c>
      <c r="B131" s="44">
        <f>IF(COUNT(Vertices[Closeness Centrality])&gt;0,L36,NoMetricMessage)</f>
        <v>0.833333</v>
      </c>
    </row>
    <row r="132" spans="1:2" ht="15">
      <c r="A132" s="30" t="s">
        <v>108</v>
      </c>
      <c r="B132" s="44">
        <f>_xlfn.IFERROR(AVERAGE(Vertices[Closeness Centrality]),NoMetricMessage)</f>
        <v>0.5972221666666667</v>
      </c>
    </row>
    <row r="133" spans="1:2" ht="15">
      <c r="A133" s="30" t="s">
        <v>109</v>
      </c>
      <c r="B133" s="44">
        <f>_xlfn.IFERROR(MEDIAN(Vertices[Closeness Centrality]),NoMetricMessage)</f>
        <v>0.5625</v>
      </c>
    </row>
    <row r="144" spans="1:2" ht="15">
      <c r="A144" s="30" t="s">
        <v>112</v>
      </c>
      <c r="B144" s="44">
        <f>IF(COUNT(Vertices[Eigenvector Centrality])&gt;0,N2,NoMetricMessage)</f>
        <v>0.187666</v>
      </c>
    </row>
    <row r="145" spans="1:2" ht="15">
      <c r="A145" s="30" t="s">
        <v>113</v>
      </c>
      <c r="B145" s="44">
        <f>IF(COUNT(Vertices[Eigenvector Centrality])&gt;0,N36,NoMetricMessage)</f>
        <v>0.512741</v>
      </c>
    </row>
    <row r="146" spans="1:2" ht="15">
      <c r="A146" s="30" t="s">
        <v>114</v>
      </c>
      <c r="B146" s="44">
        <f>_xlfn.IFERROR(AVERAGE(Vertices[Eigenvector Centrality]),NoMetricMessage)</f>
        <v>0.3814785</v>
      </c>
    </row>
    <row r="147" spans="1:2" ht="15">
      <c r="A147" s="30" t="s">
        <v>115</v>
      </c>
      <c r="B147" s="44">
        <f>_xlfn.IFERROR(MEDIAN(Vertices[Eigenvector Centrality]),NoMetricMessage)</f>
        <v>0.444037</v>
      </c>
    </row>
    <row r="158" spans="1:2" ht="15">
      <c r="A158" s="30" t="s">
        <v>140</v>
      </c>
      <c r="B158" s="44">
        <f>IF(COUNT(Vertices[PageRank])&gt;0,P2,NoMetricMessage)</f>
        <v>0.149295</v>
      </c>
    </row>
    <row r="159" spans="1:2" ht="15">
      <c r="A159" s="30" t="s">
        <v>141</v>
      </c>
      <c r="B159" s="44">
        <f>IF(COUNT(Vertices[PageRank])&gt;0,P36,NoMetricMessage)</f>
        <v>0.203424</v>
      </c>
    </row>
    <row r="160" spans="1:2" ht="15">
      <c r="A160" s="30" t="s">
        <v>142</v>
      </c>
      <c r="B160" s="44">
        <f>_xlfn.IFERROR(AVERAGE(Vertices[PageRank]),NoMetricMessage)</f>
        <v>0.16666683333333332</v>
      </c>
    </row>
    <row r="161" spans="1:2" ht="15">
      <c r="A161" s="30" t="s">
        <v>143</v>
      </c>
      <c r="B161" s="44">
        <f>_xlfn.IFERROR(MEDIAN(Vertices[PageRank]),NoMetricMessage)</f>
        <v>0.1641555</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340</v>
      </c>
    </row>
    <row r="21" spans="4:11" ht="409.5">
      <c r="D21">
        <v>9</v>
      </c>
      <c r="H21">
        <v>9</v>
      </c>
      <c r="J21" t="s">
        <v>188</v>
      </c>
      <c r="K21" s="7" t="s">
        <v>341</v>
      </c>
    </row>
    <row r="22" spans="4:11" ht="409.5">
      <c r="D22">
        <v>10</v>
      </c>
      <c r="J22" t="s">
        <v>189</v>
      </c>
      <c r="K22" s="7" t="s">
        <v>7858</v>
      </c>
    </row>
    <row r="23" spans="4:11" ht="15">
      <c r="D23">
        <v>11</v>
      </c>
      <c r="J23" t="s">
        <v>190</v>
      </c>
      <c r="K23">
        <v>18</v>
      </c>
    </row>
    <row r="24" spans="10:11" ht="15">
      <c r="J24" t="s">
        <v>207</v>
      </c>
      <c r="K24" t="s">
        <v>7854</v>
      </c>
    </row>
    <row r="25" spans="10:11" ht="409.5">
      <c r="J25" t="s">
        <v>208</v>
      </c>
      <c r="K25" s="7" t="s">
        <v>7855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44938-6411-44B3-B15C-569D99CCE318}">
  <dimension ref="A1:G11"/>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350</v>
      </c>
      <c r="B1" s="7" t="s">
        <v>977</v>
      </c>
      <c r="C1" s="7" t="s">
        <v>981</v>
      </c>
      <c r="D1" s="7" t="s">
        <v>144</v>
      </c>
      <c r="E1" s="7" t="s">
        <v>983</v>
      </c>
      <c r="F1" s="7" t="s">
        <v>984</v>
      </c>
      <c r="G1" s="7" t="s">
        <v>985</v>
      </c>
    </row>
    <row r="2" spans="1:7" ht="15">
      <c r="A2" s="76" t="s">
        <v>351</v>
      </c>
      <c r="B2" s="76" t="s">
        <v>978</v>
      </c>
      <c r="C2" s="106"/>
      <c r="D2" s="76"/>
      <c r="E2" s="76"/>
      <c r="F2" s="76"/>
      <c r="G2" s="76"/>
    </row>
    <row r="3" spans="1:7" ht="15">
      <c r="A3" s="77" t="s">
        <v>352</v>
      </c>
      <c r="B3" s="76" t="s">
        <v>979</v>
      </c>
      <c r="C3" s="106"/>
      <c r="D3" s="76"/>
      <c r="E3" s="76"/>
      <c r="F3" s="76"/>
      <c r="G3" s="76"/>
    </row>
    <row r="4" spans="1:7" ht="15">
      <c r="A4" s="77" t="s">
        <v>353</v>
      </c>
      <c r="B4" s="76" t="s">
        <v>980</v>
      </c>
      <c r="C4" s="106"/>
      <c r="D4" s="76"/>
      <c r="E4" s="76"/>
      <c r="F4" s="76"/>
      <c r="G4" s="76"/>
    </row>
    <row r="5" spans="1:7" ht="15">
      <c r="A5" s="77" t="s">
        <v>354</v>
      </c>
      <c r="B5" s="76">
        <v>0</v>
      </c>
      <c r="C5" s="106">
        <v>0</v>
      </c>
      <c r="D5" s="76"/>
      <c r="E5" s="76"/>
      <c r="F5" s="76"/>
      <c r="G5" s="76"/>
    </row>
    <row r="6" spans="1:7" ht="15">
      <c r="A6" s="77" t="s">
        <v>355</v>
      </c>
      <c r="B6" s="76">
        <v>0</v>
      </c>
      <c r="C6" s="106">
        <v>0</v>
      </c>
      <c r="D6" s="76"/>
      <c r="E6" s="76"/>
      <c r="F6" s="76"/>
      <c r="G6" s="76"/>
    </row>
    <row r="7" spans="1:7" ht="15">
      <c r="A7" s="77" t="s">
        <v>356</v>
      </c>
      <c r="B7" s="76">
        <v>0</v>
      </c>
      <c r="C7" s="106">
        <v>0</v>
      </c>
      <c r="D7" s="76"/>
      <c r="E7" s="76"/>
      <c r="F7" s="76"/>
      <c r="G7" s="76"/>
    </row>
    <row r="8" spans="1:7" ht="15">
      <c r="A8" s="77" t="s">
        <v>357</v>
      </c>
      <c r="B8" s="76">
        <v>44</v>
      </c>
      <c r="C8" s="106">
        <v>0.5432098765432098</v>
      </c>
      <c r="D8" s="76"/>
      <c r="E8" s="76"/>
      <c r="F8" s="76"/>
      <c r="G8" s="76"/>
    </row>
    <row r="9" spans="1:7" ht="15">
      <c r="A9" s="77" t="s">
        <v>358</v>
      </c>
      <c r="B9" s="76">
        <v>81</v>
      </c>
      <c r="C9" s="106">
        <v>1</v>
      </c>
      <c r="D9" s="76"/>
      <c r="E9" s="76"/>
      <c r="F9" s="76"/>
      <c r="G9" s="76"/>
    </row>
    <row r="10" spans="1:7" ht="15">
      <c r="A10" s="80" t="s">
        <v>7761</v>
      </c>
      <c r="B10" s="82">
        <v>2</v>
      </c>
      <c r="C10" s="107">
        <v>0.013683181621090055</v>
      </c>
      <c r="D10" s="82" t="s">
        <v>982</v>
      </c>
      <c r="E10" s="82" t="b">
        <v>0</v>
      </c>
      <c r="F10" s="82" t="b">
        <v>0</v>
      </c>
      <c r="G10" s="82" t="b">
        <v>0</v>
      </c>
    </row>
    <row r="11" spans="1:7" ht="15">
      <c r="A11" s="80" t="s">
        <v>706</v>
      </c>
      <c r="B11" s="82">
        <v>2</v>
      </c>
      <c r="C11" s="107">
        <v>0.013683181621090055</v>
      </c>
      <c r="D11" s="82" t="s">
        <v>982</v>
      </c>
      <c r="E11" s="82" t="b">
        <v>0</v>
      </c>
      <c r="F11" s="82" t="b">
        <v>0</v>
      </c>
      <c r="G11"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37F0-D81F-412A-A3D0-EBE83E98A837}">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6" t="s">
        <v>986</v>
      </c>
      <c r="B1" s="76" t="s">
        <v>987</v>
      </c>
      <c r="C1" s="76" t="s">
        <v>977</v>
      </c>
      <c r="D1" s="76" t="s">
        <v>981</v>
      </c>
      <c r="E1" s="76" t="s">
        <v>988</v>
      </c>
      <c r="F1" s="76" t="s">
        <v>144</v>
      </c>
      <c r="G1" s="76" t="s">
        <v>989</v>
      </c>
      <c r="H1" s="76" t="s">
        <v>990</v>
      </c>
      <c r="I1" s="76" t="s">
        <v>991</v>
      </c>
      <c r="J1" s="76" t="s">
        <v>992</v>
      </c>
      <c r="K1" s="76" t="s">
        <v>993</v>
      </c>
      <c r="L1" s="76" t="s">
        <v>994</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2024-01-07T06:42:16Z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