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<sst xmlns="http://schemas.openxmlformats.org/spreadsheetml/2006/main" count="15956" uniqueCount="7819">
  <si>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</si>
  <si>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</si>
  <si>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</si>
  <si>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</si>
  <si>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</si>
  <si>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</si>
  <si>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</si>
  <si>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</si>
  <si>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</si>
  <si>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</si>
  <si>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</si>
  <si>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</si>
  <si>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</si>
  <si>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</si>
  <si>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</si>
  <si>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</si>
  <si>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</si>
  <si>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</si>
  <si>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</si>
  <si>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</si>
  <si>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</si>
  <si>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</si>
  <si>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</si>
  <si>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</si>
  <si>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</si>
  <si>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</si>
  <si>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</si>
  <si>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</si>
  <si>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</si>
  <si>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</si>
  <si>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</si>
  <si>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</si>
  <si>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</si>
  <si>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</si>
  <si>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</si>
  <si>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</si>
  <si>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</si>
  <si>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</si>
  <si>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</si>
  <si>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</si>
  <si>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</si>
  <si>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</si>
  <si>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</si>
  <si>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</si>
  <si>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</si>
  <si>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</si>
  <si>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</si>
  <si>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</si>
  <si>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</si>
  <si>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</si>
  <si>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</si>
  <si>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</si>
  <si>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</si>
  <si>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</si>
  <si>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</si>
  <si>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</si>
  <si>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</si>
  <si>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</si>
  <si>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</si>
  <si>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</si>
  <si>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</si>
  <si>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</si>
  <si>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</si>
  <si>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</si>
  <si>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</si>
  <si>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</si>
  <si>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</si>
  <si>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</si>
  <si>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</si>
  <si>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</si>
  <si>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</si>
  <si>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</si>
  <si>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</si>
  <si>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</si>
  <si>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</si>
  <si>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</si>
  <si>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</si>
  <si>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</si>
  <si>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</si>
  <si>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</si>
  <si>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</si>
  <si>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</si>
  <si>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</si>
  <si>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</si>
  <si>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</si>
  <si>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</si>
  <si>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</si>
  <si>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</si>
  <si>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</si>
  <si>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</si>
  <si>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</si>
  <si>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</si>
  <si>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</si>
  <si>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</si>
  <si>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</si>
  <si>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</si>
  <si>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</si>
  <si>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</si>
  <si>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</si>
  <si>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</si>
  <si>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</si>
  <si>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</si>
  <si>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</si>
  <si>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</si>
  <si>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</si>
  <si>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</si>
  <si>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</si>
  <si>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</si>
  <si>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</si>
  <si>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</si>
  <si>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</si>
  <si>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</si>
  <si>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</si>
  <si>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</si>
  <si>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</si>
  <si>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</si>
  <si>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</si>
  <si>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</si>
  <si>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</si>
  <si>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</si>
  <si>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</si>
  <si>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</si>
  <si>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</si>
  <si>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</si>
  <si>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</si>
  <si>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</si>
  <si>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</si>
  <si>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</si>
  <si>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</si>
  <si>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</si>
  <si>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</si>
  <si>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</si>
  <si>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</si>
  <si>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</si>
  <si>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</si>
  <si>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</si>
  <si>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</si>
  <si>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</si>
  <si>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</si>
  <si>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</si>
  <si>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</si>
  <si>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</si>
  <si>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</si>
  <si>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</si>
  <si>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</si>
  <si>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</si>
  <si>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</si>
  <si>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</si>
  <si>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</si>
  <si>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</si>
  <si>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</si>
  <si>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</si>
  <si>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</si>
  <si>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</si>
  <si>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</si>
  <si>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</si>
  <si>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</si>
  <si>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</si>
  <si>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</si>
  <si>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</si>
  <si>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</si>
  <si>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</si>
  <si>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</si>
  <si>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</si>
  <si>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</si>
  <si>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</si>
  <si>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</si>
  <si>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</si>
  <si>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</si>
  <si>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</si>
  <si>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</si>
  <si>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</si>
  <si>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</si>
  <si>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</si>
  <si>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</si>
  <si>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</si>
  <si>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</si>
  <si>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</si>
  <si>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</si>
  <si>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</si>
  <si>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</si>
  <si>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</si>
  <si>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</si>
  <si>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</si>
  <si>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</si>
  <si>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</si>
  <si>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</si>
  <si>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</si>
  <si>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</si>
  <si>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</si>
  <si>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</si>
  <si>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</si>
  <si>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</si>
  <si>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</si>
  <si>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</si>
  <si>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</si>
  <si>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</si>
  <si>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</si>
  <si>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</si>
  <si>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</si>
  <si>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</si>
  <si>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</si>
  <si>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</si>
  <si>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</si>
  <si>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</si>
  <si>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</si>
  <si>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</si>
  <si>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</si>
  <si>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</si>
  <si>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</si>
  <si>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</si>
  <si>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</si>
  <si>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</si>
  <si>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</si>
  <si>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wfeo</t>
  </si>
  <si>
    <t>forglobalgoals</t>
  </si>
  <si>
    <t>washlink</t>
  </si>
  <si>
    <t>firasboudiab</t>
  </si>
  <si>
    <t>sustdev</t>
  </si>
  <si>
    <t>globalgoalsun</t>
  </si>
  <si>
    <t>Mentions</t>
  </si>
  <si>
    <t>MentionsInRetweet</t>
  </si>
  <si>
    <t>Retweet</t>
  </si>
  <si>
    <t>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</si>
  <si>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RT @wfeo: The recording https://t.co/jnxWTRII4t of WFEO #youngengineers #Webinar on #WaterReuse for a #SustainableIndustry - #Challenges &amp;amp;…</t>
  </si>
  <si>
    <t>google.com</t>
  </si>
  <si>
    <t>youngengineers webinar waterreuse sustainableindustry challenges opportunities circulareconomy water sdg6 water globalgoals sustainability sustainabledevelopment</t>
  </si>
  <si>
    <t>youngengineers webinar waterreuse sustainableindustry challenges</t>
  </si>
  <si>
    <t>12:06:28</t>
  </si>
  <si>
    <t>12:10:34</t>
  </si>
  <si>
    <t>13:30:59</t>
  </si>
  <si>
    <t>20:22:45</t>
  </si>
  <si>
    <t>1359836195019194368</t>
  </si>
  <si>
    <t>1359837227140923393</t>
  </si>
  <si>
    <t>1359857466209624067</t>
  </si>
  <si>
    <t>1359961090906611717</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</si>
  <si>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</si>
  <si>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</si>
  <si>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</si>
  <si>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</si>
  <si>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</si>
  <si>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</si>
  <si>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</si>
  <si>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</si>
  <si>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</si>
  <si>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</si>
  <si>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</si>
  <si>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</si>
  <si>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</si>
  <si>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</si>
  <si>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</si>
  <si>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</si>
  <si>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</si>
  <si>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</si>
  <si>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</si>
  <si>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</si>
  <si>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</si>
  <si>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</si>
  <si>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</si>
  <si>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</si>
  <si>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</si>
  <si>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</si>
  <si>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Goals</t>
  </si>
  <si>
    <t>UN DESA Sustainable Development</t>
  </si>
  <si>
    <t>#ForGlobalGoals</t>
  </si>
  <si>
    <t>WASHLink</t>
  </si>
  <si>
    <t>Firas N Bou Diab</t>
  </si>
  <si>
    <t>WFEO</t>
  </si>
  <si>
    <t>115099953</t>
  </si>
  <si>
    <t>260928758</t>
  </si>
  <si>
    <t>1251387950731948032</t>
  </si>
  <si>
    <t>91246294</t>
  </si>
  <si>
    <t>346747748</t>
  </si>
  <si>
    <t>185548836</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</si>
  <si>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</si>
  <si>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</si>
  <si>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</si>
  <si>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Linking the drops of knowledge to form a stream of WASH info: WATSAN, Sanitation, Water, Hygiene, Global Health, SDG6 https://www.rebelmouse.com/WASHLink/</t>
  </si>
  <si>
    <t>Project Manger @ Dar. Board Member of OEA; Chair of Young Engineers/Future Leaders Committee @ WFEO; Board Member of AUB Alumni; Masters of Engineering AUB 2005</t>
  </si>
  <si>
    <t>The World Federation of Engineering Organizations is an international NGO representing the engineering profession worldwide.</t>
  </si>
  <si>
    <t>Global</t>
  </si>
  <si>
    <t>global</t>
  </si>
  <si>
    <t>Earth</t>
  </si>
  <si>
    <t>Boston</t>
  </si>
  <si>
    <t>Lebanon</t>
  </si>
  <si>
    <t>Paris, France</t>
  </si>
  <si>
    <t>Open Twitter Page for This Person</t>
  </si>
  <si>
    <t xml:space="preserve">globalgoalsun
</t>
  </si>
  <si>
    <t xml:space="preserve">sustdev
</t>
  </si>
  <si>
    <t>forglobalgoals
RT @wfeo: The recording https://t.co/jnxWTRII4t
of WFEO #youngengineers #Webinar
on #WaterReuse for a #SustainableIndustry
- #Challenges &amp;amp;…</t>
  </si>
  <si>
    <t>washlink
RT @wfeo: The recording https://t.co/jnxWTRII4t
of WFEO #youngengineers #Webinar
on #WaterReuse for a #SustainableIndustry
- #Challenges &amp;amp;…</t>
  </si>
  <si>
    <t>firasboudiab
RT @wfeo: The recording https://t.co/jnxWTRII4t
of WFEO #youngengineers #Webinar
on #WaterReuse for a #SustainableIndustry
- #Challenges &amp;amp;…</t>
  </si>
  <si>
    <t>wfeo
The recording https://t.co/jnxWTRII4t
of WFEO #youngengineers #Webinar
on #WaterReuse for a #SustainableIndustry
- #Challenges &amp;amp; #Opportunities
in a #CircularEconomy on Jan. 26
#Water #SDG6 @SustDev #Water #GlobalGoals
@GlobalGoalsUN #Sustainability
#SustainableDevelopment https://t.co/m6V4SOTVBA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</si>
  <si>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</si>
  <si>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</si>
  <si>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</si>
  <si>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</si>
  <si>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</si>
  <si>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</si>
  <si>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</si>
  <si>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</si>
  <si>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</si>
  <si>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</si>
  <si>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</si>
  <si>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</si>
  <si>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</si>
  <si>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</si>
  <si>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</si>
  <si>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</si>
  <si>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</si>
  <si>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</si>
  <si>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</si>
  <si>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</si>
  <si>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</si>
  <si>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</si>
  <si>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</si>
  <si>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</si>
  <si>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</si>
  <si>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</si>
  <si>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</si>
  <si>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</si>
  <si>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</si>
  <si>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</si>
  <si>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</si>
  <si>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</si>
  <si>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</si>
  <si>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</si>
  <si>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</si>
  <si>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</si>
  <si>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</si>
  <si>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</si>
  <si>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</si>
  <si>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</si>
  <si>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</si>
  <si>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</si>
  <si>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</si>
  <si>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</si>
  <si>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</si>
  <si>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</si>
  <si>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</si>
  <si>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</si>
  <si>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</si>
  <si>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</si>
  <si>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</si>
  <si>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</si>
  <si>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recording</t>
  </si>
  <si>
    <t>#youngengineers</t>
  </si>
  <si>
    <t>#webinar</t>
  </si>
  <si>
    <t>#waterreuse</t>
  </si>
  <si>
    <t>#sustainableindustry</t>
  </si>
  <si>
    <t>#challenges</t>
  </si>
  <si>
    <t>#water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</si>
  <si>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</si>
  <si>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</si>
  <si>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</si>
  <si>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</si>
  <si>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</si>
  <si>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</si>
  <si>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</si>
  <si>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</si>
  <si>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</si>
  <si>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</si>
  <si>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</si>
  <si>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</si>
  <si>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</si>
  <si>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</si>
  <si>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</si>
  <si>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</si>
  <si>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</si>
  <si>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</si>
  <si>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</si>
  <si>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</si>
  <si>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</si>
  <si>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</si>
  <si>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</si>
  <si>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</si>
  <si>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</si>
  <si>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</si>
  <si>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</si>
  <si>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</si>
  <si>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</si>
  <si>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</si>
  <si>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</si>
  <si>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</si>
  <si>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</si>
  <si>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youngengineers</t>
  </si>
  <si>
    <t>Webinar</t>
  </si>
  <si>
    <t>on</t>
  </si>
  <si>
    <t>WaterReuse</t>
  </si>
  <si>
    <t>for</t>
  </si>
  <si>
    <t>a</t>
  </si>
  <si>
    <t>SustainableIndustry</t>
  </si>
  <si>
    <t>Challenges</t>
  </si>
  <si>
    <t>amp</t>
  </si>
  <si>
    <t>Opportunities</t>
  </si>
  <si>
    <t>in</t>
  </si>
  <si>
    <t>CircularEconomy</t>
  </si>
  <si>
    <t>Jan</t>
  </si>
  <si>
    <t>Water</t>
  </si>
  <si>
    <t>SDG6</t>
  </si>
  <si>
    <t>SustDev</t>
  </si>
  <si>
    <t>GlobalGoals</t>
  </si>
  <si>
    <t>GlobalGoalsUN</t>
  </si>
  <si>
    <t>Sustainability</t>
  </si>
  <si>
    <t>SustainableDevelopment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</si>
  <si>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</si>
  <si>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</si>
  <si>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</si>
  <si>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</si>
  <si>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</si>
  <si>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</si>
  <si>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</si>
  <si>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</si>
  <si>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</si>
  <si>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</si>
  <si>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</si>
  <si>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</si>
  <si>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</si>
  <si>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</si>
  <si>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</si>
  <si>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</si>
  <si>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</si>
  <si>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</si>
  <si>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</si>
  <si>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</si>
  <si>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</si>
  <si>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</si>
  <si>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</si>
  <si>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</si>
  <si>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</si>
  <si>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</si>
  <si>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</si>
  <si>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</si>
  <si>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</si>
  <si>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</si>
  <si>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</si>
  <si>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</si>
  <si>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</si>
  <si>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</si>
  <si>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</si>
  <si>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</si>
  <si>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</si>
  <si>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</si>
  <si>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</si>
  <si>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</si>
  <si>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</si>
  <si>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</si>
  <si>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</si>
  <si>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</si>
  <si>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</si>
  <si>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</si>
  <si>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</si>
  <si>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</si>
  <si>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</si>
  <si>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</si>
  <si>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</si>
  <si>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</si>
  <si>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</si>
  <si>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</si>
  <si>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</si>
  <si>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</si>
  <si>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</si>
  <si>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</si>
  <si>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</si>
  <si>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</si>
  <si>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</si>
  <si>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</si>
  <si>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</si>
  <si>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</si>
  <si>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</si>
  <si>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</si>
  <si>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</si>
  <si>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</si>
  <si>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</si>
  <si>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</si>
  <si>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</si>
  <si>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</si>
  <si>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</si>
  <si>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</si>
  <si>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</si>
  <si>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</si>
  <si>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</si>
  <si>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</si>
  <si>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</si>
  <si>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</si>
  <si>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</si>
  <si>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</si>
  <si>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</si>
  <si>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</si>
  <si>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</si>
  <si>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</si>
  <si>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</si>
  <si>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</si>
  <si>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</si>
  <si>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</si>
  <si>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</si>
  <si>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</si>
  <si>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</si>
  <si>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</si>
  <si>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</si>
  <si>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</si>
  <si>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</si>
  <si>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</si>
  <si>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</si>
  <si>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</si>
  <si>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</si>
  <si>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</si>
  <si>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</si>
  <si>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</si>
  <si>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</si>
  <si>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</si>
  <si>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</si>
  <si>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</si>
  <si>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</si>
  <si>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</si>
  <si>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</si>
  <si>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</si>
  <si>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</si>
  <si>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</si>
  <si>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</si>
  <si>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</si>
  <si>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</si>
  <si>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</si>
  <si>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</si>
  <si>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</si>
  <si>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</si>
  <si>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</si>
  <si>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</si>
  <si>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</si>
  <si>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</si>
  <si>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</si>
  <si>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</si>
  <si>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</si>
  <si>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</si>
  <si>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</si>
  <si>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</si>
  <si>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</si>
  <si>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</si>
  <si>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</si>
  <si>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</si>
  <si>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</si>
  <si>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</si>
  <si>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</si>
  <si>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</si>
  <si>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</si>
  <si>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</si>
  <si>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</si>
  <si>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</si>
  <si>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</si>
  <si>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</si>
  <si>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</si>
  <si>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</si>
  <si>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</si>
  <si>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</si>
  <si>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</si>
  <si>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</si>
  <si>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</si>
  <si>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</si>
  <si>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</si>
  <si>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</si>
  <si>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</si>
  <si>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</si>
  <si>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</si>
  <si>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</si>
  <si>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</si>
  <si>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</si>
  <si>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</si>
  <si>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</si>
  <si>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</si>
  <si>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</si>
  <si>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</si>
  <si>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</si>
  <si>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</si>
  <si>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</si>
  <si>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</si>
  <si>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</si>
  <si>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</si>
  <si>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</si>
  <si>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</si>
  <si>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</si>
  <si>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</si>
  <si>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</si>
  <si>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</si>
  <si>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</si>
  <si>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</si>
  <si>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</si>
  <si>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</si>
  <si>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</si>
  <si>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</si>
  <si>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</si>
  <si>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</si>
  <si>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</si>
  <si>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</si>
  <si>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</si>
  <si>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</si>
  <si>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</si>
  <si>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</si>
  <si>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</si>
  <si>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</si>
  <si>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</si>
  <si>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</si>
  <si>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</si>
  <si>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</si>
  <si>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</si>
  <si>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</si>
  <si>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</si>
  <si>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</si>
  <si>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</si>
  <si>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</si>
  <si>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</si>
  <si>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</si>
  <si>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</si>
  <si>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</si>
  <si>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</si>
  <si>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</si>
  <si>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</si>
  <si>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</si>
  <si>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</si>
  <si>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</si>
  <si>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</si>
  <si>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</si>
  <si>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</si>
  <si>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</si>
  <si>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</si>
  <si>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</si>
  <si>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</si>
  <si>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</si>
  <si>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</si>
  <si>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</si>
  <si>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</si>
  <si>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</si>
  <si>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</si>
  <si>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</si>
  <si>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</si>
  <si>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</si>
  <si>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</si>
  <si>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</si>
  <si>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</si>
  <si>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</si>
  <si>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</si>
  <si>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</si>
  <si>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</si>
  <si>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</si>
  <si>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</si>
  <si>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</si>
  <si>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</si>
  <si>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</si>
  <si>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</si>
  <si>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</si>
  <si>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</si>
  <si>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</si>
  <si>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</si>
  <si>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</si>
  <si>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</si>
  <si>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</si>
  <si>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</si>
  <si>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</si>
  <si>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</si>
  <si>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</si>
  <si>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</si>
  <si>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</si>
  <si>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</si>
  <si>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</si>
  <si>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</si>
  <si>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</si>
  <si>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</si>
  <si>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</si>
  <si>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</si>
  <si>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</si>
  <si>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</si>
  <si>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</si>
  <si>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</si>
  <si>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</si>
  <si>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</si>
  <si>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</si>
  <si>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</si>
  <si>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</si>
  <si>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</si>
  <si>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</si>
  <si>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</si>
  <si>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</si>
  <si>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</si>
  <si>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</si>
  <si>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</si>
  <si>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</si>
  <si>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</si>
  <si>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</si>
  <si>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</si>
  <si>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</si>
  <si>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</si>
  <si>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</si>
  <si>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</si>
  <si>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</si>
  <si>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</si>
  <si>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</si>
  <si>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</si>
  <si>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</si>
  <si>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</si>
  <si>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</si>
  <si>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</si>
  <si>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</si>
  <si>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</si>
  <si>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</si>
  <si>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</si>
  <si>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</si>
  <si>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</si>
  <si>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</si>
  <si>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</si>
  <si>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</si>
  <si>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</si>
  <si>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</si>
  <si>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</si>
  <si>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</si>
  <si>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</si>
  <si>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</si>
  <si>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</si>
  <si>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</si>
  <si>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</si>
  <si>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</si>
  <si>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</si>
  <si>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</si>
  <si>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</si>
  <si>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</si>
  <si>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</si>
  <si>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</si>
  <si>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</si>
  <si>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</si>
  <si>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</si>
  <si>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</si>
  <si>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</si>
  <si>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</si>
  <si>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</si>
  <si>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</si>
  <si>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</si>
  <si>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</si>
  <si>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</si>
  <si>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</si>
  <si>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</si>
  <si>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</si>
  <si>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</si>
  <si>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</si>
  <si>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</si>
  <si>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</si>
  <si>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</si>
  <si>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</si>
  <si>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</si>
  <si>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</si>
  <si>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</si>
  <si>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</si>
  <si>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</si>
  <si>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</si>
  <si>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</si>
  <si>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</si>
  <si>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</si>
  <si>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</si>
  <si>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</si>
  <si>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</si>
  <si>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</si>
  <si>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</si>
  <si>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</si>
  <si>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</si>
  <si>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</si>
  <si>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</si>
  <si>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</si>
  <si>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</si>
  <si>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</si>
  <si>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</si>
  <si>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</si>
  <si>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</si>
  <si>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</si>
  <si>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</si>
  <si>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</si>
  <si>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</si>
  <si>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</si>
  <si>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</si>
  <si>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</si>
  <si>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</si>
  <si>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</si>
  <si>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</si>
  <si>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</si>
  <si>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</si>
  <si>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</si>
  <si>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</si>
  <si>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</si>
  <si>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</si>
  <si>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</si>
  <si>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</si>
  <si>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</si>
  <si>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</si>
  <si>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</si>
  <si>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</si>
  <si>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</si>
  <si>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</si>
  <si>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</si>
  <si>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</si>
  <si>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</si>
  <si>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</si>
  <si>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</si>
  <si>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</si>
  <si>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</si>
  <si>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</si>
  <si>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</si>
  <si>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</si>
  <si>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</si>
  <si>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</si>
  <si>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</si>
  <si>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</si>
  <si>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</si>
  <si>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</si>
  <si>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</si>
  <si>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</si>
  <si>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</si>
  <si>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</si>
  <si>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</si>
  <si>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</si>
  <si>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</si>
  <si>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</si>
  <si>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</si>
  <si>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</si>
  <si>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</si>
  <si>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</si>
  <si>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</si>
  <si>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</si>
  <si>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</si>
  <si>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</si>
  <si>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</si>
  <si>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</si>
  <si>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</si>
  <si>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</si>
  <si>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</si>
  <si>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</si>
  <si>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</si>
  <si>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</si>
  <si>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</si>
  <si>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</si>
  <si>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</si>
  <si>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</si>
  <si>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</si>
  <si>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</si>
  <si>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</si>
  <si>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</si>
  <si>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</si>
  <si>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</si>
  <si>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</si>
  <si>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</si>
  <si>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</si>
  <si>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</si>
  <si>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</si>
  <si>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</si>
  <si>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</si>
  <si>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</si>
  <si>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</si>
  <si>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</si>
  <si>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</si>
  <si>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</si>
  <si>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</si>
  <si>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</si>
  <si>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</si>
  <si>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</si>
  <si>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</si>
  <si>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</si>
  <si>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</si>
  <si>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</si>
  <si>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</si>
  <si>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</si>
  <si>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</si>
  <si>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</si>
  <si>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</si>
  <si>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</si>
  <si>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</si>
  <si>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</si>
  <si>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</si>
  <si>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</si>
  <si>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</si>
  <si>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</si>
  <si>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</si>
  <si>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</si>
  <si>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</si>
  <si>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</si>
  <si>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</si>
  <si>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</si>
  <si>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</si>
  <si>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</si>
  <si>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</si>
  <si>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</si>
  <si>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</si>
  <si>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</si>
  <si>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</si>
  <si>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</si>
  <si>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</si>
  <si>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</si>
  <si>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</si>
  <si>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</si>
  <si>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</si>
  <si>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</si>
  <si>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</si>
  <si>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</si>
  <si>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</si>
  <si>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</si>
  <si>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</si>
  <si>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</si>
  <si>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</si>
  <si>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</si>
  <si>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</si>
  <si>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</si>
  <si>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</si>
  <si>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</si>
  <si>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</si>
  <si>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</si>
  <si>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</si>
  <si>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</si>
  <si>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</si>
  <si>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</si>
  <si>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</si>
  <si>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</si>
  <si>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</si>
  <si>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</si>
  <si>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</si>
  <si>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</si>
  <si>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</si>
  <si>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</si>
  <si>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</si>
  <si>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</si>
  <si>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</si>
  <si>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</si>
  <si>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</si>
  <si>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</si>
  <si>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</si>
  <si>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</si>
  <si>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</si>
  <si>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</si>
  <si>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</si>
  <si>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</si>
  <si>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</si>
  <si>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</si>
  <si>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</si>
  <si>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</si>
  <si>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</si>
  <si>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</si>
  <si>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</si>
  <si>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</si>
  <si>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</si>
  <si>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</si>
  <si>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</si>
  <si>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</si>
  <si>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</si>
  <si>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</si>
  <si>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</si>
  <si>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</si>
  <si>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</si>
  <si>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</si>
  <si>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</si>
  <si>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</si>
  <si>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</si>
  <si>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</si>
  <si>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</si>
  <si>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</si>
  <si>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</si>
  <si>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</si>
  <si>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</si>
  <si>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</si>
  <si>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</si>
  <si>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</si>
  <si>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</si>
  <si>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</si>
  <si>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</si>
  <si>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</si>
  <si>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</si>
  <si>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</si>
  <si>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</si>
  <si>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</si>
  <si>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</si>
  <si>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</si>
  <si>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</si>
  <si>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</si>
  <si>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</si>
  <si>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</si>
  <si>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</si>
  <si>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</si>
  <si>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</si>
  <si>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</si>
  <si>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</si>
  <si>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</si>
  <si>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</si>
  <si>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</si>
  <si>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</si>
  <si>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</si>
  <si>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</si>
  <si>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</si>
  <si>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</si>
  <si>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</si>
  <si>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</si>
  <si>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</si>
  <si>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</si>
  <si>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</si>
  <si>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</si>
  <si>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</si>
  <si>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</si>
  <si>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</si>
  <si>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</si>
  <si>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</si>
  <si>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</si>
  <si>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</si>
  <si>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</si>
  <si>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</si>
  <si>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</si>
  <si>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</si>
  <si>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</si>
  <si>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</si>
  <si>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</si>
  <si>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</si>
  <si>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</si>
  <si>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</si>
  <si>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</si>
  <si>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</si>
  <si>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</si>
  <si>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</si>
  <si>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</si>
  <si>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</si>
  <si>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</si>
  <si>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</si>
  <si>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</si>
  <si>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</si>
  <si>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</si>
  <si>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</si>
  <si>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</si>
  <si>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</si>
  <si>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</si>
  <si>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</si>
  <si>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</si>
  <si>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</si>
  <si>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</si>
  <si>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</si>
  <si>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</si>
  <si>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</si>
  <si>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</si>
  <si>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</si>
  <si>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</si>
  <si>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</si>
  <si>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</si>
  <si>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</si>
  <si>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</si>
  <si>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</si>
  <si>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</si>
  <si>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</si>
  <si>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</si>
  <si>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</si>
  <si>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</si>
  <si>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</si>
  <si>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</si>
  <si>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</si>
  <si>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</si>
  <si>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</si>
  <si>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</si>
  <si>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</si>
  <si>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</si>
  <si>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</si>
  <si>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</si>
  <si>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</si>
  <si>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</si>
  <si>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</si>
  <si>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</si>
  <si>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</si>
  <si>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</si>
  <si>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</si>
  <si>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</si>
  <si>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</si>
  <si>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</si>
  <si>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</si>
  <si>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</si>
  <si>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</si>
  <si>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</si>
  <si>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</si>
  <si>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</si>
  <si>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</si>
  <si>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</si>
  <si>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</si>
  <si>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</si>
  <si>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</si>
  <si>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</si>
  <si>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</si>
  <si>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</si>
  <si>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</si>
  <si>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</si>
  <si>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</si>
  <si>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</si>
  <si>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</si>
  <si>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</si>
  <si>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</si>
  <si>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</si>
  <si>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</si>
  <si>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</si>
  <si>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</si>
  <si>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</si>
  <si>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</si>
  <si>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</si>
  <si>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</si>
  <si>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</si>
  <si>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</si>
  <si>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</si>
  <si>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</si>
  <si>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</si>
  <si>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</si>
  <si>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</si>
  <si>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</si>
  <si>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</si>
  <si>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</si>
  <si>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</si>
  <si>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</si>
  <si>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</si>
  <si>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</si>
  <si>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</si>
  <si>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</si>
  <si>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</si>
  <si>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</si>
  <si>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</si>
  <si>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</si>
  <si>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</si>
  <si>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</si>
  <si>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</si>
  <si>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</si>
  <si>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</si>
  <si>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</si>
  <si>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</si>
  <si>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</si>
  <si>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</si>
  <si>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</si>
  <si>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</si>
  <si>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</si>
  <si>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</si>
  <si>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</si>
  <si>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</si>
  <si>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</si>
  <si>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</si>
  <si>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</si>
  <si>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</si>
  <si>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</si>
  <si>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</si>
  <si>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</si>
  <si>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</si>
  <si>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</si>
  <si>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</si>
  <si>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</si>
  <si>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</si>
  <si>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</si>
  <si>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</si>
  <si>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</si>
  <si>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</si>
  <si>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</si>
  <si>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</si>
  <si>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</si>
  <si>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</si>
  <si>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</si>
  <si>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</si>
  <si>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</si>
  <si>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</si>
  <si>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</si>
  <si>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</si>
  <si>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</si>
  <si>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</si>
  <si>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</si>
  <si>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</si>
  <si>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</si>
  <si>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</si>
  <si>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</si>
  <si>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</si>
  <si>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</si>
  <si>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</si>
  <si>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</si>
  <si>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</si>
  <si>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</si>
  <si>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</si>
  <si>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</si>
  <si>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</si>
  <si>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</si>
  <si>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</si>
  <si>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</si>
  <si>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</si>
  <si>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</si>
  <si>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</si>
  <si>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</si>
  <si>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</si>
  <si>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</si>
  <si>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</si>
  <si>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</si>
  <si>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</si>
  <si>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</si>
  <si>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</si>
  <si>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</si>
  <si>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</si>
  <si>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</si>
  <si>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</si>
  <si>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</si>
  <si>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</si>
  <si>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</si>
  <si>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</si>
  <si>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</si>
  <si>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</si>
  <si>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</si>
  <si>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</si>
  <si>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</si>
  <si>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</si>
  <si>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</si>
  <si>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</si>
  <si>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</si>
  <si>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</si>
  <si>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</si>
  <si>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</si>
  <si>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</si>
  <si>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</si>
  <si>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</si>
  <si>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</si>
  <si>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</si>
  <si>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</si>
  <si>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</si>
  <si>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</si>
  <si>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</si>
  <si>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</si>
  <si>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</si>
  <si>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</si>
  <si>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</si>
  <si>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</si>
  <si>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</si>
  <si>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</si>
  <si>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</si>
  <si>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</si>
  <si>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</si>
  <si>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</si>
  <si>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</si>
  <si>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</si>
  <si>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</si>
  <si>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</si>
  <si>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</si>
  <si>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</si>
  <si>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</si>
  <si>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</si>
  <si>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</si>
  <si>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</si>
  <si>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</si>
  <si>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</si>
  <si>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</si>
  <si>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</si>
  <si>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</si>
  <si>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</si>
  <si>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</si>
  <si>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</si>
  <si>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</si>
  <si>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</si>
  <si>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</si>
  <si>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</si>
  <si>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</si>
  <si>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</si>
  <si>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</si>
  <si>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</si>
  <si>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</si>
  <si>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</si>
  <si>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</si>
  <si>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</si>
  <si>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</si>
  <si>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</si>
  <si>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</si>
  <si>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</si>
  <si>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</si>
  <si>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</si>
  <si>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</si>
  <si>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</si>
  <si>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</si>
  <si>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</si>
  <si>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</si>
  <si>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</si>
  <si>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</si>
  <si>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</si>
  <si>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</si>
  <si>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</si>
  <si>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</si>
  <si>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</si>
  <si>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</si>
  <si>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</si>
  <si>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</si>
  <si>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</si>
  <si>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</si>
  <si>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</si>
  <si>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</si>
  <si>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</si>
  <si>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</si>
  <si>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</si>
  <si>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</si>
  <si>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</si>
  <si>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</si>
  <si>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</si>
  <si>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</si>
  <si>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</si>
  <si>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</si>
  <si>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</si>
  <si>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</si>
  <si>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</si>
  <si>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</si>
  <si>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</si>
  <si>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</si>
  <si>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</si>
  <si>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</si>
  <si>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</si>
  <si>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</si>
  <si>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</si>
  <si>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</si>
  <si>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</si>
  <si>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</si>
  <si>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</si>
  <si>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</si>
  <si>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</si>
  <si>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</si>
  <si>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</si>
  <si>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</si>
  <si>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</si>
  <si>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</si>
  <si>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</si>
  <si>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</si>
  <si>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</si>
  <si>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</si>
  <si>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</si>
  <si>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</si>
  <si>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</si>
  <si>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</si>
  <si>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</si>
  <si>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</si>
  <si>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</si>
  <si>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</si>
  <si>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</si>
  <si>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</si>
  <si>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</si>
  <si>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</si>
  <si>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</si>
  <si>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</si>
  <si>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</si>
  <si>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</si>
  <si>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</si>
  <si>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</si>
  <si>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</si>
  <si>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</si>
  <si>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</si>
  <si>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</si>
  <si>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</si>
  <si>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</si>
  <si>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</si>
  <si>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</si>
  <si>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</si>
  <si>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</si>
  <si>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</si>
  <si>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</si>
  <si>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</si>
  <si>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</si>
  <si>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</si>
  <si>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</si>
  <si>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</si>
  <si>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</si>
  <si>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</si>
  <si>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</si>
  <si>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</si>
  <si>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</si>
  <si>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</si>
  <si>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</si>
  <si>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</si>
  <si>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</si>
  <si>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</si>
  <si>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</si>
  <si>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</si>
  <si>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</si>
  <si>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</si>
  <si>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</si>
  <si>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</si>
  <si>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</si>
  <si>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</si>
  <si>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</si>
  <si>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</si>
  <si>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</si>
  <si>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</si>
  <si>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</si>
  <si>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</si>
  <si>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</si>
  <si>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</si>
  <si>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</si>
  <si>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</si>
  <si>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</si>
  <si>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</si>
  <si>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</si>
  <si>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</si>
  <si>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</si>
  <si>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</si>
  <si>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</si>
  <si>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</si>
  <si>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</si>
  <si>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</si>
  <si>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</si>
  <si>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</si>
  <si>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</si>
  <si>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</si>
  <si>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</si>
  <si>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</si>
  <si>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</si>
  <si>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</si>
  <si>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</si>
  <si>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</si>
  <si>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</si>
  <si>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</si>
  <si>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</si>
  <si>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</si>
  <si>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</si>
  <si>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</si>
  <si>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</si>
  <si>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</si>
  <si>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</si>
  <si>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</si>
  <si>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</si>
  <si>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</si>
  <si>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</si>
  <si>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</si>
  <si>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</si>
  <si>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</si>
  <si>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</si>
  <si>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</si>
  <si>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</si>
  <si>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</si>
  <si>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</si>
  <si>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</si>
  <si>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</si>
  <si>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</si>
  <si>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</si>
  <si>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</si>
  <si>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</si>
  <si>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</si>
  <si>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</si>
  <si>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</si>
  <si>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</si>
  <si>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</si>
  <si>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</si>
  <si>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</si>
  <si>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</si>
  <si>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</si>
  <si>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</si>
  <si>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</si>
  <si>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</si>
  <si>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</si>
  <si>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</si>
  <si>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</si>
  <si>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</si>
  <si>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</si>
  <si>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</si>
  <si>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</si>
  <si>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</si>
  <si>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</si>
  <si>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</si>
  <si>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</si>
  <si>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</si>
  <si>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</si>
  <si>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</si>
  <si>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</si>
  <si>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</si>
  <si>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</si>
  <si>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</si>
  <si>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</si>
  <si>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</si>
  <si>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</si>
  <si>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</si>
  <si>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</si>
  <si>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</si>
  <si>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</si>
  <si>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</si>
  <si>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</si>
  <si>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</si>
  <si>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</si>
  <si>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</si>
  <si>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</si>
  <si>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</si>
  <si>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</si>
  <si>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</si>
  <si>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</si>
  <si>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</si>
  <si>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</si>
  <si>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</si>
  <si>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</si>
  <si>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</si>
  <si>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</si>
  <si>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</si>
  <si>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</si>
  <si>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</si>
  <si>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</si>
  <si>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</si>
  <si>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</si>
  <si>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</si>
  <si>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</si>
  <si>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</si>
  <si>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</si>
  <si>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</si>
  <si>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</si>
  <si>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</si>
  <si>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</si>
  <si>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</si>
  <si>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</si>
  <si>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</si>
  <si>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</si>
  <si>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</si>
  <si>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</si>
  <si>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</si>
  <si>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</si>
  <si>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</si>
  <si>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</si>
  <si>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</si>
  <si>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</si>
  <si>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</si>
  <si>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</si>
  <si>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</si>
  <si>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</si>
  <si>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</si>
  <si>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</si>
  <si>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</si>
  <si>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</si>
  <si>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</si>
  <si>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</si>
  <si>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</si>
  <si>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</si>
  <si>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</si>
  <si>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</si>
  <si>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</si>
  <si>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</si>
  <si>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</si>
  <si>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</si>
  <si>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</si>
  <si>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</si>
  <si>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</si>
  <si>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</si>
  <si>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</si>
  <si>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</si>
  <si>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</si>
  <si>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</si>
  <si>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</si>
  <si>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</si>
  <si>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</si>
  <si>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</si>
  <si>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</si>
  <si>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</si>
  <si>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</si>
  <si>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</si>
  <si>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</si>
  <si>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</si>
  <si>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</si>
  <si>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</si>
  <si>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</si>
  <si>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</si>
  <si>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</si>
  <si>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</si>
  <si>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</si>
  <si>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</si>
  <si>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</si>
  <si>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</si>
  <si>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</si>
  <si>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</si>
  <si>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</si>
  <si>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</si>
  <si>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</si>
  <si>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</si>
  <si>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</si>
  <si>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</si>
  <si>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</si>
  <si>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</si>
  <si>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</si>
  <si>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</si>
  <si>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</si>
  <si>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</si>
  <si>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</si>
  <si>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</si>
  <si>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</si>
  <si>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</si>
  <si>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</si>
  <si>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</si>
  <si>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</si>
  <si>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</si>
  <si>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</si>
  <si>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</si>
  <si>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</si>
  <si>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</si>
  <si>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</si>
  <si>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</si>
  <si>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</si>
  <si>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</si>
  <si>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</si>
  <si>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</si>
  <si>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</si>
  <si>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</si>
  <si>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</si>
  <si>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</si>
  <si>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</si>
  <si>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</si>
  <si>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</si>
  <si>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</si>
  <si>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</si>
  <si>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</si>
  <si>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</si>
  <si>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</si>
  <si>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</si>
  <si>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</si>
  <si>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</si>
  <si>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</si>
  <si>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</si>
  <si>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</si>
  <si>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</si>
  <si>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</si>
  <si>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</si>
  <si>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</si>
  <si>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</si>
  <si>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</si>
  <si>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</si>
  <si>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</si>
  <si>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</si>
  <si>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</si>
  <si>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</si>
  <si>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</si>
  <si>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</si>
  <si>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</si>
  <si>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</si>
  <si>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</si>
  <si>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</si>
  <si>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</si>
  <si>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</si>
  <si>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</si>
  <si>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</si>
  <si>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</si>
  <si>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</si>
  <si>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</si>
  <si>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</si>
  <si>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</si>
  <si>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</si>
  <si>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</si>
  <si>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</si>
  <si>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</si>
  <si>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</si>
  <si>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</si>
  <si>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</si>
  <si>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</si>
  <si>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</si>
  <si>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</si>
  <si>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</si>
  <si>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</si>
  <si>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</si>
  <si>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</si>
  <si>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</si>
  <si>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</si>
  <si>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</si>
  <si>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</si>
  <si>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</si>
  <si>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</si>
  <si>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</si>
  <si>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</si>
  <si>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</si>
  <si>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</si>
  <si>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</si>
  <si>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</si>
  <si>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</si>
  <si>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</si>
  <si>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</si>
  <si>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</si>
  <si>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</si>
  <si>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</si>
  <si>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</si>
  <si>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</si>
  <si>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</si>
  <si>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</si>
  <si>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</si>
  <si>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</si>
  <si>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</si>
  <si>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</si>
  <si>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</si>
  <si>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</si>
  <si>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</si>
  <si>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</si>
  <si>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</si>
  <si>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</si>
  <si>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</si>
  <si>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</si>
  <si>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</si>
  <si>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</si>
  <si>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</si>
  <si>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</si>
  <si>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</si>
  <si>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</si>
  <si>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</si>
  <si>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</si>
  <si>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</si>
  <si>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</si>
  <si>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</si>
  <si>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</si>
  <si>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</si>
  <si>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</si>
  <si>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</si>
  <si>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</si>
  <si>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</si>
  <si>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</si>
  <si>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</si>
  <si>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</si>
  <si>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</si>
  <si>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</si>
  <si>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</si>
  <si>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</si>
  <si>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</si>
  <si>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</si>
  <si>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</si>
  <si>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</si>
  <si>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</si>
  <si>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</si>
  <si>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</si>
  <si>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</si>
  <si>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</si>
  <si>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</si>
  <si>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</si>
  <si>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</si>
  <si>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</si>
  <si>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</si>
  <si>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</si>
  <si>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</si>
  <si>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</si>
  <si>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</si>
  <si>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</si>
  <si>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</si>
  <si>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</si>
  <si>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</si>
  <si>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</si>
  <si>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</si>
  <si>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</si>
  <si>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</si>
  <si>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</si>
  <si>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</si>
  <si>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</si>
  <si>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</si>
  <si>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</si>
  <si>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</si>
  <si>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</si>
  <si>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</si>
  <si>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</si>
  <si>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</si>
  <si>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</si>
  <si>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</si>
  <si>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</si>
  <si>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</si>
  <si>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</si>
  <si>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</si>
  <si>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</si>
  <si>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</si>
  <si>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</si>
  <si>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</si>
  <si>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</si>
  <si>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</si>
  <si>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</si>
  <si>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</si>
  <si>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</si>
  <si>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</si>
  <si>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</si>
  <si>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</si>
  <si>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</si>
  <si>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</si>
  <si>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</si>
  <si>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</si>
  <si>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</si>
  <si>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</si>
  <si>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</si>
  <si>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</si>
  <si>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</si>
  <si>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</si>
  <si>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</si>
  <si>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</si>
  <si>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</si>
  <si>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</si>
  <si>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</si>
  <si>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</si>
  <si>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</si>
  <si>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</si>
  <si>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</si>
  <si>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</si>
  <si>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</si>
  <si>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</si>
  <si>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</si>
  <si>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</si>
  <si>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</si>
  <si>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</si>
  <si>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</si>
  <si>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</si>
  <si>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</si>
  <si>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</si>
  <si>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</si>
  <si>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</si>
  <si>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</si>
  <si>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</si>
  <si>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</si>
  <si>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</si>
  <si>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</si>
  <si>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</si>
  <si>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</si>
  <si>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</si>
  <si>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</si>
  <si>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</si>
  <si>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</si>
  <si>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</si>
  <si>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</si>
  <si>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</si>
  <si>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</si>
  <si>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</si>
  <si>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</si>
  <si>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</si>
  <si>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</si>
  <si>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</si>
  <si>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</si>
  <si>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</si>
  <si>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</si>
  <si>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</si>
  <si>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</si>
  <si>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</si>
  <si>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</si>
  <si>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</si>
  <si>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</si>
  <si>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</si>
  <si>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</si>
  <si>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</si>
  <si>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</si>
  <si>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</si>
  <si>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</si>
  <si>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</si>
  <si>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</si>
  <si>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</si>
  <si>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</si>
  <si>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</si>
  <si>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</si>
  <si>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</si>
  <si>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</si>
  <si>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</si>
  <si>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</si>
  <si>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</si>
  <si>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</si>
  <si>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</si>
  <si>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</si>
  <si>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</si>
  <si>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</si>
  <si>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</si>
  <si>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</si>
  <si>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</si>
  <si>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</si>
  <si>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</si>
  <si>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</si>
  <si>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</si>
  <si>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</si>
  <si>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</si>
  <si>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</si>
  <si>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</si>
  <si>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</si>
  <si>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</si>
  <si>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</si>
  <si>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</si>
  <si>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</si>
  <si>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</si>
  <si>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</si>
  <si>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</si>
  <si>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</si>
  <si>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</si>
  <si>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</si>
  <si>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</si>
  <si>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</si>
  <si>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</si>
  <si>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</si>
  <si>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</si>
  <si>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</si>
  <si>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</si>
  <si>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</si>
  <si>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</si>
  <si>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</si>
  <si>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</si>
  <si>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</si>
  <si>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</si>
  <si>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</si>
  <si>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</si>
  <si>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</si>
  <si>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</si>
  <si>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</si>
  <si>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</si>
  <si>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</si>
  <si>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</si>
  <si>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</si>
  <si>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</si>
  <si>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</si>
  <si>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</si>
  <si>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</si>
  <si>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</si>
  <si>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</si>
  <si>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</si>
  <si>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</si>
  <si>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</si>
  <si>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</si>
  <si>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</si>
  <si>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</si>
  <si>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</si>
  <si>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</si>
  <si>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</si>
  <si>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</si>
  <si>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</si>
  <si>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</si>
  <si>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</si>
  <si>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</si>
  <si>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</si>
  <si>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</si>
  <si>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</si>
  <si>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</si>
  <si>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</si>
  <si>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</si>
  <si>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</si>
  <si>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</si>
  <si>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</si>
  <si>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</si>
  <si>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</si>
  <si>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</si>
  <si>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</si>
  <si>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</si>
  <si>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</si>
  <si>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</si>
  <si>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</si>
  <si>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</si>
  <si>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</si>
  <si>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</si>
  <si>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</si>
  <si>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</si>
  <si>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</si>
  <si>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</si>
  <si>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</si>
  <si>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</si>
  <si>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</si>
  <si>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</si>
  <si>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</si>
  <si>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</si>
  <si>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</si>
  <si>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</si>
  <si>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</si>
  <si>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</si>
  <si>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</si>
  <si>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</si>
  <si>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</si>
  <si>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</si>
  <si>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</si>
  <si>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</si>
  <si>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</si>
  <si>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</si>
  <si>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</si>
  <si>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</si>
  <si>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</si>
  <si>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</si>
  <si>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</si>
  <si>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</si>
  <si>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</si>
  <si>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</si>
  <si>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</si>
  <si>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</si>
  <si>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</si>
  <si>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</si>
  <si>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</si>
  <si>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</si>
  <si>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</si>
  <si>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</si>
  <si>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</si>
  <si>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</si>
  <si>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</si>
  <si>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</si>
  <si>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</si>
  <si>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</si>
  <si>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</si>
  <si>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</si>
  <si>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</si>
  <si>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</si>
  <si>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</si>
  <si>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</si>
  <si>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</si>
  <si>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</si>
  <si>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</si>
  <si>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</si>
  <si>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</si>
  <si>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</si>
  <si>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</si>
  <si>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</si>
  <si>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</si>
  <si>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</si>
  <si>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</si>
  <si>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</si>
  <si>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</si>
  <si>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</si>
  <si>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</si>
  <si>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</si>
  <si>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</si>
  <si>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</si>
  <si>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</si>
  <si>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</si>
  <si>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</si>
  <si>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</si>
  <si>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</si>
  <si>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</si>
  <si>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</si>
  <si>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</si>
  <si>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</si>
  <si>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</si>
  <si>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</si>
  <si>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</si>
  <si>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</si>
  <si>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</si>
  <si>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</si>
  <si>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</si>
  <si>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</si>
  <si>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</si>
  <si>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</si>
  <si>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</si>
  <si>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</si>
  <si>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</si>
  <si>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</si>
  <si>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</si>
  <si>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</si>
  <si>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</si>
  <si>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</si>
  <si>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</si>
  <si>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</si>
  <si>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</si>
  <si>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</si>
  <si>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</si>
  <si>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</si>
  <si>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</si>
  <si>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</si>
  <si>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</si>
  <si>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</si>
  <si>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</si>
  <si>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</si>
  <si>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</si>
  <si>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</si>
  <si>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</si>
  <si>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</si>
  <si>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</si>
  <si>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</si>
  <si>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</si>
  <si>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</si>
  <si>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</si>
  <si>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</si>
  <si>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</si>
  <si>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</si>
  <si>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</si>
  <si>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</si>
  <si>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</si>
  <si>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</si>
  <si>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</si>
  <si>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</si>
  <si>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</si>
  <si>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</si>
  <si>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</si>
  <si>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</si>
  <si>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</si>
  <si>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</si>
  <si>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</si>
  <si>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</si>
  <si>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</si>
  <si>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</si>
  <si>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</si>
  <si>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</si>
  <si>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</si>
  <si>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</si>
  <si>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</si>
  <si>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</si>
  <si>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</si>
  <si>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</si>
  <si>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</si>
  <si>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</si>
  <si>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</si>
  <si>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</si>
  <si>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</si>
  <si>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</si>
  <si>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</si>
  <si>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</si>
  <si>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</si>
  <si>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</si>
  <si>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</si>
  <si>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</si>
  <si>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</si>
  <si>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</si>
  <si>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</si>
  <si>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</si>
  <si>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</si>
  <si>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</si>
  <si>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</si>
  <si>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</si>
  <si>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</si>
  <si>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</si>
  <si>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</si>
  <si>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</si>
  <si>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</si>
  <si>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</si>
  <si>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</si>
  <si>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</si>
  <si>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</si>
  <si>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</si>
  <si>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</si>
  <si>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</si>
  <si>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</si>
  <si>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</si>
  <si>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</si>
  <si>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</si>
  <si>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</si>
  <si>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</si>
  <si>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</si>
  <si>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</si>
  <si>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</si>
  <si>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</si>
  <si>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</si>
  <si>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</si>
  <si>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</si>
  <si>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</si>
  <si>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</si>
  <si>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</si>
  <si>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</si>
  <si>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</si>
  <si>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</si>
  <si>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</si>
  <si>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</si>
  <si>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</si>
  <si>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</si>
  <si>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</si>
  <si>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</si>
  <si>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</si>
  <si>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</si>
  <si>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</si>
  <si>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</si>
  <si>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</si>
  <si>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</si>
  <si>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</si>
  <si>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</si>
  <si>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</si>
  <si>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</si>
  <si>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</si>
  <si>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</si>
  <si>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</si>
  <si>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</si>
  <si>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</si>
  <si>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</si>
  <si>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</si>
  <si>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</si>
  <si>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</si>
  <si>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</si>
  <si>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</si>
  <si>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</si>
  <si>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</si>
  <si>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</si>
  <si>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</si>
  <si>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</si>
  <si>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</si>
  <si>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</si>
  <si>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</si>
  <si>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</si>
  <si>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</si>
  <si>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</si>
  <si>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</si>
  <si>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</si>
  <si>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</si>
  <si>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</si>
  <si>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</si>
  <si>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</si>
  <si>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</si>
  <si>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</si>
  <si>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</si>
  <si>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</si>
  <si>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</si>
  <si>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</si>
  <si>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</si>
  <si>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</si>
  <si>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</si>
  <si>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</si>
  <si>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</si>
  <si>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</si>
  <si>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</si>
  <si>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</si>
  <si>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</si>
  <si>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</si>
  <si>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</si>
  <si>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</si>
  <si>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</si>
  <si>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</si>
  <si>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</si>
  <si>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</si>
  <si>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</si>
  <si>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</si>
  <si>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</si>
  <si>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</si>
  <si>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</si>
  <si>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</si>
  <si>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</si>
  <si>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</si>
  <si>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</si>
  <si>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</si>
  <si>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</si>
  <si>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</si>
  <si>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</si>
  <si>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</si>
  <si>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</si>
  <si>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</si>
  <si>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</si>
  <si>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</si>
  <si>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</si>
  <si>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</si>
  <si>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</si>
  <si>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</si>
  <si>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</si>
  <si>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</si>
  <si>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</si>
  <si>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</si>
  <si>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</si>
  <si>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</si>
  <si>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</si>
  <si>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</si>
  <si>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</si>
  <si>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</si>
  <si>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</si>
  <si>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</si>
  <si>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</si>
  <si>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</si>
  <si>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</si>
  <si>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</si>
  <si>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</si>
  <si>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</si>
  <si>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</si>
  <si>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</si>
  <si>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</si>
  <si>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</si>
  <si>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</si>
  <si>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</si>
  <si>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</si>
  <si>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</si>
  <si>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</si>
  <si>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</si>
  <si>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</si>
  <si>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</si>
  <si>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</si>
  <si>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</si>
  <si>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</si>
  <si>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</si>
  <si>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</si>
  <si>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</si>
  <si>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</si>
  <si>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</si>
  <si>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</si>
  <si>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</si>
  <si>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</si>
  <si>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</si>
  <si>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</si>
  <si>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</si>
  <si>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</si>
  <si>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</si>
  <si>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</si>
  <si>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</si>
  <si>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</si>
  <si>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</si>
  <si>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</si>
  <si>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</si>
  <si>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</si>
  <si>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</si>
  <si>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</si>
  <si>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</si>
  <si>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</si>
  <si>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</si>
  <si>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</si>
  <si>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</si>
  <si>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</si>
  <si>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</si>
  <si>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</si>
  <si>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</si>
  <si>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</si>
  <si>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</si>
  <si>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</si>
  <si>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</si>
  <si>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</si>
  <si>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</si>
  <si>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</si>
  <si>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</si>
  <si>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</si>
  <si>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</si>
  <si>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</si>
  <si>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</si>
  <si>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</si>
  <si>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</si>
  <si>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</si>
  <si>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</si>
  <si>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</si>
  <si>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</si>
  <si>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</si>
  <si>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</si>
  <si>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</si>
  <si>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</si>
  <si>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</si>
  <si>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</si>
  <si>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</si>
  <si>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</si>
  <si>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</si>
  <si>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</si>
  <si>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</si>
  <si>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</si>
  <si>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</si>
  <si>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</si>
  <si>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</si>
  <si>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</si>
  <si>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</si>
  <si>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</si>
  <si>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</si>
  <si>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</si>
  <si>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</si>
  <si>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</si>
  <si>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</si>
  <si>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</si>
  <si>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</si>
  <si>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</si>
  <si>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</si>
  <si>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</si>
  <si>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</si>
  <si>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</si>
  <si>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</si>
  <si>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</si>
  <si>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</si>
  <si>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</si>
  <si>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</si>
  <si>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</si>
  <si>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</si>
  <si>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</si>
  <si>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</si>
  <si>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</si>
  <si>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</si>
  <si>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</si>
  <si>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</si>
  <si>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</si>
  <si>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</si>
  <si>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</si>
  <si>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</si>
  <si>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</si>
  <si>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</si>
  <si>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</si>
  <si>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</si>
  <si>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</si>
  <si>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</si>
  <si>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</si>
  <si>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</si>
  <si>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</si>
  <si>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</si>
  <si>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</si>
  <si>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</si>
  <si>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</si>
  <si>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</si>
  <si>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</si>
  <si>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</si>
  <si>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</si>
  <si>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</si>
  <si>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</si>
  <si>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</si>
  <si>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</si>
  <si>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</si>
  <si>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</si>
  <si>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</si>
  <si>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</si>
  <si>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</si>
  <si>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</si>
  <si>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</si>
  <si>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</si>
  <si>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</si>
  <si>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</si>
  <si>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</si>
  <si>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</si>
  <si>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</si>
  <si>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</si>
  <si>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</si>
  <si>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</si>
  <si>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</si>
  <si>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</si>
  <si>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</si>
  <si>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</si>
  <si>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</si>
  <si>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</si>
  <si>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</si>
  <si>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</si>
  <si>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</si>
  <si>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</si>
  <si>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</si>
  <si>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</si>
  <si>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</si>
  <si>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</si>
  <si>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</si>
  <si>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</si>
  <si>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</si>
  <si>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</si>
  <si>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</si>
  <si>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</si>
  <si>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</si>
  <si>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</si>
  <si>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</si>
  <si>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</si>
  <si>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</si>
  <si>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</si>
  <si>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</si>
  <si>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</si>
  <si>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</si>
  <si>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</si>
  <si>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</si>
  <si>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</si>
  <si>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</si>
  <si>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</si>
  <si>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</si>
  <si>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</si>
  <si>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</si>
  <si>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</si>
  <si>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</si>
  <si>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</si>
  <si>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</si>
  <si>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</si>
  <si>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</si>
  <si>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</si>
  <si>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</si>
  <si>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</si>
  <si>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</si>
  <si>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</si>
  <si>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</si>
  <si>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</si>
  <si>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</si>
  <si>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</si>
  <si>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</si>
  <si>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</si>
  <si>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</si>
  <si>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</si>
  <si>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</si>
  <si>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</si>
  <si>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</si>
  <si>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</si>
  <si>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</si>
  <si>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</si>
  <si>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</si>
  <si>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</si>
  <si>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</si>
  <si>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</si>
  <si>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</si>
  <si>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</si>
  <si>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</si>
  <si>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</si>
  <si>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</si>
  <si>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</si>
  <si>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</si>
  <si>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</si>
  <si>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</si>
  <si>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</si>
  <si>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</si>
  <si>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</si>
  <si>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</si>
  <si>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</si>
  <si>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</si>
  <si>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</si>
  <si>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</si>
  <si>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</si>
  <si>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</si>
  <si>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</si>
  <si>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</si>
  <si>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</si>
  <si>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</si>
  <si>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</si>
  <si>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</si>
  <si>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</si>
  <si>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</si>
  <si>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</si>
  <si>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</si>
  <si>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</si>
  <si>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</si>
  <si>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</si>
  <si>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</si>
  <si>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</si>
  <si>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</si>
  <si>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</si>
  <si>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</si>
  <si>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</si>
  <si>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</si>
  <si>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</si>
  <si>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</si>
  <si>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</si>
  <si>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</si>
  <si>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</si>
  <si>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</si>
  <si>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</si>
  <si>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</si>
  <si>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</si>
  <si>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</si>
  <si>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</si>
  <si>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</si>
  <si>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</si>
  <si>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</si>
  <si>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</si>
  <si>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</si>
  <si>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</si>
  <si>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</si>
  <si>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</si>
  <si>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</si>
  <si>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</si>
  <si>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</si>
  <si>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</si>
  <si>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</si>
  <si>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</si>
  <si>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</si>
  <si>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</si>
  <si>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</si>
  <si>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</si>
  <si>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</si>
  <si>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</si>
  <si>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</si>
  <si>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</si>
  <si>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</si>
  <si>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</si>
  <si>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</si>
  <si>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</si>
  <si>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</si>
  <si>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</si>
  <si>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</si>
  <si>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</si>
  <si>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</si>
  <si>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</si>
  <si>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</si>
  <si>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</si>
  <si>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</si>
  <si>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</si>
  <si>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</si>
  <si>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</si>
  <si>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</si>
  <si>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</si>
  <si>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</si>
  <si>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</si>
  <si>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</si>
  <si>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</si>
  <si>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</si>
  <si>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</si>
  <si>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</si>
  <si>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</si>
  <si>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</si>
  <si>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</si>
  <si>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</si>
  <si>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</si>
  <si>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</si>
  <si>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</si>
  <si>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</si>
  <si>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</si>
  <si>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</si>
  <si>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</si>
  <si>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</si>
  <si>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</si>
  <si>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</si>
  <si>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</si>
  <si>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</si>
  <si>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</si>
  <si>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</si>
  <si>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</si>
  <si>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</si>
  <si>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</si>
  <si>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</si>
  <si>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</si>
  <si>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</si>
  <si>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</si>
  <si>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</si>
  <si>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</si>
  <si>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</si>
  <si>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</si>
  <si>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</si>
  <si>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</si>
  <si>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</si>
  <si>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</si>
  <si>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</si>
  <si>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</si>
  <si>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</si>
  <si>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</si>
  <si>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</si>
  <si>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</si>
  <si>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</si>
  <si>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</si>
  <si>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</si>
  <si>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</si>
  <si>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</si>
  <si>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</si>
  <si>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</si>
  <si>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</si>
  <si>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</si>
  <si>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</si>
  <si>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</si>
  <si>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</si>
  <si>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</si>
  <si>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</si>
  <si>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</si>
  <si>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</si>
  <si>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</si>
  <si>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</si>
  <si>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</si>
  <si>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</si>
  <si>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</si>
  <si>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</si>
  <si>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</si>
  <si>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</si>
  <si>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</si>
  <si>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</si>
  <si>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</si>
  <si>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</si>
  <si>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</si>
  <si>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</si>
  <si>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</si>
  <si>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</si>
  <si>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</si>
  <si>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</si>
  <si>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</si>
  <si>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</si>
  <si>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</si>
  <si>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</si>
  <si>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</si>
  <si>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</si>
  <si>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</si>
  <si>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</si>
  <si>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</si>
  <si>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</si>
  <si>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</si>
  <si>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</si>
  <si>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</si>
  <si>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</si>
  <si>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</si>
  <si>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</si>
  <si>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</si>
  <si>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</si>
  <si>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</si>
  <si>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</si>
  <si>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</si>
  <si>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</si>
  <si>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</si>
  <si>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</si>
  <si>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</si>
  <si>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</si>
  <si>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</si>
  <si>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</si>
  <si>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</si>
  <si>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</si>
  <si>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</si>
  <si>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</si>
  <si>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</si>
  <si>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</si>
  <si>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</si>
  <si>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</si>
  <si>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</si>
  <si>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</si>
  <si>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</si>
  <si>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</si>
  <si>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</si>
  <si>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</si>
  <si>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</si>
  <si>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</si>
  <si>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</si>
  <si>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</si>
  <si>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</si>
  <si>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</si>
  <si>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</si>
  <si>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</si>
  <si>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</si>
  <si>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</si>
  <si>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</si>
  <si>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</si>
  <si>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</si>
  <si>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</si>
  <si>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</si>
  <si>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</si>
  <si>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</si>
  <si>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</si>
  <si>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</si>
  <si>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</si>
  <si>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</si>
  <si>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</si>
  <si>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</si>
  <si>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</si>
  <si>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</si>
  <si>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</si>
  <si>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</si>
  <si>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</si>
  <si>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</si>
  <si>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</si>
  <si>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</si>
  <si>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</si>
  <si>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</si>
  <si>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</si>
  <si>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</si>
  <si>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</si>
  <si>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</si>
  <si>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</si>
  <si>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</si>
  <si>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</si>
  <si>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</si>
  <si>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</si>
  <si>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</si>
  <si>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</si>
  <si>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</si>
  <si>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</si>
  <si>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</si>
  <si>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</si>
  <si>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</si>
  <si>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</si>
  <si>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</si>
  <si>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</si>
  <si>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</si>
  <si>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</si>
  <si>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</si>
  <si>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</si>
  <si>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</si>
  <si>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</si>
  <si>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</si>
  <si>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</si>
  <si>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</si>
  <si>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</si>
  <si>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</si>
  <si>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</si>
  <si>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</si>
  <si>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</si>
  <si>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</si>
  <si>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</si>
  <si>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</si>
  <si>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</si>
  <si>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</si>
  <si>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</si>
  <si>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</si>
  <si>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</si>
  <si>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</si>
  <si>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</si>
  <si>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</si>
  <si>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</si>
  <si>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</si>
  <si>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</si>
  <si>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</si>
  <si>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</si>
  <si>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</si>
  <si>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</si>
  <si>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</si>
  <si>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</si>
  <si>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</si>
  <si>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</si>
  <si>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</si>
  <si>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</si>
  <si>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</si>
  <si>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</si>
  <si>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</si>
  <si>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</si>
  <si>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</si>
  <si>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</si>
  <si>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</si>
  <si>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</si>
  <si>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</si>
  <si>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</si>
  <si>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</si>
  <si>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</si>
  <si>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</si>
  <si>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</si>
  <si>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</si>
  <si>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</si>
  <si>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</si>
  <si>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</si>
  <si>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</si>
  <si>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</si>
  <si>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</si>
  <si>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</si>
  <si>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</si>
  <si>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</si>
  <si>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</si>
  <si>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</si>
  <si>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</si>
  <si>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</si>
  <si>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</si>
  <si>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</si>
  <si>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</si>
  <si>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</si>
  <si>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</si>
  <si>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</si>
  <si>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</si>
  <si>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</si>
  <si>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</si>
  <si>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</si>
  <si>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</si>
  <si>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</si>
  <si>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</si>
  <si>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</si>
  <si>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</si>
  <si>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</si>
  <si>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</si>
  <si>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</si>
  <si>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</si>
  <si>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</si>
  <si>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</si>
  <si>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</si>
  <si>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</si>
  <si>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</si>
  <si>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</si>
  <si>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</si>
  <si>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</si>
  <si>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</si>
  <si>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</si>
  <si>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</si>
  <si>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</si>
  <si>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</si>
  <si>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</si>
  <si>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</si>
  <si>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</si>
  <si>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</si>
  <si>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</si>
  <si>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</si>
  <si>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</si>
  <si>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</si>
  <si>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</si>
  <si>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</si>
  <si>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</si>
  <si>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</si>
  <si>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</si>
  <si>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</si>
  <si>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</si>
  <si>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</si>
  <si>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</si>
  <si>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</si>
  <si>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</si>
  <si>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</si>
  <si>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</si>
  <si>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</si>
  <si>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</si>
  <si>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</si>
  <si>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</si>
  <si>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</si>
  <si>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</si>
  <si>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</si>
  <si>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</si>
  <si>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</si>
  <si>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</si>
  <si>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</si>
  <si>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</si>
  <si>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</si>
  <si>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</si>
  <si>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</si>
  <si>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</si>
  <si>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</si>
  <si>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</si>
  <si>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</si>
  <si>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</si>
  <si>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</si>
  <si>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</si>
  <si>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</si>
  <si>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</si>
  <si>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</si>
  <si>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</si>
  <si>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</si>
  <si>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</si>
  <si>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</si>
  <si>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</si>
  <si>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</si>
  <si>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</si>
  <si>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</si>
  <si>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</si>
  <si>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</si>
  <si>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</si>
  <si>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</si>
  <si>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</si>
  <si>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</si>
  <si>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</si>
  <si>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</si>
  <si>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</si>
  <si>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</si>
  <si>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</si>
  <si>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</si>
  <si>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</si>
  <si>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</si>
  <si>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</si>
  <si>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</si>
  <si>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</si>
  <si>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</si>
  <si>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</si>
  <si>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</si>
  <si>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</si>
  <si>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</si>
  <si>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</si>
  <si>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</si>
  <si>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</si>
  <si>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</si>
  <si>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</si>
  <si>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</si>
  <si>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</si>
  <si>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</si>
  <si>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</si>
  <si>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</si>
  <si>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</si>
  <si>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</si>
  <si>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</si>
  <si>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</si>
  <si>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</si>
  <si>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</si>
  <si>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</si>
  <si>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</si>
  <si>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</si>
  <si>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</si>
  <si>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</si>
  <si>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</si>
  <si>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</si>
  <si>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</si>
  <si>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</si>
  <si>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</si>
  <si>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</si>
  <si>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</si>
  <si>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</si>
  <si>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</si>
  <si>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</si>
  <si>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</si>
  <si>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</si>
  <si>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</si>
  <si>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</si>
  <si>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</si>
  <si>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</si>
  <si>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</si>
  <si>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</si>
  <si>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</si>
  <si>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</si>
  <si>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</si>
  <si>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</si>
  <si>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</si>
  <si>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</si>
  <si>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</si>
  <si>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</si>
  <si>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</si>
  <si>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</si>
  <si>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</si>
  <si>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</si>
  <si>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</si>
  <si>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</si>
  <si>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</si>
  <si>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</si>
  <si>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</si>
  <si>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</si>
  <si>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</si>
  <si>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</si>
  <si>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</si>
  <si>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</si>
  <si>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</si>
  <si>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</si>
  <si>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</si>
  <si>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</si>
  <si>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</si>
  <si>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</si>
  <si>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</si>
  <si>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</si>
  <si>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</si>
  <si>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</si>
  <si>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</si>
  <si>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</si>
  <si>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</si>
  <si>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</si>
  <si>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</si>
  <si>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</si>
  <si>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</si>
  <si>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</si>
  <si>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</si>
  <si>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</si>
  <si>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</si>
  <si>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</si>
  <si>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</si>
  <si>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</si>
  <si>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</si>
  <si>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</si>
  <si>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</si>
  <si>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</si>
  <si>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</si>
  <si>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</si>
  <si>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</si>
  <si>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</si>
  <si>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</si>
  <si>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</si>
  <si>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</si>
  <si>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</si>
  <si>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</si>
  <si>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</si>
  <si>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</si>
  <si>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</si>
  <si>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</si>
  <si>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</si>
  <si>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</si>
  <si>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</si>
  <si>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</si>
  <si>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</si>
  <si>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</si>
  <si>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</si>
  <si>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</si>
  <si>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</si>
  <si>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</si>
  <si>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</si>
  <si>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</si>
  <si>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</si>
  <si>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</si>
  <si>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</si>
  <si>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</si>
  <si>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</si>
  <si>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</si>
  <si>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</si>
  <si>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</si>
  <si>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</si>
  <si>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</si>
  <si>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</si>
  <si>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</si>
  <si>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</si>
  <si>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</si>
  <si>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</si>
  <si>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</si>
  <si>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</si>
  <si>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</si>
  <si>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</si>
  <si>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</si>
  <si>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</si>
  <si>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</si>
  <si>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</si>
  <si>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</si>
  <si>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</si>
  <si>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</si>
  <si>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</si>
  <si>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</si>
  <si>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</si>
  <si>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</si>
  <si>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</si>
  <si>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</si>
  <si>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</si>
  <si>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</si>
  <si>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</si>
  <si>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</si>
  <si>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</si>
  <si>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</si>
  <si>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</si>
  <si>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</si>
  <si>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</si>
  <si>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</si>
  <si>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</si>
  <si>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</si>
  <si>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</si>
  <si>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</si>
  <si>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</si>
  <si>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</si>
  <si>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</si>
  <si>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</si>
  <si>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</si>
  <si>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</si>
  <si>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</si>
  <si>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</si>
  <si>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</si>
  <si>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</si>
  <si>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</si>
  <si>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</si>
  <si>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</si>
  <si>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</si>
  <si>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</si>
  <si>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</si>
  <si>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</si>
  <si>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</si>
  <si>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</si>
  <si>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</si>
  <si>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</si>
  <si>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</si>
  <si>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</si>
  <si>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</si>
  <si>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</si>
  <si>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</si>
  <si>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</si>
  <si>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</si>
  <si>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</si>
  <si>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</si>
  <si>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</si>
  <si>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</si>
  <si>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</si>
  <si>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</si>
  <si>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</si>
  <si>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</si>
  <si>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</si>
  <si>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</si>
  <si>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</si>
  <si>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</si>
  <si>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</si>
  <si>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</si>
  <si>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</si>
  <si>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</si>
  <si>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</si>
  <si>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</si>
  <si>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</si>
  <si>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</si>
  <si>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</si>
  <si>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</si>
  <si>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</si>
  <si>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</si>
  <si>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</si>
  <si>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</si>
  <si>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</si>
  <si>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</si>
  <si>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</si>
  <si>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</si>
  <si>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</si>
  <si>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</si>
  <si>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</si>
  <si>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</si>
  <si>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</si>
  <si>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</si>
  <si>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</si>
  <si>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</si>
  <si>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</si>
  <si>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</si>
  <si>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</si>
  <si>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</si>
  <si>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</si>
  <si>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</si>
  <si>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</si>
  <si>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</si>
  <si>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</si>
  <si>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</si>
  <si>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</si>
  <si>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</si>
  <si>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</si>
  <si>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</si>
  <si>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</si>
  <si>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</si>
  <si>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</si>
  <si>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</si>
  <si>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</si>
  <si>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</si>
  <si>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</si>
  <si>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</si>
  <si>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</si>
  <si>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</si>
  <si>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</si>
  <si>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</si>
  <si>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</si>
  <si>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</si>
  <si>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</si>
  <si>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</si>
  <si>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</si>
  <si>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</si>
  <si>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</si>
  <si>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</si>
  <si>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</si>
  <si>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</si>
  <si>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</si>
  <si>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</si>
  <si>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</si>
  <si>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</si>
  <si>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</si>
  <si>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</si>
  <si>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</si>
  <si>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</si>
  <si>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</si>
  <si>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</si>
  <si>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</si>
  <si>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</si>
  <si>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</si>
  <si>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</si>
  <si>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</si>
  <si>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</si>
  <si>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</si>
  <si>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</si>
  <si>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</si>
  <si>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</si>
  <si>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</si>
  <si>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</si>
  <si>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</si>
  <si>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</si>
  <si>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</si>
  <si>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</si>
  <si>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</si>
  <si>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</si>
  <si>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</si>
  <si>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</si>
  <si>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</si>
  <si>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</si>
  <si>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</si>
  <si>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</si>
  <si>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</si>
  <si>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</si>
  <si>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</si>
  <si>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</si>
  <si>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</si>
  <si>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</si>
  <si>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</si>
  <si>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</si>
  <si>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</si>
  <si>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</si>
  <si>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</si>
  <si>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</si>
  <si>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</si>
  <si>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</si>
  <si>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</si>
  <si>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</si>
  <si>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</si>
  <si>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</si>
  <si>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</si>
  <si>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</si>
  <si>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</si>
  <si>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</si>
  <si>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</si>
  <si>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</si>
  <si>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</si>
  <si>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</si>
  <si>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</si>
  <si>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</si>
  <si>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</si>
  <si>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</si>
  <si>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</si>
  <si>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</si>
  <si>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</si>
  <si>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</si>
  <si>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</si>
  <si>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</si>
  <si>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</si>
  <si>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</si>
  <si>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</si>
  <si>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</si>
  <si>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</si>
  <si>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</si>
  <si>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</si>
  <si>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</si>
  <si>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</si>
  <si>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</si>
  <si>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</si>
  <si>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</si>
  <si>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</si>
  <si>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</si>
  <si>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</si>
  <si>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</si>
  <si>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</si>
  <si>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</si>
  <si>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</si>
  <si>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</si>
  <si>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</si>
  <si>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</si>
  <si>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</si>
  <si>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</si>
  <si>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</si>
  <si>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</si>
  <si>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</si>
  <si>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</si>
  <si>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</si>
  <si>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</si>
  <si>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</si>
  <si>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</si>
  <si>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</si>
  <si>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</si>
  <si>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</si>
  <si>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</si>
  <si>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</si>
  <si>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</si>
  <si>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</si>
  <si>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</si>
  <si>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</si>
  <si>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</si>
  <si>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</si>
  <si>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</si>
  <si>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</si>
  <si>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</si>
  <si>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</si>
  <si>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</si>
  <si>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</si>
  <si>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</si>
  <si>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</si>
  <si>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</si>
  <si>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</si>
  <si>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</si>
  <si>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</si>
  <si>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</si>
  <si>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</si>
  <si>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</si>
  <si>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</si>
  <si>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</si>
  <si>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</si>
  <si>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</si>
  <si>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</si>
  <si>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</si>
  <si>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</si>
  <si>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</si>
  <si>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</si>
  <si>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</si>
  <si>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</si>
  <si>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</si>
  <si>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</si>
  <si>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</si>
  <si>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</si>
  <si>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</si>
  <si>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</si>
  <si>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</si>
  <si>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</si>
  <si>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</si>
  <si>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</si>
  <si>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</si>
  <si>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</si>
  <si>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</si>
  <si>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</si>
  <si>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</si>
  <si>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</si>
  <si>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</si>
  <si>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</si>
  <si>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</si>
  <si>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</si>
  <si>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</si>
  <si>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</si>
  <si>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</si>
  <si>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</si>
  <si>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</si>
  <si>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</si>
  <si>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</si>
  <si>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</si>
  <si>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</si>
  <si>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</si>
  <si>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</si>
  <si>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</si>
  <si>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</si>
  <si>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</si>
  <si>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</si>
  <si>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</si>
  <si>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</si>
  <si>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</si>
  <si>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</si>
  <si>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</si>
  <si>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</si>
  <si>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</si>
  <si>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</si>
  <si>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</si>
  <si>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</si>
  <si>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</si>
  <si>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</si>
  <si>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</si>
  <si>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</si>
  <si>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</si>
  <si>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</si>
  <si>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</si>
  <si>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</si>
  <si>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</si>
  <si>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</si>
  <si>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</si>
  <si>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</si>
  <si>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</si>
  <si>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</si>
  <si>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</si>
  <si>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</si>
  <si>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</si>
  <si>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</si>
  <si>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</si>
  <si>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</si>
  <si>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</si>
  <si>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</si>
  <si>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</si>
  <si>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</si>
  <si>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</si>
  <si>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</si>
  <si>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</si>
  <si>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</si>
  <si>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</si>
  <si>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</si>
  <si>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</si>
  <si>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</si>
  <si>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</si>
  <si>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</si>
  <si>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</si>
  <si>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</si>
  <si>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</si>
  <si>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</si>
  <si>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</si>
  <si>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</si>
  <si>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</si>
  <si>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</si>
  <si>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</si>
  <si>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</si>
  <si>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</si>
  <si>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</si>
  <si>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</si>
  <si>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</si>
  <si>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</si>
  <si>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</si>
  <si>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</si>
  <si>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</si>
  <si>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</si>
  <si>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</si>
  <si>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</si>
  <si>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</si>
  <si>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</si>
  <si>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</si>
  <si>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</si>
  <si>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</si>
  <si>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</si>
  <si>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</si>
  <si>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</si>
  <si>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</si>
  <si>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</si>
  <si>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</si>
  <si>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</si>
  <si>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</si>
  <si>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</si>
  <si>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</si>
  <si>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</si>
  <si>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</si>
  <si>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</si>
  <si>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</si>
  <si>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</si>
  <si>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</si>
  <si>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</si>
  <si>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</si>
  <si>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</si>
  <si>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</si>
  <si>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</si>
  <si>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</si>
  <si>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</si>
  <si>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</si>
  <si>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</si>
  <si>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</si>
  <si>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</si>
  <si>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</si>
  <si>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</si>
  <si>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</si>
  <si>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</si>
  <si>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</si>
  <si>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</si>
  <si>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</si>
  <si>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</si>
  <si>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</si>
  <si>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</si>
  <si>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</si>
  <si>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</si>
  <si>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</si>
  <si>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</si>
  <si>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</si>
  <si>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</si>
  <si>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</si>
  <si>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</si>
  <si>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</si>
  <si>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</si>
  <si>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</si>
  <si>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</si>
  <si>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</si>
  <si>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</si>
  <si>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</si>
  <si>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</si>
  <si>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</si>
  <si>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</si>
  <si>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</si>
  <si>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</si>
  <si>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</si>
  <si>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</si>
  <si>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</si>
  <si>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</si>
  <si>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</si>
  <si>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</si>
  <si>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</si>
  <si>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</si>
  <si>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</si>
  <si>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</si>
  <si>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</si>
  <si>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</si>
  <si>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</si>
  <si>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</si>
  <si>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</si>
  <si>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</si>
  <si>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</si>
  <si>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</si>
  <si>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</si>
  <si>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</si>
  <si>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</si>
  <si>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</si>
  <si>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</si>
  <si>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</si>
  <si>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</si>
  <si>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</si>
  <si>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</si>
  <si>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</si>
  <si>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</si>
  <si>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</si>
  <si>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</si>
  <si>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</si>
  <si>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</si>
  <si>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</si>
  <si>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</si>
  <si>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</si>
  <si>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</si>
  <si>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</si>
  <si>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</si>
  <si>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</si>
  <si>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</si>
  <si>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</si>
  <si>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</si>
  <si>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</si>
  <si>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</si>
  <si>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</si>
  <si>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</si>
  <si>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</si>
  <si>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</si>
  <si>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</si>
  <si>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</si>
  <si>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</si>
  <si>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</si>
  <si>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</si>
  <si>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</si>
  <si>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</si>
  <si>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</si>
  <si>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</si>
  <si>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</si>
  <si>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</si>
  <si>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</si>
  <si>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</si>
  <si>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</si>
  <si>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</si>
  <si>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</si>
  <si>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</si>
  <si>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</si>
  <si>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</si>
  <si>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</si>
  <si>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</si>
  <si>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</si>
  <si>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</si>
  <si>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</si>
  <si>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</si>
  <si>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</si>
  <si>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</si>
  <si>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</si>
  <si>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</si>
  <si>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</si>
  <si>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</si>
  <si>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</si>
  <si>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</si>
  <si>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</si>
  <si>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</si>
  <si>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</si>
  <si>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</si>
  <si>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</si>
  <si>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</si>
  <si>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</si>
  <si>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</si>
  <si>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</si>
  <si>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</si>
  <si>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</si>
  <si>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</si>
  <si>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</si>
  <si>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</si>
  <si>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</si>
  <si>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</si>
  <si>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</si>
  <si>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</si>
  <si>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</si>
  <si>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</si>
  <si>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</si>
  <si>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</si>
  <si>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</si>
  <si>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</si>
  <si>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</si>
  <si>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</si>
  <si>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</si>
  <si>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</si>
  <si>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</si>
  <si>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</si>
  <si>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</si>
  <si>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</si>
  <si>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</si>
  <si>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</si>
  <si>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</si>
  <si>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</si>
  <si>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</si>
  <si>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</si>
  <si>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</si>
  <si>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</si>
  <si>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</si>
  <si>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</si>
  <si>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</si>
  <si>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</si>
  <si>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</si>
  <si>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</si>
  <si>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</si>
  <si>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</si>
  <si>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</si>
  <si>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</si>
  <si>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</si>
  <si>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</si>
  <si>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</si>
  <si>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</si>
  <si>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</si>
  <si>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</si>
  <si>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</si>
  <si>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</si>
  <si>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</si>
  <si>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</si>
  <si>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</si>
  <si>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</si>
  <si>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</si>
  <si>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</si>
  <si>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</si>
  <si>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</si>
  <si>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</si>
  <si>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</si>
  <si>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</si>
  <si>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</si>
  <si>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</si>
  <si>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</si>
  <si>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</si>
  <si>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</si>
  <si>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</si>
  <si>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</si>
  <si>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</si>
  <si>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</si>
  <si>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</si>
  <si>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</si>
  <si>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</si>
  <si>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</si>
  <si>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</si>
  <si>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</si>
  <si>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</si>
  <si>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</si>
  <si>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</si>
  <si>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</si>
  <si>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</si>
  <si>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</si>
  <si>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</si>
  <si>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</si>
  <si>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</si>
  <si>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</si>
  <si>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</si>
  <si>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</si>
  <si>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</si>
  <si>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</si>
  <si>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</si>
  <si>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</si>
  <si>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</si>
  <si>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</si>
  <si>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</si>
  <si>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</si>
  <si>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</si>
  <si>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</si>
  <si>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</si>
  <si>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</si>
  <si>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</si>
  <si>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</si>
  <si>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</si>
  <si>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</si>
  <si>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</si>
  <si>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</si>
  <si>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</si>
  <si>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</si>
  <si>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</si>
  <si>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</si>
  <si>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</si>
  <si>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</si>
  <si>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</si>
  <si>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</si>
  <si>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</si>
  <si>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</si>
  <si>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</si>
  <si>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</si>
  <si>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</si>
  <si>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</si>
  <si>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</si>
  <si>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</si>
  <si>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</si>
  <si>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</si>
  <si>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</si>
  <si>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</si>
  <si>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</si>
  <si>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</si>
  <si>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</si>
  <si>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</si>
  <si>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</si>
  <si>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</si>
  <si>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</si>
  <si>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</si>
  <si>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</si>
  <si>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</si>
  <si>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</si>
  <si>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</si>
  <si>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</si>
  <si>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</si>
  <si>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</si>
  <si>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</si>
  <si>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</si>
  <si>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</si>
  <si>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</si>
  <si>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</si>
  <si>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</si>
  <si>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</si>
  <si>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</si>
  <si>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</si>
  <si>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</si>
  <si>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</si>
  <si>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</si>
  <si>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</si>
  <si>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</si>
  <si>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</si>
  <si>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</si>
  <si>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</si>
  <si>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</si>
  <si>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</si>
  <si>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</si>
  <si>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</si>
  <si>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</si>
  <si>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</si>
  <si>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</si>
  <si>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</si>
  <si>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</si>
  <si>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</si>
  <si>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</si>
  <si>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</si>
  <si>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</si>
  <si>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</si>
  <si>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</si>
  <si>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</si>
  <si>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</si>
  <si>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</si>
  <si>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</si>
  <si>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</si>
  <si>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</si>
  <si>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</si>
  <si>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</si>
  <si>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</si>
  <si>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</si>
  <si>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</si>
  <si>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</si>
  <si>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</si>
  <si>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</si>
  <si>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</si>
  <si>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</si>
  <si>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</si>
  <si>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</si>
  <si>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</si>
  <si>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</si>
  <si>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</si>
  <si>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</si>
  <si>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</si>
  <si>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</si>
  <si>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</si>
  <si>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</si>
  <si>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</si>
  <si>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</si>
  <si>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</si>
  <si>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</si>
  <si>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</si>
  <si>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</si>
  <si>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</si>
  <si>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</si>
  <si>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</si>
  <si>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</si>
  <si>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</si>
  <si>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</si>
  <si>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</si>
  <si>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</si>
  <si>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</si>
  <si>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</si>
  <si>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</si>
  <si>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</si>
  <si>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</si>
  <si>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</si>
  <si>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</si>
  <si>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</si>
  <si>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</si>
  <si>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</si>
  <si>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</si>
  <si>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</si>
  <si>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</si>
  <si>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</si>
  <si>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</si>
  <si>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</si>
  <si>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</si>
  <si>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</si>
  <si>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</si>
  <si>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</si>
  <si>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</si>
  <si>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</si>
  <si>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</si>
  <si>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</si>
  <si>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</si>
  <si>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</si>
  <si>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</si>
  <si>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</si>
  <si>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</si>
  <si>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</si>
  <si>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</si>
  <si>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</si>
  <si>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</si>
  <si>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</si>
  <si>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</si>
  <si>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</si>
  <si>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</si>
  <si>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</si>
  <si>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</si>
  <si>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</si>
  <si>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</si>
  <si>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</si>
  <si>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</si>
  <si>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</si>
  <si>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</si>
  <si>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</si>
  <si>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</si>
  <si>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</si>
  <si>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</si>
  <si>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</si>
  <si>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</si>
  <si>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</si>
  <si>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</si>
  <si>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</si>
  <si>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</si>
  <si>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</si>
  <si>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</si>
  <si>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</si>
  <si>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</si>
  <si>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</si>
  <si>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</si>
  <si>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</si>
  <si>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</si>
  <si>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</si>
  <si>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</si>
  <si>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</si>
  <si>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</si>
  <si>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</si>
  <si>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</si>
  <si>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</si>
  <si>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</si>
  <si>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</si>
  <si>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</si>
  <si>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</si>
  <si>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</si>
  <si>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</si>
  <si>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</si>
  <si>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</si>
  <si>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</si>
  <si>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</si>
  <si>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</si>
  <si>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</si>
  <si>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</si>
  <si>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</si>
  <si>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</si>
  <si>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</si>
  <si>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</si>
  <si>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</si>
  <si>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</si>
  <si>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</si>
  <si>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</si>
  <si>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</si>
  <si>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</si>
  <si>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</si>
  <si>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</si>
  <si>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</si>
  <si>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</si>
  <si>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</si>
  <si>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</si>
  <si>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</si>
  <si>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</si>
  <si>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</si>
  <si>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</si>
  <si>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</si>
  <si>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</si>
  <si>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</si>
  <si>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</si>
  <si>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</si>
  <si>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</si>
  <si>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</si>
  <si>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</si>
  <si>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</si>
  <si>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</si>
  <si>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</si>
  <si>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</si>
  <si>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</si>
  <si>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</si>
  <si>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</si>
  <si>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</si>
  <si>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</si>
  <si>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</si>
  <si>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</si>
  <si>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</si>
  <si>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</si>
  <si>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</si>
  <si>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</si>
  <si>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</si>
  <si>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</si>
  <si>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</si>
  <si>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</si>
  <si>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</si>
  <si>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</si>
  <si>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</si>
  <si>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</si>
  <si>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</si>
  <si>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</si>
  <si>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</si>
  <si>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</si>
  <si>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</si>
  <si>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</si>
  <si>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</si>
  <si>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</si>
  <si>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</si>
  <si>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</si>
  <si>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</si>
  <si>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</si>
  <si>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</si>
  <si>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</si>
  <si>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</si>
  <si>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</si>
  <si>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</si>
  <si>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</si>
  <si>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</si>
  <si>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</si>
  <si>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</si>
  <si>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</si>
  <si>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</si>
  <si>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</si>
  <si>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</si>
  <si>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</si>
  <si>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</si>
  <si>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</si>
  <si>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</si>
  <si>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</si>
  <si>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</si>
  <si>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</si>
  <si>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</si>
  <si>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</si>
  <si>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</si>
  <si>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</si>
  <si>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</si>
  <si>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</si>
  <si>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</si>
  <si>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</si>
  <si>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</si>
  <si>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</si>
  <si>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</si>
  <si>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</si>
  <si>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</si>
  <si>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</si>
  <si>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</si>
  <si>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</si>
  <si>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</si>
  <si>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</si>
  <si>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</si>
  <si>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</si>
  <si>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</si>
  <si>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</si>
  <si>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</si>
  <si>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</si>
  <si>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</si>
  <si>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</si>
  <si>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</si>
  <si>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</si>
  <si>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</si>
  <si>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</si>
  <si>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</si>
  <si>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</si>
  <si>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</si>
  <si>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</si>
  <si>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</si>
  <si>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</si>
  <si>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</si>
  <si>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</si>
  <si>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</si>
  <si>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</si>
  <si>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</si>
  <si>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</si>
  <si>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</si>
  <si>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</si>
  <si>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</si>
  <si>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</si>
  <si>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</si>
  <si>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</si>
  <si>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</si>
  <si>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</si>
  <si>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</si>
  <si>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</si>
  <si>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</si>
  <si>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</si>
  <si>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</si>
  <si>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</si>
  <si>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</si>
  <si>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</si>
  <si>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</si>
  <si>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</si>
  <si>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</si>
  <si>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</si>
  <si>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</si>
  <si>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</si>
  <si>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</si>
  <si>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</si>
  <si>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</si>
  <si>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</si>
  <si>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</si>
  <si>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</si>
  <si>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</si>
  <si>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</si>
  <si>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</si>
  <si>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</si>
  <si>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</si>
  <si>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</si>
  <si>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</si>
  <si>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</si>
  <si>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</si>
  <si>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</si>
  <si>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</si>
  <si>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</si>
  <si>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</si>
  <si>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</si>
  <si>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</si>
  <si>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</si>
  <si>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</si>
  <si>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</si>
  <si>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</si>
  <si>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</si>
  <si>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</si>
  <si>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</si>
  <si>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</si>
  <si>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</si>
  <si>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</si>
  <si>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</si>
  <si>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</si>
  <si>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</si>
  <si>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</si>
  <si>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</si>
  <si>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</si>
  <si>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</si>
  <si>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</si>
  <si>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</si>
  <si>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</si>
  <si>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</si>
  <si>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</si>
  <si>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</si>
  <si>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</si>
  <si>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</si>
  <si>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</si>
  <si>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</si>
  <si>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</si>
  <si>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</si>
  <si>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</si>
  <si>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</si>
  <si>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</si>
  <si>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</si>
  <si>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</si>
  <si>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</si>
  <si>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</si>
  <si>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</si>
  <si>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</si>
  <si>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</si>
  <si>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</si>
  <si>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</si>
  <si>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</si>
  <si>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</si>
  <si>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</si>
  <si>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</si>
  <si>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</si>
  <si>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</si>
  <si>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</si>
  <si>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</si>
  <si>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</si>
  <si>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</si>
  <si>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</si>
  <si>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</si>
  <si>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</si>
  <si>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</si>
  <si>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</si>
  <si>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</si>
  <si>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</si>
  <si>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</si>
  <si>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</si>
  <si>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</si>
  <si>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</si>
  <si>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</si>
  <si>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</si>
  <si>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</si>
  <si>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</si>
  <si>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</si>
  <si>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</si>
  <si>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</si>
  <si>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</si>
  <si>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</si>
  <si>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</si>
  <si>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</si>
  <si>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</si>
  <si>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</si>
  <si>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</si>
  <si>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</si>
  <si>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</si>
  <si>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</si>
  <si>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</si>
  <si>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</si>
  <si>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</si>
  <si>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</si>
  <si>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</si>
  <si>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</si>
  <si>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</si>
  <si>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</si>
  <si>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</si>
  <si>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</si>
  <si>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</si>
  <si>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</si>
  <si>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</si>
  <si>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</si>
  <si>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</si>
  <si>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</si>
  <si>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</si>
  <si>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</si>
  <si>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</si>
  <si>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</si>
  <si>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</si>
  <si>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</si>
  <si>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</si>
  <si>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</si>
  <si>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</si>
  <si>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</si>
  <si>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</si>
  <si>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</si>
  <si>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</si>
  <si>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</si>
  <si>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</si>
  <si>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</si>
  <si>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</si>
  <si>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</si>
  <si>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</si>
  <si>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</si>
  <si>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</si>
  <si>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</si>
  <si>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</si>
  <si>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</si>
  <si>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</si>
  <si>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</si>
  <si>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</si>
  <si>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</si>
  <si>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</si>
  <si>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</si>
  <si>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</si>
  <si>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</si>
  <si>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</si>
  <si>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</si>
  <si>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</si>
  <si>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</si>
  <si>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</si>
  <si>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</si>
  <si>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</si>
  <si>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</si>
  <si>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</si>
  <si>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</si>
  <si>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</si>
  <si>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</si>
  <si>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</si>
  <si>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</si>
  <si>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</si>
  <si>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</si>
  <si>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</si>
  <si>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</si>
  <si>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</si>
  <si>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</si>
  <si>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</si>
  <si>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</si>
  <si>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</si>
  <si>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</si>
  <si>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</si>
  <si>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</si>
  <si>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</si>
  <si>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</si>
  <si>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</si>
  <si>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</si>
  <si>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</si>
  <si>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</si>
  <si>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</si>
  <si>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</si>
  <si>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</si>
  <si>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</si>
  <si>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</si>
  <si>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</si>
  <si>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</si>
  <si>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</si>
  <si>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</si>
  <si>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</si>
  <si>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</si>
  <si>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</si>
  <si>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</si>
  <si>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</si>
  <si>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</si>
  <si>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</si>
  <si>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</si>
  <si>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</si>
  <si>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</si>
  <si>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</si>
  <si>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</si>
  <si>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</si>
  <si>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</si>
  <si>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</si>
  <si>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</si>
  <si>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</si>
  <si>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</si>
  <si>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</si>
  <si>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</si>
  <si>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</si>
  <si>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</si>
  <si>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</si>
  <si>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</si>
  <si>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</si>
  <si>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</si>
  <si>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</si>
  <si>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</si>
  <si>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</si>
  <si>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</si>
  <si>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</si>
  <si>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</si>
  <si>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</si>
  <si>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</si>
  <si>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</si>
  <si>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</si>
  <si>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</si>
  <si>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</si>
  <si>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</si>
  <si>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</si>
  <si>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</si>
  <si>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</si>
  <si>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</si>
  <si>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</si>
  <si>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</si>
  <si>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</si>
  <si>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</si>
  <si>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</si>
  <si>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</si>
  <si>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</si>
  <si>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</si>
  <si>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</si>
  <si>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</si>
  <si>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</si>
  <si>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</si>
  <si>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</si>
  <si>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</si>
  <si>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</si>
  <si>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</si>
  <si>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</si>
  <si>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</si>
  <si>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</si>
  <si>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</si>
  <si>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</si>
  <si>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</si>
  <si>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</si>
  <si>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</si>
  <si>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</si>
  <si>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</si>
  <si>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</si>
  <si>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</si>
  <si>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</si>
  <si>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</si>
  <si>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</si>
  <si>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</si>
  <si>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</si>
  <si>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</si>
  <si>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</si>
  <si>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</si>
  <si>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</si>
  <si>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</si>
  <si>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</si>
  <si>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</si>
  <si>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</si>
  <si>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</si>
  <si>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</si>
  <si>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</si>
  <si>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</si>
  <si>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</si>
  <si>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</si>
  <si>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</si>
  <si>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</si>
  <si>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</si>
  <si>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</si>
  <si>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</si>
  <si>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</si>
  <si>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</si>
  <si>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</si>
  <si>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</si>
  <si>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</si>
  <si>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</si>
  <si>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</si>
  <si>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</si>
  <si>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</si>
  <si>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</si>
  <si>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</si>
  <si>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</si>
  <si>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</si>
  <si>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</si>
  <si>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</si>
  <si>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</si>
  <si>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</si>
  <si>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</si>
  <si>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</si>
  <si>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</si>
  <si>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</si>
  <si>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</si>
  <si>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</si>
  <si>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</si>
  <si>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</si>
  <si>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</si>
  <si>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</si>
  <si>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</si>
  <si>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</si>
  <si>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</si>
  <si>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</si>
  <si>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</si>
  <si>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</si>
  <si>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</si>
  <si>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</si>
  <si>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</si>
  <si>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</si>
  <si>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</si>
  <si>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</si>
  <si>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</si>
  <si>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</si>
  <si>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</si>
  <si>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</si>
  <si>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</si>
  <si>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</si>
  <si>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</si>
  <si>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</si>
  <si>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</si>
  <si>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</si>
  <si>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</si>
  <si>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</si>
  <si>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</si>
  <si>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</si>
  <si>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</si>
  <si>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</si>
  <si>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</si>
  <si>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</si>
  <si>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</si>
  <si>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</si>
  <si>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</si>
  <si>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</si>
  <si>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</si>
  <si>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</si>
  <si>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</si>
  <si>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</si>
  <si>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</si>
  <si>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</si>
  <si>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</si>
  <si>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</si>
  <si>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</si>
  <si>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</si>
  <si>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</si>
  <si>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</si>
  <si>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</si>
  <si>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</si>
  <si>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</si>
  <si>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</si>
  <si>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</si>
  <si>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</si>
  <si>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</si>
  <si>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</si>
  <si>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</si>
  <si>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</si>
  <si>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</si>
  <si>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</si>
  <si>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</si>
  <si>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</si>
  <si>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</si>
  <si>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</si>
  <si>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</si>
  <si>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</si>
  <si>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</si>
  <si>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</si>
  <si>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</si>
  <si>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</si>
  <si>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</si>
  <si>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</si>
  <si>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</si>
  <si>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</si>
  <si>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</si>
  <si>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</si>
  <si>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</si>
  <si>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</si>
  <si>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</si>
  <si>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</si>
  <si>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</si>
  <si>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</si>
  <si>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</si>
  <si>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</si>
  <si>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</si>
  <si>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</si>
  <si>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</si>
  <si>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</si>
  <si>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</si>
  <si>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</si>
  <si>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</si>
  <si>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</si>
  <si>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</si>
  <si>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</si>
  <si>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</si>
  <si>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</si>
  <si>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</si>
  <si>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</si>
  <si>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</si>
  <si>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</si>
  <si>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</si>
  <si>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</si>
  <si>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</si>
  <si>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</si>
  <si>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</si>
  <si>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</si>
  <si>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</si>
  <si>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</si>
  <si>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</si>
  <si>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</si>
  <si>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</si>
  <si>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</si>
  <si>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</si>
  <si>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</si>
  <si>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</si>
  <si>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</si>
  <si>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</si>
  <si>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</si>
  <si>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</si>
  <si>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</si>
  <si>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</si>
  <si>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</si>
  <si>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</si>
  <si>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</si>
  <si>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</si>
  <si>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</si>
  <si>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</si>
  <si>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</si>
  <si>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</si>
  <si>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</si>
  <si>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</si>
  <si>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</si>
  <si>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</si>
  <si>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</si>
  <si>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</si>
  <si>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</si>
  <si>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</si>
  <si>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</si>
  <si>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</si>
  <si>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</si>
  <si>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</si>
  <si>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</si>
  <si>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</si>
  <si>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</si>
  <si>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</si>
  <si>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</si>
  <si>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</si>
  <si>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</si>
  <si>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</si>
  <si>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</si>
  <si>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</si>
  <si>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</si>
  <si>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</si>
  <si>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</si>
  <si>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</si>
  <si>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</si>
  <si>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</si>
  <si>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</si>
  <si>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</si>
  <si>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</si>
  <si>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</si>
  <si>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</si>
  <si>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</si>
  <si>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</si>
  <si>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</si>
  <si>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</si>
  <si>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</si>
  <si>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</si>
  <si>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</si>
  <si>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</si>
  <si>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</si>
  <si>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</si>
  <si>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</si>
  <si>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</si>
  <si>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</si>
  <si>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</si>
  <si>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</si>
  <si>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</si>
  <si>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</si>
  <si>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</si>
  <si>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</si>
  <si>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</si>
  <si>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</si>
  <si>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</si>
  <si>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</si>
  <si>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</si>
  <si>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</si>
  <si>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</si>
  <si>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</si>
  <si>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</si>
  <si>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</si>
  <si>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</si>
  <si>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</si>
  <si>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</si>
  <si>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</si>
  <si>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</si>
  <si>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</si>
  <si>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</si>
  <si>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</si>
  <si>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</si>
  <si>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</si>
  <si>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</si>
  <si>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</si>
  <si>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</si>
  <si>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</si>
  <si>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</si>
  <si>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</si>
  <si>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</si>
  <si>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</si>
  <si>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</si>
  <si>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</si>
  <si>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</si>
  <si>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</si>
  <si>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</si>
  <si>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</si>
  <si>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</si>
  <si>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</si>
  <si>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</si>
  <si>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</si>
  <si>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</si>
  <si>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</si>
  <si>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</si>
  <si>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</si>
  <si>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</si>
  <si>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</si>
  <si>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</si>
  <si>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</si>
  <si>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</si>
  <si>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</si>
  <si>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</si>
  <si>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</si>
  <si>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</si>
  <si>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</si>
  <si>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</si>
  <si>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</si>
  <si>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</si>
  <si>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</si>
  <si>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</si>
  <si>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</si>
  <si>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</si>
  <si>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</si>
  <si>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</si>
  <si>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</si>
  <si>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</si>
  <si>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</si>
  <si>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</si>
  <si>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</si>
  <si>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</si>
  <si>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</si>
  <si>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</si>
  <si>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</si>
  <si>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</si>
  <si>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</si>
  <si>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</si>
  <si>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</si>
  <si>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</si>
  <si>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</si>
  <si>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</si>
  <si>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</si>
  <si>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</si>
  <si>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</si>
  <si>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</si>
  <si>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</si>
  <si>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</si>
  <si>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</si>
  <si>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</si>
  <si>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</si>
  <si>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</si>
  <si>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</si>
  <si>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</si>
  <si>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</si>
  <si>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</si>
  <si>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</si>
  <si>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</si>
  <si>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</si>
  <si>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</si>
  <si>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</si>
  <si>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</si>
  <si>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</si>
  <si>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</si>
  <si>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</si>
  <si>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</si>
  <si>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</si>
  <si>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</si>
  <si>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</si>
  <si>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</si>
  <si>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</si>
  <si>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</si>
  <si>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</si>
  <si>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</si>
  <si>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</si>
  <si>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</si>
  <si>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</si>
  <si>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</si>
  <si>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</si>
  <si>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</si>
  <si>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</si>
  <si>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</si>
  <si>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</si>
  <si>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</si>
  <si>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</si>
  <si>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</si>
  <si>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</si>
  <si>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</si>
  <si>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</si>
  <si>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</si>
  <si>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</si>
  <si>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</si>
  <si>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</si>
  <si>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</si>
  <si>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</si>
  <si>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</si>
  <si>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</si>
  <si>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</si>
  <si>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</si>
  <si>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</si>
  <si>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</si>
  <si>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</si>
  <si>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</si>
  <si>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</si>
  <si>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</si>
  <si>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</si>
  <si>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</si>
  <si>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</si>
  <si>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</si>
  <si>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</si>
  <si>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</si>
  <si>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</si>
  <si>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</si>
  <si>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</si>
  <si>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</si>
  <si>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</si>
  <si>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</si>
  <si>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</si>
  <si>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</si>
  <si>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</si>
  <si>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</si>
  <si>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</si>
  <si>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</si>
  <si>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</si>
  <si>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</si>
  <si>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</si>
  <si>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</si>
  <si>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</si>
  <si>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</si>
  <si>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</si>
  <si>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</si>
  <si>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</si>
  <si>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</si>
  <si>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</si>
  <si>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</si>
  <si>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</si>
  <si>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</si>
  <si>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</si>
  <si>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</si>
  <si>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</si>
  <si>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</si>
  <si>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</si>
  <si>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</si>
  <si>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</si>
  <si>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</si>
  <si>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</si>
  <si>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</si>
  <si>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</si>
  <si>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</si>
  <si>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</si>
  <si>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</si>
  <si>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</si>
  <si>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</si>
  <si>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</si>
  <si>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</si>
  <si>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</si>
  <si>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</si>
  <si>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</si>
  <si>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</si>
  <si>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</si>
  <si>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</si>
  <si>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</si>
  <si>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</si>
  <si>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</si>
  <si>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</si>
  <si>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</si>
  <si>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</si>
  <si>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</si>
  <si>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</si>
  <si>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</si>
  <si>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</si>
  <si>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</si>
  <si>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</si>
  <si>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</si>
  <si>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</si>
  <si>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</si>
  <si>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</si>
  <si>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</si>
  <si>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</si>
  <si>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</si>
  <si>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</si>
  <si>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</si>
  <si>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</si>
  <si>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</si>
  <si>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</si>
  <si>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</si>
  <si>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</si>
  <si>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</si>
  <si>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</si>
  <si>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</si>
  <si>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</si>
  <si>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</si>
  <si>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</si>
  <si>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</si>
  <si>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</si>
  <si>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</si>
  <si>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</si>
  <si>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</si>
  <si>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</si>
  <si>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</si>
  <si>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</si>
  <si>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</si>
  <si>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</si>
  <si>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</si>
  <si>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</si>
  <si>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</si>
  <si>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</si>
  <si>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</si>
  <si>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</si>
  <si>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</si>
  <si>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</si>
  <si>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</si>
  <si>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</si>
  <si>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</si>
  <si>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</si>
  <si>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</si>
  <si>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</si>
  <si>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</si>
  <si>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</si>
  <si>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</si>
  <si>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</si>
  <si>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</si>
  <si>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</si>
  <si>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</si>
  <si>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</si>
  <si>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</si>
  <si>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</si>
  <si>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</si>
  <si>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</si>
  <si>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</si>
  <si>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</si>
  <si>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</si>
  <si>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</si>
  <si>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</si>
  <si>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</si>
  <si>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</si>
  <si>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</si>
  <si>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</si>
  <si>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</si>
  <si>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</si>
  <si>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</si>
  <si>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</si>
  <si>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</si>
  <si>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</si>
  <si>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</si>
  <si>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</si>
  <si>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</si>
  <si>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</si>
  <si>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</si>
  <si>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</si>
  <si>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</si>
  <si>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</si>
  <si>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</si>
  <si>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</si>
  <si>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</si>
  <si>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</si>
  <si>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</si>
  <si>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</si>
  <si>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</si>
  <si>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</si>
  <si>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</si>
  <si>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</si>
  <si>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</si>
  <si>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</si>
  <si>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</si>
  <si>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</si>
  <si>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</si>
  <si>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</si>
  <si>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</si>
  <si>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</si>
  <si>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</si>
  <si>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</si>
  <si>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</si>
  <si>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</si>
  <si>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</si>
  <si>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</si>
  <si>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</si>
  <si>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</si>
  <si>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</si>
  <si>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</si>
  <si>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</si>
  <si>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</si>
  <si>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</si>
  <si>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</si>
  <si>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</si>
  <si>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</si>
  <si>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</si>
  <si>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</si>
  <si>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</si>
  <si>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</si>
  <si>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</si>
  <si>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</si>
  <si>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</si>
  <si>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</si>
  <si>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</si>
  <si>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</si>
  <si>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</si>
  <si>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</si>
  <si>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</si>
  <si>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</si>
  <si>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</si>
  <si>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</si>
  <si>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</si>
  <si>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</si>
  <si>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</si>
  <si>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</si>
  <si>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</si>
  <si>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</si>
  <si>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</si>
  <si>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</si>
  <si>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</si>
  <si>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</si>
  <si>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</si>
  <si>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</si>
  <si>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</si>
  <si>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</si>
  <si>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</si>
  <si>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</si>
  <si>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</si>
  <si>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</si>
  <si>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</si>
  <si>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</si>
  <si>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</si>
  <si>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</si>
  <si>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</si>
  <si>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</si>
  <si>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</si>
  <si>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</si>
  <si>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</si>
  <si>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</si>
  <si>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</si>
  <si>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</si>
  <si>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</si>
  <si>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</si>
  <si>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</si>
  <si>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</si>
  <si>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</si>
  <si>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</si>
  <si>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</si>
  <si>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</si>
  <si>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</si>
  <si>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</si>
  <si>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</si>
  <si>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</si>
  <si>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</si>
  <si>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</si>
  <si>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</si>
  <si>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</si>
  <si>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</si>
  <si>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</si>
  <si>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</si>
  <si>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</si>
  <si>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</si>
  <si>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</si>
  <si>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</si>
  <si>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</si>
  <si>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</si>
  <si>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</si>
  <si>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</si>
  <si>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</si>
  <si>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</si>
  <si>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</si>
  <si>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</si>
  <si>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</si>
  <si>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</si>
  <si>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</si>
  <si>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</si>
  <si>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</si>
  <si>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</si>
  <si>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</si>
  <si>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</si>
  <si>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</si>
  <si>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</si>
  <si>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</si>
  <si>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</si>
  <si>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</si>
  <si>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</si>
  <si>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</si>
  <si>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</si>
  <si>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</si>
  <si>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</si>
  <si>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</si>
  <si>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</si>
  <si>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</si>
  <si>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</si>
  <si>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</si>
  <si>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</si>
  <si>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</si>
  <si>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</si>
  <si>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</si>
  <si>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</si>
  <si>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</si>
  <si>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</si>
  <si>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</si>
  <si>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</si>
  <si>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</si>
  <si>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</si>
  <si>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</si>
  <si>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</si>
  <si>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</si>
  <si>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</si>
  <si>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</si>
  <si>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</si>
  <si>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</si>
  <si>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</si>
  <si>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</si>
  <si>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</si>
  <si>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</si>
  <si>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</si>
  <si>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</si>
  <si>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</si>
  <si>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</si>
  <si>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</si>
  <si>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</si>
  <si>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</si>
  <si>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</si>
  <si>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</si>
  <si>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</si>
  <si>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</si>
  <si>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</si>
  <si>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</si>
  <si>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</si>
  <si>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</si>
  <si>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</si>
  <si>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</si>
  <si>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</si>
  <si>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</si>
  <si>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</si>
  <si>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</si>
  <si>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</si>
  <si>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</si>
  <si>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</si>
  <si>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</si>
  <si>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</si>
  <si>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</si>
  <si>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</si>
  <si>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</si>
  <si>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</si>
  <si>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</si>
  <si>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</si>
  <si>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</si>
  <si>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</si>
  <si>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</si>
  <si>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</si>
  <si>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</si>
  <si>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</si>
  <si>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</si>
  <si>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</si>
  <si>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</si>
  <si>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</si>
  <si>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</si>
  <si>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</si>
  <si>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</si>
  <si>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</si>
  <si>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</si>
  <si>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</si>
  <si>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</si>
  <si>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</si>
  <si>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</si>
  <si>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</si>
  <si>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</si>
  <si>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</si>
  <si>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</si>
  <si>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</si>
  <si>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</si>
  <si>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</si>
  <si>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</si>
  <si>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</si>
  <si>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</si>
  <si>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</si>
  <si>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</si>
  <si>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</si>
  <si>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</si>
  <si>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</si>
  <si>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</si>
  <si>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</si>
  <si>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</si>
  <si>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</si>
  <si>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</si>
  <si>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</si>
  <si>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</si>
  <si>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</si>
  <si>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</si>
  <si>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</si>
  <si>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</si>
  <si>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</si>
  <si>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</si>
  <si>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</si>
  <si>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</si>
  <si>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</si>
  <si>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</si>
  <si>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</si>
  <si>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</si>
  <si>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</si>
  <si>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</si>
  <si>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</si>
  <si>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</si>
  <si>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</si>
  <si>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</si>
  <si>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</si>
  <si>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</si>
  <si>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</si>
  <si>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</si>
  <si>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</si>
  <si>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</si>
  <si>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</si>
  <si>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</si>
  <si>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</si>
  <si>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</si>
  <si>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</si>
  <si>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</si>
  <si>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</si>
  <si>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</si>
  <si>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</si>
  <si>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</si>
  <si>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</si>
  <si>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</si>
  <si>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</si>
  <si>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</si>
  <si>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</si>
  <si>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</si>
  <si>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</si>
  <si>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</si>
  <si>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</si>
  <si>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</si>
  <si>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</si>
  <si>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</si>
  <si>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</si>
  <si>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</si>
  <si>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</si>
  <si>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</si>
  <si>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</si>
  <si>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</si>
  <si>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</si>
  <si>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</si>
  <si>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</si>
  <si>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</si>
  <si>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</si>
  <si>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</si>
  <si>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</si>
  <si>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</si>
  <si>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</si>
  <si>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</si>
  <si>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</si>
  <si>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</si>
  <si>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</si>
  <si>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</si>
  <si>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</si>
  <si>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</si>
  <si>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</si>
  <si>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</si>
  <si>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</si>
  <si>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</si>
  <si>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</si>
  <si>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</si>
  <si>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</si>
  <si>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</si>
  <si>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</si>
  <si>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</si>
  <si>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</si>
  <si>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</si>
  <si>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</si>
  <si>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</si>
  <si>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</si>
  <si>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</si>
  <si>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</si>
  <si>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</si>
  <si>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</si>
  <si>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</si>
  <si>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</si>
  <si>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</si>
  <si>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</si>
  <si>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</si>
  <si>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</si>
  <si>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</si>
  <si>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</si>
  <si>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</si>
  <si>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</si>
  <si>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</si>
  <si>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</si>
  <si>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</si>
  <si>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</si>
  <si>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</si>
  <si>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</si>
  <si>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</si>
  <si>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</si>
  <si>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</si>
  <si>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</si>
  <si>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</si>
  <si>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</si>
  <si>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</si>
  <si>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</si>
  <si>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</si>
  <si>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</si>
  <si>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</si>
  <si>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</si>
  <si>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</si>
  <si>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</si>
  <si>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</si>
  <si>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</si>
  <si>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</si>
  <si>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</si>
  <si>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</si>
  <si>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</si>
  <si>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</si>
  <si>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</si>
  <si>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</si>
  <si>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</si>
  <si>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</si>
  <si>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</si>
  <si>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</si>
  <si>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</si>
  <si>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</si>
  <si>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</si>
  <si>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</si>
  <si>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</si>
  <si>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</si>
  <si>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</si>
  <si>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</si>
  <si>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</si>
  <si>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</si>
  <si>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</si>
  <si>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</si>
  <si>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</si>
  <si>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</si>
  <si>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</si>
  <si>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</si>
  <si>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</si>
  <si>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</si>
  <si>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</si>
  <si>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</si>
  <si>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</si>
  <si>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</si>
  <si>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</si>
  <si>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</si>
  <si>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</si>
  <si>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</si>
  <si>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</si>
  <si>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</si>
  <si>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</si>
  <si>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</si>
  <si>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</si>
  <si>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</si>
  <si>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</si>
  <si>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</si>
  <si>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</si>
  <si>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</si>
  <si>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</si>
  <si>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</si>
  <si>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</si>
  <si>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</si>
  <si>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</si>
  <si>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</si>
  <si>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</si>
  <si>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</si>
  <si>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</si>
  <si>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</si>
  <si>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</si>
  <si>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</si>
  <si>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</si>
  <si>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</si>
  <si>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</si>
  <si>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</si>
  <si>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</si>
  <si>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</si>
  <si>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</si>
  <si>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</si>
  <si>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</si>
  <si>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</si>
  <si>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</si>
  <si>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</si>
  <si>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</si>
  <si>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</si>
  <si>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</si>
  <si>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</si>
  <si>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</si>
  <si>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</si>
  <si>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</si>
  <si>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</si>
  <si>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</si>
  <si>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</si>
  <si>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</si>
  <si>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</si>
  <si>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</si>
  <si>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</si>
  <si>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</si>
  <si>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</si>
  <si>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</si>
  <si>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</si>
  <si>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</si>
  <si>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</si>
  <si>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</si>
  <si>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</si>
  <si>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</si>
  <si>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</si>
  <si>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</si>
  <si>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</si>
  <si>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</si>
  <si>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</si>
  <si>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</si>
  <si>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</si>
  <si>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</si>
  <si>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</si>
  <si>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</si>
  <si>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</si>
  <si>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</si>
  <si>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</si>
  <si>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</si>
  <si>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</si>
  <si>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</si>
  <si>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</si>
  <si>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</si>
  <si>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</si>
  <si>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</si>
  <si>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</si>
  <si>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</si>
  <si>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</si>
  <si>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</si>
  <si>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</si>
  <si>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</si>
  <si>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</si>
  <si>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</si>
  <si>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</si>
  <si>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</si>
  <si>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</si>
  <si>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</si>
  <si>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</si>
  <si>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</si>
  <si>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</si>
  <si>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</si>
  <si>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</si>
  <si>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</si>
  <si>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</si>
  <si>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</si>
  <si>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</si>
  <si>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</si>
  <si>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</si>
  <si>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</si>
  <si>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</si>
  <si>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</si>
  <si>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</si>
  <si>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</si>
  <si>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</si>
  <si>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</si>
  <si>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</si>
  <si>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</si>
  <si>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</si>
  <si>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</si>
  <si>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</si>
  <si>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</si>
  <si>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</si>
  <si>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</si>
  <si>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</si>
  <si>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</si>
  <si>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</si>
  <si>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</si>
  <si>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</si>
  <si>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</si>
  <si>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</si>
  <si>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</si>
  <si>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</si>
  <si>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</si>
  <si>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</si>
  <si>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</si>
  <si>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</si>
  <si>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</si>
  <si>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</si>
  <si>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</si>
  <si>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</si>
  <si>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</si>
  <si>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</si>
  <si>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</si>
  <si>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</si>
  <si>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</si>
  <si>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</si>
  <si>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</si>
  <si>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</si>
  <si>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</si>
  <si>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</si>
  <si>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</si>
  <si>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</si>
  <si>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</si>
  <si>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</si>
  <si>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</si>
  <si>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</si>
  <si>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</si>
  <si>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</si>
  <si>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</si>
  <si>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</si>
  <si>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</si>
  <si>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</si>
  <si>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</si>
  <si>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</si>
  <si>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</si>
  <si>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</si>
  <si>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</si>
  <si>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</si>
  <si>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</si>
  <si>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</si>
  <si>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</si>
  <si>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</si>
  <si>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</si>
  <si>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</si>
  <si>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</si>
  <si>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</si>
  <si>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</si>
  <si>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</si>
  <si>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</si>
  <si>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</si>
  <si>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</si>
  <si>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</si>
  <si>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</si>
  <si>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</si>
  <si>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</si>
  <si>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</si>
  <si>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</si>
  <si>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</si>
  <si>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</si>
  <si>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</si>
  <si>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</si>
  <si>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</si>
  <si>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</si>
  <si>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</si>
  <si>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</si>
  <si>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</si>
  <si>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</si>
  <si>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</si>
  <si>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</si>
  <si>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</si>
  <si>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</si>
  <si>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</si>
  <si>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</si>
  <si>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</si>
  <si>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</si>
  <si>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</si>
  <si>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</si>
  <si>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</si>
  <si>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</si>
  <si>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</si>
  <si>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</si>
  <si>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</si>
  <si>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</si>
  <si>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</si>
  <si>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</si>
  <si>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</si>
  <si>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</si>
  <si>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</si>
  <si>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</si>
  <si>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</si>
  <si>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</si>
  <si>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</si>
  <si>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</si>
  <si>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</si>
  <si>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</si>
  <si>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</si>
  <si>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</si>
  <si>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</si>
  <si>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</si>
  <si>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</si>
  <si>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</si>
  <si>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</si>
  <si>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</si>
  <si>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</si>
  <si>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</si>
  <si>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</si>
  <si>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</si>
  <si>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</si>
  <si>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</si>
  <si>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</si>
  <si>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</si>
  <si>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</si>
  <si>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</si>
  <si>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</si>
  <si>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</si>
  <si>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</si>
  <si>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</si>
  <si>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</si>
  <si>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</si>
  <si>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</si>
  <si>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</si>
  <si>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</si>
  <si>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</si>
  <si>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</si>
  <si>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</si>
  <si>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</si>
  <si>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</si>
  <si>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</si>
  <si>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</si>
  <si>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</si>
  <si>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</si>
  <si>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</si>
  <si>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</si>
  <si>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</si>
  <si>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</si>
  <si>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</si>
  <si>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</si>
  <si>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</si>
  <si>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</si>
  <si>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</si>
  <si>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</si>
  <si>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</si>
  <si>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</si>
  <si>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</si>
  <si>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</si>
  <si>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</si>
  <si>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</si>
  <si>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</si>
  <si>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</si>
  <si>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</si>
  <si>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</si>
  <si>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</si>
  <si>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</si>
  <si>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</si>
  <si>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</si>
  <si>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</si>
  <si>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</si>
  <si>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</si>
  <si>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</si>
  <si>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</si>
  <si>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</si>
  <si>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</si>
  <si>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</si>
  <si>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</si>
  <si>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</si>
  <si>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</si>
  <si>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</si>
  <si>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</si>
  <si>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</si>
  <si>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</si>
  <si>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</si>
  <si>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</si>
  <si>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</si>
  <si>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</si>
  <si>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</si>
  <si>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</si>
  <si>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</si>
  <si>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</si>
  <si>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</si>
  <si>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</si>
  <si>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</si>
  <si>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</si>
  <si>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</si>
  <si>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</si>
  <si>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</si>
  <si>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</si>
  <si>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</si>
  <si>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</si>
  <si>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</si>
  <si>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</si>
  <si>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</si>
  <si>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</si>
  <si>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</si>
  <si>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</si>
  <si>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</si>
  <si>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</si>
  <si>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</si>
  <si>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</si>
  <si>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</si>
  <si>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</si>
  <si>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</si>
  <si>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</si>
  <si>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</si>
  <si>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</si>
  <si>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</si>
  <si>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</si>
  <si>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</si>
  <si>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</si>
  <si>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</si>
  <si>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</si>
  <si>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</si>
  <si>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</si>
  <si>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</si>
  <si>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</si>
  <si>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</si>
  <si>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</si>
  <si>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</si>
  <si>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</si>
  <si>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</si>
  <si>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</si>
  <si>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</si>
  <si>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</si>
  <si>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</si>
  <si>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</si>
  <si>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</si>
  <si>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</si>
  <si>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</si>
  <si>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</si>
  <si>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</si>
  <si>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</si>
  <si>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</si>
  <si>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</si>
  <si>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</si>
  <si>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</si>
  <si>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</si>
  <si>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</si>
  <si>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</si>
  <si>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</si>
  <si>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</si>
  <si>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</si>
  <si>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</si>
  <si>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</si>
  <si>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</si>
  <si>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</si>
  <si>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</si>
  <si>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</si>
  <si>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</si>
  <si>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</si>
  <si>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</si>
  <si>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</si>
  <si>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</si>
  <si>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</si>
  <si>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</si>
  <si>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</si>
  <si>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</si>
  <si>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</si>
  <si>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</si>
  <si>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</si>
  <si>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</si>
  <si>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</si>
  <si>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</si>
  <si>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</si>
  <si>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</si>
  <si>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</si>
  <si>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</si>
  <si>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</si>
  <si>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</si>
  <si>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</si>
  <si>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</si>
  <si>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</si>
  <si>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</si>
  <si>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</si>
  <si>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</si>
  <si>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</si>
  <si>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</si>
  <si>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</si>
  <si>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</si>
  <si>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</si>
  <si>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</si>
  <si>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</si>
  <si>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</si>
  <si>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</si>
  <si>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</si>
  <si>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</si>
  <si>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</si>
  <si>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</si>
  <si>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</si>
  <si>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</si>
  <si>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</si>
  <si>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</si>
  <si>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</si>
  <si>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</si>
  <si>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</si>
  <si>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</si>
  <si>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</si>
  <si>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</si>
  <si>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</si>
  <si>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</si>
  <si>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</si>
  <si>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</si>
  <si>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</si>
  <si>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</si>
  <si>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</si>
  <si>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</si>
  <si>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</si>
  <si>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</si>
  <si>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</si>
  <si>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</si>
  <si>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</si>
  <si>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</si>
  <si>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</si>
  <si>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</si>
  <si>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</si>
  <si>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</si>
  <si>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</si>
  <si>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</si>
  <si>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</si>
  <si>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</si>
  <si>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</si>
  <si>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</si>
  <si>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</si>
  <si>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</si>
  <si>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</si>
  <si>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</si>
  <si>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</si>
  <si>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</si>
  <si>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</si>
  <si>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</si>
  <si>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</si>
  <si>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</si>
  <si>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</si>
  <si>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</si>
  <si>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</si>
  <si>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</si>
  <si>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</si>
  <si>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</si>
  <si>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</si>
  <si>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</si>
  <si>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</si>
  <si>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</si>
  <si>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</si>
  <si>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</si>
  <si>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</si>
  <si>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</si>
  <si>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</si>
  <si>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</si>
  <si>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</si>
  <si>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</si>
  <si>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</si>
  <si>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</si>
  <si>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</si>
  <si>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</si>
  <si>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</si>
  <si>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</si>
  <si>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</si>
  <si>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</si>
  <si>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</si>
  <si>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</si>
  <si>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</si>
  <si>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</si>
  <si>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</si>
  <si>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</si>
  <si>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</si>
  <si>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</si>
  <si>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</si>
  <si>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</si>
  <si>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</si>
  <si>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</si>
  <si>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</si>
  <si>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</si>
  <si>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</si>
  <si>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</si>
  <si>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</si>
  <si>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</si>
  <si>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</si>
  <si>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</si>
  <si>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</si>
  <si>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</si>
  <si>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</si>
  <si>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</si>
  <si>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</si>
  <si>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</si>
  <si>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</si>
  <si>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</si>
  <si>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</si>
  <si>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</si>
  <si>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</si>
  <si>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</si>
  <si>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</si>
  <si>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</si>
  <si>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</si>
  <si>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</si>
  <si>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</si>
  <si>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</si>
  <si>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</si>
  <si>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</si>
  <si>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</si>
  <si>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</si>
  <si>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</si>
  <si>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</si>
  <si>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</si>
  <si>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</si>
  <si>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</si>
  <si>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</si>
  <si>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</si>
  <si>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</si>
  <si>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</si>
  <si>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</si>
  <si>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</si>
  <si>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</si>
  <si>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</si>
  <si>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</si>
  <si>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</si>
  <si>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</si>
  <si>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</si>
  <si>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</si>
  <si>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</si>
  <si>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</si>
  <si>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</si>
  <si>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</si>
  <si>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</si>
  <si>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</si>
  <si>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</si>
  <si>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</si>
  <si>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</si>
  <si>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</si>
  <si>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</si>
  <si>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</si>
  <si>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</si>
  <si>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</si>
  <si>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</si>
  <si>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</si>
  <si>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</si>
  <si>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</si>
  <si>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</si>
  <si>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</si>
  <si>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</si>
  <si>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</si>
  <si>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</si>
  <si>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</si>
  <si>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</si>
  <si>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</si>
  <si>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</si>
  <si>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</si>
  <si>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</si>
  <si>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</si>
  <si>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</si>
  <si>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</si>
  <si>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</si>
  <si>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</si>
  <si>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</si>
  <si>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</si>
  <si>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</si>
  <si>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</si>
  <si>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</si>
  <si>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</si>
  <si>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</si>
  <si>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</si>
  <si>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</si>
  <si>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</si>
  <si>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</si>
  <si>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</si>
  <si>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</si>
  <si>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</si>
  <si>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</si>
  <si>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</si>
  <si>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</si>
  <si>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</si>
  <si>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</si>
  <si>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</si>
  <si>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</si>
  <si>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</si>
  <si>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</si>
  <si>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</si>
  <si>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</si>
  <si>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</si>
  <si>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</si>
  <si>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</si>
  <si>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</si>
  <si>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</si>
  <si>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</si>
  <si>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</si>
  <si>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</si>
  <si>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</si>
  <si>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</si>
  <si>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</si>
  <si>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</si>
  <si>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</si>
  <si>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</si>
  <si>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</si>
  <si>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</si>
  <si>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</si>
  <si>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</si>
  <si>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</si>
  <si>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</si>
  <si>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</si>
  <si>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</si>
  <si>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</si>
  <si>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</si>
  <si>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</si>
  <si>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</si>
  <si>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</si>
  <si>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</si>
  <si>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</si>
  <si>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</si>
  <si>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</si>
  <si>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</si>
  <si>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</si>
  <si>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</si>
  <si>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</si>
  <si>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</si>
  <si>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</si>
  <si>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</si>
  <si>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</si>
  <si>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</si>
  <si>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</si>
  <si>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</si>
  <si>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</si>
  <si>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</si>
  <si>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</si>
  <si>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</si>
  <si>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</si>
  <si>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</si>
  <si>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</si>
  <si>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</si>
  <si>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</si>
  <si>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</si>
  <si>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</si>
  <si>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</si>
  <si>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</si>
  <si>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</si>
  <si>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</si>
  <si>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</si>
  <si>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</si>
  <si>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</si>
  <si>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</si>
  <si>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</si>
  <si>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</si>
  <si>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</si>
  <si>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</si>
  <si>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</si>
  <si>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</si>
  <si>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</si>
  <si>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</si>
  <si>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</si>
  <si>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</si>
  <si>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</si>
  <si>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</si>
  <si>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</si>
  <si>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</si>
  <si>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</si>
  <si>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</si>
  <si>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</si>
  <si>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</si>
  <si>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</si>
  <si>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</si>
  <si>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</si>
  <si>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</si>
  <si>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</si>
  <si>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</si>
  <si>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</si>
  <si>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</si>
  <si>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</si>
  <si>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</si>
  <si>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</si>
  <si>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</si>
  <si>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</si>
  <si>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</si>
  <si>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</si>
  <si>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</si>
  <si>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</si>
  <si>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</si>
  <si>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</si>
  <si>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</si>
  <si>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</si>
  <si>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</si>
  <si>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</si>
  <si>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</si>
  <si>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</si>
  <si>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</si>
  <si>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</si>
  <si>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</si>
  <si>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</si>
  <si>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</si>
  <si>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</si>
  <si>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</si>
  <si>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</si>
  <si>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</si>
  <si>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</si>
  <si>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</si>
  <si>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</si>
  <si>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</si>
  <si>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</si>
  <si>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</si>
  <si>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</si>
  <si>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</si>
  <si>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</si>
  <si>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</si>
  <si>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</si>
  <si>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</si>
  <si>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</si>
  <si>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</si>
  <si>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</si>
  <si>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</si>
  <si>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</si>
  <si>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</si>
  <si>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</si>
  <si>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</si>
  <si>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</si>
  <si>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</si>
  <si>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</si>
  <si>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</si>
  <si>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</si>
  <si>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</si>
  <si>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</si>
  <si>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</si>
  <si>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</si>
  <si>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</si>
  <si>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</si>
  <si>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</si>
  <si>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</si>
  <si>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</si>
  <si>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</si>
  <si>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</si>
  <si>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</si>
  <si>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</si>
  <si>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</si>
  <si>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</si>
  <si>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</si>
  <si>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</si>
  <si>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</si>
  <si>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</si>
  <si>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</si>
  <si>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</si>
  <si>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</si>
  <si>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</si>
  <si>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</si>
  <si>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</si>
  <si>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</si>
  <si>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</si>
  <si>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</si>
  <si>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</si>
  <si>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</si>
  <si>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</si>
  <si>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</si>
  <si>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</si>
  <si>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</si>
  <si>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</si>
  <si>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</si>
  <si>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</si>
  <si>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</si>
  <si>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</si>
  <si>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</si>
  <si>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</si>
  <si>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</si>
  <si>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</si>
  <si>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</si>
  <si>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</si>
  <si>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</si>
  <si>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</si>
  <si>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</si>
  <si>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</si>
  <si>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</si>
  <si>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</si>
  <si>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</si>
  <si>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</si>
  <si>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</si>
  <si>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</si>
  <si>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</si>
  <si>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</si>
  <si>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</si>
  <si>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</si>
  <si>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</si>
  <si>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</si>
  <si>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</si>
  <si>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</si>
  <si>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</si>
  <si>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</si>
  <si>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</si>
  <si>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</si>
  <si>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</si>
  <si>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</si>
  <si>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</si>
  <si>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</si>
  <si>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</si>
  <si>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</si>
  <si>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</si>
  <si>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</si>
  <si>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</si>
  <si>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</si>
  <si>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</si>
  <si>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</si>
  <si>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</si>
  <si>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</si>
  <si>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</si>
  <si>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</si>
  <si>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</si>
  <si>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</si>
  <si>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</si>
  <si>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</si>
  <si>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</si>
  <si>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</si>
  <si>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</si>
  <si>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</si>
  <si>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</si>
  <si>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</si>
  <si>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</si>
  <si>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</si>
  <si>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</si>
  <si>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</si>
  <si>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</si>
  <si>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</si>
  <si>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</si>
  <si>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</si>
  <si>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</si>
  <si>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</si>
  <si>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</si>
  <si>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</si>
  <si>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</si>
  <si>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</si>
  <si>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</si>
  <si>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</si>
  <si>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</si>
  <si>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</si>
  <si>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</si>
  <si>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</si>
  <si>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</si>
  <si>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</si>
  <si>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</si>
  <si>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</si>
  <si>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</si>
  <si>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</si>
  <si>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</si>
  <si>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</si>
  <si>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</si>
  <si>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</si>
  <si>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</si>
  <si>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</si>
  <si>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</si>
  <si>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</si>
  <si>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</si>
  <si>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</si>
  <si>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</si>
  <si>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</si>
  <si>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</si>
  <si>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</si>
  <si>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</si>
  <si>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</si>
  <si>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</si>
  <si>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</si>
  <si>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</si>
  <si>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</si>
  <si>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</si>
  <si>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</si>
  <si>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</si>
  <si>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</si>
  <si>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</si>
  <si>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</si>
  <si>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</si>
  <si>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</si>
  <si>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</si>
  <si>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</si>
  <si>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</si>
  <si>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</si>
  <si>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</si>
  <si>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</si>
  <si>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</si>
  <si>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</si>
  <si>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</si>
  <si>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</si>
  <si>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</si>
  <si>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</si>
  <si>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</si>
  <si>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</si>
  <si>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</si>
  <si>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</si>
  <si>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</si>
  <si>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</si>
  <si>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</si>
  <si>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</si>
  <si>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</si>
  <si>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</si>
  <si>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</si>
  <si>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</si>
  <si>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</si>
  <si>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</si>
  <si>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</si>
  <si>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</si>
  <si>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</si>
  <si>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</si>
  <si>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</si>
  <si>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</si>
  <si>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</si>
  <si>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</si>
  <si>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</si>
  <si>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</si>
  <si>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</si>
  <si>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</si>
  <si>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</si>
  <si>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</si>
  <si>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</si>
  <si>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</si>
  <si>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</si>
  <si>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</si>
  <si>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</si>
  <si>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</si>
  <si>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</si>
  <si>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</si>
  <si>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</si>
  <si>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</si>
  <si>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</si>
  <si>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</si>
  <si>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</si>
  <si>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</si>
  <si>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</si>
  <si>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</si>
  <si>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</si>
  <si>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</si>
  <si>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</si>
  <si>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</si>
  <si>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</si>
  <si>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</si>
  <si>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</si>
  <si>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</si>
  <si>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</si>
  <si>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</si>
  <si>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</si>
  <si>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</si>
  <si>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</si>
  <si>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</si>
  <si>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</si>
  <si>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</si>
  <si>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</si>
  <si>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</si>
  <si>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</si>
  <si>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</si>
  <si>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</si>
  <si>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</si>
  <si>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</si>
  <si>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</si>
  <si>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</si>
  <si>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</si>
  <si>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</si>
  <si>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</si>
  <si>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</si>
  <si>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</si>
  <si>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</si>
  <si>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</si>
  <si>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</si>
  <si>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</si>
  <si>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</si>
  <si>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</si>
  <si>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</si>
  <si>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</si>
  <si>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</si>
  <si>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</si>
  <si>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</si>
  <si>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</si>
  <si>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</si>
  <si>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</si>
  <si>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</si>
  <si>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</si>
  <si>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</si>
  <si>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</si>
  <si>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</si>
  <si>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</si>
  <si>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</si>
  <si>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</si>
  <si>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</si>
  <si>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</si>
  <si>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</si>
  <si>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</si>
  <si>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</si>
  <si>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</si>
  <si>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</si>
  <si>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</si>
  <si>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</si>
  <si>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</si>
  <si>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</si>
  <si>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</si>
  <si>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</si>
  <si>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</si>
  <si>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</si>
  <si>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</si>
  <si>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</si>
  <si>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</si>
  <si>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</si>
  <si>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</si>
  <si>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</si>
  <si>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</si>
  <si>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</si>
  <si>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</si>
  <si>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</si>
  <si>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</si>
  <si>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</si>
  <si>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</si>
  <si>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</si>
  <si>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</si>
  <si>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</si>
  <si>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</si>
  <si>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</si>
  <si>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</si>
  <si>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</si>
  <si>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</si>
  <si>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</si>
  <si>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</si>
  <si>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</si>
  <si>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</si>
  <si>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</si>
  <si>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</si>
  <si>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</si>
  <si>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</si>
  <si>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</si>
  <si>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</si>
  <si>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</si>
  <si>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</si>
  <si>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</si>
  <si>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</si>
  <si>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</si>
  <si>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</si>
  <si>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</si>
  <si>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</si>
  <si>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</si>
  <si>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</si>
  <si>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</si>
  <si>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</si>
  <si>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</si>
  <si>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</si>
  <si>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</si>
  <si>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</si>
  <si>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</si>
  <si>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</si>
  <si>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</si>
  <si>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</si>
  <si>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</si>
  <si>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</si>
  <si>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</si>
  <si>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</si>
  <si>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</si>
  <si>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</si>
  <si>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</si>
  <si>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</si>
  <si>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</si>
  <si>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</si>
  <si>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</si>
  <si>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</si>
  <si>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</si>
  <si>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</si>
  <si>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</si>
  <si>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</si>
  <si>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</si>
  <si>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</si>
  <si>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</si>
  <si>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</si>
  <si>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</si>
  <si>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</si>
  <si>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</si>
  <si>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</si>
  <si>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</si>
  <si>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</si>
  <si>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</si>
  <si>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</si>
  <si>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</si>
  <si>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</si>
  <si>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</si>
  <si>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</si>
  <si>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</si>
  <si>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</si>
  <si>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</si>
  <si>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</si>
  <si>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</si>
  <si>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</si>
  <si>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</si>
  <si>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</si>
  <si>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</si>
  <si>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</si>
  <si>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</si>
  <si>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</si>
  <si>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</si>
  <si>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</si>
  <si>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</si>
  <si>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</si>
  <si>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</si>
  <si>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</si>
  <si>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</si>
  <si>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</si>
  <si>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</si>
  <si>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</si>
  <si>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</si>
  <si>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</si>
  <si>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</si>
  <si>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</si>
  <si>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</si>
  <si>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</si>
  <si>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</si>
  <si>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</si>
  <si>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</si>
  <si>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</si>
  <si>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</si>
  <si>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</si>
  <si>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</si>
  <si>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</si>
  <si>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</si>
  <si>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</si>
  <si>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</si>
  <si>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</si>
  <si>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</si>
  <si>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</si>
  <si>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</si>
  <si>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</si>
  <si>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</si>
  <si>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</si>
  <si>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</si>
  <si>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</si>
  <si>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</si>
  <si>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</si>
  <si>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</si>
  <si>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</si>
  <si>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</si>
  <si>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</si>
  <si>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</si>
  <si>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</si>
  <si>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</si>
  <si>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</si>
  <si>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</si>
  <si>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</si>
  <si>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</si>
  <si>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</si>
  <si>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</si>
  <si>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</si>
  <si>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</si>
  <si>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</si>
  <si>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</si>
  <si>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</si>
  <si>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</si>
  <si>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</si>
  <si>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</si>
  <si>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</si>
  <si>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</si>
  <si>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</si>
  <si>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</si>
  <si>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</si>
  <si>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</si>
  <si>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</si>
  <si>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</si>
  <si>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</si>
  <si>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</si>
  <si>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</si>
  <si>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</si>
  <si>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</si>
  <si>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</si>
  <si>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</si>
  <si>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</si>
  <si>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</si>
  <si>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</si>
  <si>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</si>
  <si>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</si>
  <si>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</si>
  <si>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</si>
  <si>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</si>
  <si>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</si>
  <si>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</si>
  <si>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</si>
  <si>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</si>
  <si>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</si>
  <si>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</si>
  <si>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</si>
  <si>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</si>
  <si>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</si>
  <si>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</si>
  <si>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</si>
  <si>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</si>
  <si>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</si>
  <si>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</si>
  <si>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</si>
  <si>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</si>
  <si>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</si>
  <si>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</si>
  <si>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</si>
  <si>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</si>
  <si>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</si>
  <si>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</si>
  <si>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</si>
  <si>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</si>
  <si>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</si>
  <si>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</si>
  <si>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</si>
  <si>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</si>
  <si>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</si>
  <si>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</si>
  <si>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</si>
  <si>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</si>
  <si>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</si>
  <si>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</si>
  <si>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</si>
  <si>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</si>
  <si>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</si>
  <si>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</si>
  <si>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</si>
  <si>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</si>
  <si>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</si>
  <si>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</si>
  <si>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</si>
  <si>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</si>
  <si>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</si>
  <si>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</si>
  <si>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</si>
  <si>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</si>
  <si>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</si>
  <si>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</si>
  <si>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</si>
  <si>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</si>
  <si>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</si>
  <si>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</si>
  <si>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</si>
  <si>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</si>
  <si>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</si>
  <si>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</si>
  <si>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</si>
  <si>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</si>
  <si>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</si>
  <si>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</si>
  <si>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</si>
  <si>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</si>
  <si>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</si>
  <si>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</si>
  <si>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</si>
  <si>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</si>
  <si>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</si>
  <si>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</si>
  <si>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</si>
  <si>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</si>
  <si>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</si>
  <si>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</si>
  <si>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</si>
  <si>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</si>
  <si>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</si>
  <si>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</si>
  <si>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</si>
  <si>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</si>
  <si>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</si>
  <si>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</si>
  <si>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</si>
  <si>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</si>
  <si>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</si>
  <si>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</si>
  <si>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</si>
  <si>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</si>
  <si>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</si>
  <si>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</si>
  <si>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</si>
  <si>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</si>
  <si>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</si>
  <si>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</si>
  <si>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</si>
  <si>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</si>
  <si>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</si>
  <si>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</si>
  <si>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</si>
  <si>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</si>
  <si>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</si>
  <si>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</si>
  <si>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</si>
  <si>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</si>
  <si>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</si>
  <si>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</si>
  <si>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</si>
  <si>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</si>
  <si>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</si>
  <si>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</si>
  <si>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</si>
  <si>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</si>
  <si>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</si>
  <si>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</si>
  <si>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</si>
  <si>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</si>
  <si>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</si>
  <si>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</si>
  <si>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</si>
  <si>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</si>
  <si>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</si>
  <si>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</si>
  <si>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</si>
  <si>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</si>
  <si>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</si>
  <si>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</si>
  <si>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</si>
  <si>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</si>
  <si>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</si>
  <si>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</si>
  <si>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</si>
  <si>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</si>
  <si>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</si>
  <si>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</si>
  <si>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</si>
  <si>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</si>
  <si>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</si>
  <si>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</si>
  <si>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</si>
  <si>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</si>
  <si>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</si>
  <si>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</si>
  <si>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</si>
  <si>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</si>
  <si>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</si>
  <si>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</si>
  <si>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</si>
  <si>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</si>
  <si>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</si>
  <si>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</si>
  <si>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</si>
  <si>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</si>
  <si>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</si>
  <si>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</si>
  <si>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</si>
  <si>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</si>
  <si>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</si>
  <si>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</si>
  <si>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</si>
  <si>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</si>
  <si>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</si>
  <si>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</si>
  <si>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</si>
  <si>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</si>
  <si>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</si>
  <si>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</si>
  <si>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</si>
  <si>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</si>
  <si>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</si>
  <si>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</si>
  <si>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</si>
  <si>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</si>
  <si>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</si>
  <si>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</si>
  <si>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</si>
  <si>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</si>
  <si>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</si>
  <si>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</si>
  <si>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</si>
  <si>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</si>
  <si>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</si>
  <si>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</si>
  <si>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</si>
  <si>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</si>
  <si>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</si>
  <si>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</si>
  <si>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</si>
  <si>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</si>
  <si>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</si>
  <si>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</si>
  <si>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</si>
  <si>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</si>
  <si>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</si>
  <si>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</si>
  <si>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</si>
  <si>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</si>
  <si>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</si>
  <si>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</si>
  <si>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</si>
  <si>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</si>
  <si>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</si>
  <si>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</si>
  <si>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</si>
  <si>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</si>
  <si>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</si>
  <si>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</si>
  <si>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</si>
  <si>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</si>
  <si>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</si>
  <si>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</si>
  <si>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</si>
  <si>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</si>
  <si>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</si>
  <si>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</si>
  <si>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</si>
  <si>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</si>
  <si>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</si>
  <si>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</si>
  <si>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</si>
  <si>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</si>
  <si>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</si>
  <si>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</si>
  <si>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</si>
  <si>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</si>
  <si>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</si>
  <si>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</si>
  <si>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</si>
  <si>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</si>
  <si>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</si>
  <si>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</si>
  <si>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</si>
  <si>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</si>
  <si>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</si>
  <si>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</si>
  <si>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</si>
  <si>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</si>
  <si>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</si>
  <si>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</si>
  <si>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</si>
  <si>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</si>
  <si>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</si>
  <si>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</si>
  <si>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</si>
  <si>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</si>
  <si>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</si>
  <si>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</si>
  <si>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</si>
  <si>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</si>
  <si>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</si>
  <si>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</si>
  <si>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</si>
  <si>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</si>
  <si>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</si>
  <si>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</si>
  <si>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</si>
  <si>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</si>
  <si>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</si>
  <si>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</si>
  <si>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</si>
  <si>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</si>
  <si>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</si>
  <si>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</si>
  <si>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</si>
  <si>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</si>
  <si>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</si>
  <si>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</si>
  <si>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</si>
  <si>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</si>
  <si>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</si>
  <si>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</si>
  <si>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</si>
  <si>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</si>
  <si>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</si>
  <si>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</si>
  <si>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</si>
  <si>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</si>
  <si>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</si>
  <si>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</si>
  <si>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</si>
  <si>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</si>
  <si>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</si>
  <si>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</si>
  <si>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</si>
  <si>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</si>
  <si>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</si>
  <si>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</si>
  <si>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</si>
  <si>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</si>
  <si>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</si>
  <si>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</si>
  <si>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</si>
  <si>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</si>
  <si>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</si>
  <si>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</si>
  <si>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</si>
  <si>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</si>
  <si>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</si>
  <si>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</si>
  <si>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</si>
  <si>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</si>
  <si>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</si>
  <si>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</si>
  <si>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</si>
  <si>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</si>
  <si>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</si>
  <si>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</si>
  <si>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</si>
  <si>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</si>
  <si>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</si>
  <si>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</si>
  <si>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</si>
  <si>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</si>
  <si>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</si>
  <si>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</si>
  <si>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</si>
  <si>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</si>
  <si>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</si>
  <si>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</si>
  <si>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</si>
  <si>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</si>
  <si>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</si>
  <si>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</si>
  <si>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</si>
  <si>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</si>
  <si>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</si>
  <si>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</si>
  <si>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</si>
  <si>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</si>
  <si>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</si>
  <si>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</si>
  <si>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</si>
  <si>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</si>
  <si>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</si>
  <si>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</si>
  <si>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</si>
  <si>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</si>
  <si>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</si>
  <si>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</si>
  <si>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</si>
  <si>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</si>
  <si>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</si>
  <si>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</si>
  <si>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</si>
  <si>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</si>
  <si>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</si>
  <si>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</si>
  <si>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</si>
  <si>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</si>
  <si>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</si>
  <si>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</si>
  <si>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</si>
  <si>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</si>
  <si>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</si>
  <si>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</si>
  <si>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</si>
  <si>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</si>
  <si>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</si>
  <si>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</si>
  <si>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</si>
  <si>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</si>
  <si>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</si>
  <si>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</si>
  <si>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</si>
  <si>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</si>
  <si>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</si>
  <si>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</si>
  <si>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</si>
  <si>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</si>
  <si>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</si>
  <si>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</si>
  <si>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</si>
  <si>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</si>
  <si>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</si>
  <si>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</si>
  <si>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</si>
  <si>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</si>
  <si>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</si>
  <si>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</si>
  <si>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</si>
  <si>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</si>
  <si>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</si>
  <si>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</si>
  <si>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</si>
  <si>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</si>
  <si>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</si>
  <si>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</si>
  <si>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</si>
  <si>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</si>
  <si>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</si>
  <si>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</si>
  <si>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</si>
  <si>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</si>
  <si>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</si>
  <si>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</si>
  <si>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</si>
  <si>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</si>
  <si>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</si>
  <si>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</si>
  <si>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</si>
  <si>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</si>
  <si>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</si>
  <si>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</si>
  <si>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</si>
  <si>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</si>
  <si>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</si>
  <si>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</si>
  <si>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</si>
  <si>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</si>
  <si>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</si>
  <si>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</si>
  <si>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</si>
  <si>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</si>
  <si>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</si>
  <si>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</si>
  <si>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</si>
  <si>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</si>
  <si>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</si>
  <si>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</si>
  <si>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</si>
  <si>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</si>
  <si>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</si>
  <si>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</si>
  <si>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</si>
  <si>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</si>
  <si>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</si>
  <si>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</si>
  <si>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</si>
  <si>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</si>
  <si>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</si>
  <si>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</si>
  <si>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</si>
  <si>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</si>
  <si>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</si>
  <si>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</si>
  <si>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</si>
  <si>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</si>
  <si>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</si>
  <si>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</si>
  <si>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</si>
  <si>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</si>
  <si>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</si>
  <si>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</si>
  <si>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</si>
  <si>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</si>
  <si>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</si>
  <si>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</si>
  <si>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</si>
  <si>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</si>
  <si>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</si>
  <si>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</si>
  <si>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</si>
  <si>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</si>
  <si>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</si>
  <si>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</si>
  <si>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</si>
  <si>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</si>
  <si>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</si>
  <si>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</si>
  <si>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</si>
  <si>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</si>
  <si>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</si>
  <si>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</si>
  <si>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</si>
  <si>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</si>
  <si>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</si>
  <si>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</si>
  <si>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</si>
  <si>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</si>
  <si>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</si>
  <si>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</si>
  <si>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</si>
  <si>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</si>
  <si>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</si>
  <si>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</si>
  <si>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</si>
  <si>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</si>
  <si>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</si>
  <si>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</si>
  <si>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</si>
  <si>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</si>
  <si>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</si>
  <si>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</si>
  <si>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</si>
  <si>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</si>
  <si>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</si>
  <si>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</si>
  <si>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</si>
  <si>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</si>
  <si>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</si>
  <si>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</si>
  <si>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</si>
  <si>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</si>
  <si>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</si>
  <si>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</si>
  <si>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</si>
  <si>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</si>
  <si>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</si>
  <si>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</si>
  <si>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</si>
  <si>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</si>
  <si>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</si>
  <si>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</si>
  <si>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</si>
  <si>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</si>
  <si>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</si>
  <si>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</si>
  <si>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</si>
  <si>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</si>
  <si>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</si>
  <si>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</si>
  <si>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</si>
  <si>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</si>
  <si>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</si>
  <si>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</si>
  <si>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</si>
  <si>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</si>
  <si>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</si>
  <si>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</si>
  <si>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</si>
  <si>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</si>
  <si>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</si>
  <si>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</si>
  <si>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</si>
  <si>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</si>
  <si>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</si>
  <si>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</si>
  <si>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</si>
  <si>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</si>
  <si>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</si>
  <si>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</si>
  <si>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</si>
  <si>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</si>
  <si>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</si>
  <si>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</si>
  <si>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</si>
  <si>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</si>
  <si>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</si>
  <si>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</si>
  <si>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</si>
  <si>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</si>
  <si>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</si>
  <si>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</si>
  <si>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</si>
  <si>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</si>
  <si>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</si>
  <si>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</si>
  <si>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</si>
  <si>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</si>
  <si>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</si>
  <si>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</si>
  <si>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</si>
  <si>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</si>
  <si>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</si>
  <si>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</si>
  <si>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</si>
  <si>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</si>
  <si>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</si>
  <si>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</si>
  <si>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</si>
  <si>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</si>
  <si>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</si>
  <si>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</si>
  <si>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</si>
  <si>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</si>
  <si>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</si>
  <si>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</si>
  <si>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</si>
  <si>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</si>
  <si>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</si>
  <si>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</si>
  <si>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</si>
  <si>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</si>
  <si>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</si>
  <si>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</si>
  <si>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</si>
  <si>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</si>
  <si>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</si>
  <si>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</si>
  <si>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</si>
  <si>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</si>
  <si>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</si>
  <si>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</si>
  <si>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</si>
  <si>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</si>
  <si>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</si>
  <si>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</si>
  <si>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</si>
  <si>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</si>
  <si>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</si>
  <si>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</si>
  <si>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</si>
  <si>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</si>
  <si>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</si>
  <si>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</si>
  <si>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</si>
  <si>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</si>
  <si>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</si>
  <si>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</si>
  <si>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</si>
  <si>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</si>
  <si>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</si>
  <si>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</si>
  <si>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</si>
  <si>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</si>
  <si>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</si>
  <si>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</si>
  <si>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</si>
  <si>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</si>
  <si>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</si>
  <si>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</si>
  <si>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</si>
  <si>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</si>
  <si>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</si>
  <si>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</si>
  <si>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</si>
  <si>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</si>
  <si>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</si>
  <si>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</si>
  <si>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</si>
  <si>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</si>
  <si>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</si>
  <si>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</si>
  <si>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</si>
  <si>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</si>
  <si>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</si>
  <si>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</si>
  <si>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</si>
  <si>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</si>
  <si>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</si>
  <si>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</si>
  <si>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</si>
  <si>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</si>
  <si>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</si>
  <si>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</si>
  <si>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</si>
  <si>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</si>
  <si>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</si>
  <si>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</si>
  <si>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</si>
  <si>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</si>
  <si>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</si>
  <si>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</si>
  <si>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</si>
  <si>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</si>
  <si>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</si>
  <si>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</si>
  <si>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</si>
  <si>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</si>
  <si>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</si>
  <si>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</si>
  <si>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</si>
  <si>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</si>
  <si>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</si>
  <si>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</si>
  <si>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</si>
  <si>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</si>
  <si>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</si>
  <si>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</si>
  <si>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</si>
  <si>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</si>
  <si>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</si>
  <si>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</si>
  <si>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</si>
  <si>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</si>
  <si>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</si>
  <si>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</si>
  <si>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</si>
  <si>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</si>
  <si>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</si>
  <si>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</si>
  <si>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</si>
  <si>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</si>
  <si>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</si>
  <si>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</si>
  <si>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</si>
  <si>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</si>
  <si>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</si>
  <si>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</si>
  <si>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</si>
  <si>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</si>
  <si>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</si>
  <si>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</si>
  <si>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</si>
  <si>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</si>
  <si>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</si>
  <si>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</si>
  <si>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</si>
  <si>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</si>
  <si>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</si>
  <si>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</si>
  <si>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</si>
  <si>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</si>
  <si>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</si>
  <si>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</si>
  <si>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</si>
  <si>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</si>
  <si>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</si>
  <si>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</si>
  <si>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</si>
  <si>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</si>
  <si>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</si>
  <si>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</si>
  <si>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</si>
  <si>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</si>
  <si>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</si>
  <si>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</si>
  <si>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</si>
  <si>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</si>
  <si>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</si>
  <si>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</si>
  <si>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</si>
  <si>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</si>
  <si>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</si>
  <si>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</si>
  <si>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</si>
  <si>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</si>
  <si>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</si>
  <si>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</si>
  <si>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</si>
  <si>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</si>
  <si>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</si>
  <si>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</si>
  <si>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</si>
  <si>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</si>
  <si>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</si>
  <si>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</si>
  <si>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</si>
  <si>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</si>
  <si>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</si>
  <si>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</si>
  <si>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</si>
  <si>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</si>
  <si>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</si>
  <si>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</si>
  <si>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</si>
  <si>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</si>
  <si>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</si>
  <si>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</si>
  <si>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</si>
  <si>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</si>
  <si>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</si>
  <si>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</si>
  <si>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</si>
  <si>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</si>
  <si>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</si>
  <si>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</si>
  <si>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</si>
  <si>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</si>
  <si>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</si>
  <si>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</si>
  <si>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</si>
  <si>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</si>
  <si>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</si>
  <si>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</si>
  <si>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</si>
  <si>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</si>
  <si>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</si>
  <si>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</si>
  <si>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</si>
  <si>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</si>
  <si>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</si>
  <si>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</si>
  <si>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</si>
  <si>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</si>
  <si>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</si>
  <si>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</si>
  <si>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</si>
  <si>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</si>
  <si>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</si>
  <si>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</si>
  <si>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</si>
  <si>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</si>
  <si>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</si>
  <si>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</si>
  <si>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</si>
  <si>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</si>
  <si>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</si>
  <si>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</si>
  <si>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</si>
  <si>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</si>
  <si>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</si>
  <si>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</si>
  <si>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</si>
  <si>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</si>
  <si>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</si>
  <si>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</si>
  <si>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</si>
  <si>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</si>
  <si>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</si>
  <si>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</si>
  <si>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</si>
  <si>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</si>
  <si>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</si>
  <si>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</si>
  <si>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</si>
  <si>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</si>
  <si>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</si>
  <si>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</si>
  <si>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</si>
  <si>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</si>
  <si>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</si>
  <si>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</si>
  <si>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</si>
  <si>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</si>
  <si>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</si>
  <si>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</si>
  <si>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</si>
  <si>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</si>
  <si>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</si>
  <si>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</si>
  <si>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</si>
  <si>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</si>
  <si>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</si>
  <si>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</si>
  <si>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</si>
  <si>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</si>
  <si>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</si>
  <si>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</si>
  <si>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</si>
  <si>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</si>
  <si>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</si>
  <si>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</si>
  <si>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</si>
  <si>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</si>
  <si>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</si>
  <si>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</si>
  <si>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</si>
  <si>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</si>
  <si>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</si>
  <si>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</si>
  <si>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</si>
  <si>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</si>
  <si>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</si>
  <si>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</si>
  <si>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</si>
  <si>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</si>
  <si>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</si>
  <si>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</si>
  <si>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</si>
  <si>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</si>
  <si>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</si>
  <si>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</si>
  <si>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</si>
  <si>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</si>
  <si>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</si>
  <si>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</si>
  <si>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</si>
  <si>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</si>
  <si>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</si>
  <si>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</si>
  <si>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</si>
  <si>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</si>
  <si>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</si>
  <si>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</si>
  <si>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</si>
  <si>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</si>
  <si>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</si>
  <si>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</si>
  <si>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</si>
  <si>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</si>
  <si>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</si>
  <si>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</si>
  <si>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</si>
  <si>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</si>
  <si>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</si>
  <si>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</si>
  <si>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</si>
  <si>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</si>
  <si>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</si>
  <si>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</si>
  <si>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</si>
  <si>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</si>
  <si>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</si>
  <si>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</si>
  <si>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</si>
  <si>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</si>
  <si>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</si>
  <si>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</si>
  <si>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</si>
  <si>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</si>
  <si>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</si>
  <si>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</si>
  <si>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</si>
  <si>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</si>
  <si>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</si>
  <si>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</si>
  <si>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</si>
  <si>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</si>
  <si>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</si>
  <si>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</si>
  <si>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</si>
  <si>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</si>
  <si>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</si>
  <si>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</si>
  <si>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</si>
  <si>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</si>
  <si>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</si>
  <si>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</si>
  <si>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</si>
  <si>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</si>
  <si>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</si>
  <si>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</si>
  <si>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</si>
  <si>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</si>
  <si>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</si>
  <si>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</si>
  <si>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</si>
  <si>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</si>
  <si>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</si>
  <si>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</si>
  <si>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</si>
  <si>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</si>
  <si>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</si>
  <si>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</si>
  <si>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</si>
  <si>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</si>
  <si>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</si>
  <si>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</si>
  <si>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</si>
  <si>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</si>
  <si>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</si>
  <si>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</si>
  <si>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</si>
  <si>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</si>
  <si>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</si>
  <si>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</si>
  <si>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</si>
  <si>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</si>
  <si>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</si>
  <si>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</si>
  <si>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</si>
  <si>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</si>
  <si>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</si>
  <si>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</si>
  <si>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</si>
  <si>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</si>
  <si>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</si>
  <si>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</si>
  <si>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</si>
  <si>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</si>
  <si>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</si>
  <si>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</si>
  <si>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</si>
  <si>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</si>
  <si>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</si>
  <si>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</si>
  <si>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</si>
  <si>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</si>
  <si>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</si>
  <si>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</si>
  <si>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</si>
  <si>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</si>
  <si>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</si>
  <si>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</si>
  <si>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</si>
  <si>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</si>
  <si>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</si>
  <si>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</si>
  <si>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</si>
  <si>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</si>
  <si>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</si>
  <si>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</si>
  <si>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</si>
  <si>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</si>
  <si>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</si>
  <si>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</si>
  <si>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</si>
  <si>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</si>
  <si>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</si>
  <si>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</si>
  <si>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</si>
  <si>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</si>
  <si>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</si>
  <si>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</si>
  <si>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</si>
  <si>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</si>
  <si>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</si>
  <si>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</si>
  <si>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</si>
  <si>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</si>
  <si>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</si>
  <si>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</si>
  <si>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</si>
  <si>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</si>
  <si>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</si>
  <si>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</si>
  <si>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</si>
  <si>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</si>
  <si>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</si>
  <si>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</si>
  <si>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</si>
  <si>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</si>
  <si>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</si>
  <si>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</si>
  <si>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</si>
  <si>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</si>
  <si>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</si>
  <si>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</si>
  <si>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</si>
  <si>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</si>
  <si>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</si>
  <si>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</si>
  <si>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</si>
  <si>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</si>
  <si>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</si>
  <si>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</si>
  <si>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</si>
  <si>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</si>
  <si>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</si>
  <si>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</si>
  <si>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</si>
  <si>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</si>
  <si>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</si>
  <si>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</si>
  <si>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</si>
  <si>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</si>
  <si>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</si>
  <si>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</si>
  <si>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</si>
  <si>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</si>
  <si>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</si>
  <si>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</si>
  <si>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</si>
  <si>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</si>
  <si>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</si>
  <si>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</si>
  <si>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</si>
  <si>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</si>
  <si>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</si>
  <si>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</si>
  <si>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</si>
  <si>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</si>
  <si>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</si>
  <si>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</si>
  <si>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</si>
  <si>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</si>
  <si>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</si>
  <si>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</si>
  <si>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</si>
  <si>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</si>
  <si>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</si>
  <si>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</si>
  <si>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</si>
  <si>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</si>
  <si>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</si>
  <si>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</si>
  <si>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</si>
  <si>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</si>
  <si>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</si>
  <si>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</si>
  <si>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</si>
  <si>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</si>
  <si>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</si>
  <si>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</si>
  <si>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</si>
  <si>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</si>
  <si>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</si>
  <si>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</si>
  <si>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</si>
  <si>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</si>
  <si>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</si>
  <si>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</si>
  <si>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</si>
  <si>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</si>
  <si>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</si>
  <si>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</si>
  <si>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</si>
  <si>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</si>
  <si>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</si>
  <si>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</si>
  <si>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</si>
  <si>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</si>
  <si>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</si>
  <si>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</si>
  <si>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</si>
  <si>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</si>
  <si>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</si>
  <si>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</si>
  <si>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</si>
  <si>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</si>
  <si>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</si>
  <si>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</si>
  <si>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</si>
  <si>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</si>
  <si>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</si>
  <si>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</si>
  <si>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</si>
  <si>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</si>
  <si>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</si>
  <si>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</si>
  <si>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</si>
  <si>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</si>
  <si>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</si>
  <si>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</si>
  <si>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</si>
  <si>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</si>
  <si>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</si>
  <si>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</si>
  <si>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</si>
  <si>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</si>
  <si>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</si>
  <si>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</si>
  <si>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</si>
  <si>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</si>
  <si>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</si>
  <si>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</si>
  <si>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</si>
  <si>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</si>
  <si>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</si>
  <si>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</si>
  <si>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</si>
  <si>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</si>
  <si>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</si>
  <si>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</si>
  <si>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</si>
  <si>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</si>
  <si>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</si>
  <si>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</si>
  <si>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</si>
  <si>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</si>
  <si>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</si>
  <si>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</si>
  <si>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</si>
  <si>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</si>
  <si>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</si>
  <si>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</si>
  <si>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</si>
  <si>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</si>
  <si>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</si>
  <si>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</si>
  <si>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</si>
  <si>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</si>
  <si>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</si>
  <si>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</si>
  <si>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</si>
  <si>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</si>
  <si>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</si>
  <si>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</si>
  <si>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</si>
  <si>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</si>
  <si>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</si>
  <si>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</si>
  <si>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</si>
  <si>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</si>
  <si>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</si>
  <si>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</si>
  <si>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</si>
  <si>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</si>
  <si>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</si>
  <si>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</si>
  <si>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</si>
  <si>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</si>
  <si>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</si>
  <si>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</si>
  <si>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</si>
  <si>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</si>
  <si>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</si>
  <si>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</si>
  <si>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</si>
  <si>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</si>
  <si>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</si>
  <si>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</si>
  <si>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</si>
  <si>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</si>
  <si>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</si>
  <si>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</si>
  <si>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</si>
  <si>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</si>
  <si>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</si>
  <si>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</si>
  <si>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</si>
  <si>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</si>
  <si>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</si>
  <si>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</si>
  <si>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</si>
  <si>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</si>
  <si>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</si>
  <si>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</si>
  <si>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</si>
  <si>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</si>
  <si>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</si>
  <si>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</si>
  <si>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</si>
  <si>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</si>
  <si>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</si>
  <si>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</si>
  <si>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</si>
  <si>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</si>
  <si>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</si>
  <si>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</si>
  <si>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</si>
  <si>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</si>
  <si>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</si>
  <si>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</si>
  <si>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</si>
  <si>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</si>
  <si>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</si>
  <si>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</si>
  <si>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</si>
  <si>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</si>
  <si>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</si>
  <si>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</si>
  <si>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</si>
  <si>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</si>
  <si>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</si>
  <si>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</si>
  <si>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</si>
  <si>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</si>
  <si>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</si>
  <si>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</si>
  <si>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</si>
  <si>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</si>
  <si>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</si>
  <si>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</si>
  <si>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</si>
  <si>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</si>
  <si>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</si>
  <si>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</si>
  <si>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</si>
  <si>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</si>
  <si>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</si>
  <si>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</si>
  <si>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</si>
  <si>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</si>
  <si>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</si>
  <si>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</si>
  <si>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</si>
  <si>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</si>
  <si>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</si>
  <si>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</si>
  <si>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</si>
  <si>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</si>
  <si>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</si>
  <si>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</si>
  <si>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</si>
  <si>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</si>
  <si>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</si>
  <si>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</si>
  <si>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</si>
  <si>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</si>
  <si>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</si>
  <si>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</si>
  <si>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</si>
  <si>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</si>
  <si>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</si>
  <si>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</si>
  <si>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</si>
  <si>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</si>
  <si>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</si>
  <si>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</si>
  <si>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</si>
  <si>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</si>
  <si>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</si>
  <si>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</si>
  <si>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</si>
  <si>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</si>
  <si>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</si>
  <si>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</si>
  <si>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</si>
  <si>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</si>
  <si>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</si>
  <si>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</si>
  <si>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</si>
  <si>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</si>
  <si>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</si>
  <si>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</si>
  <si>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</si>
  <si>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</si>
  <si>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</si>
  <si>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</si>
  <si>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</si>
  <si>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</si>
  <si>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</si>
  <si>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</si>
  <si>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</si>
  <si>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</si>
  <si>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</si>
  <si>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</si>
  <si>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</si>
  <si>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</si>
  <si>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</si>
  <si>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</si>
  <si>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</si>
  <si>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</si>
  <si>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</si>
  <si>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</si>
  <si>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</si>
  <si>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</si>
  <si>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</si>
  <si>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</si>
  <si>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</si>
  <si>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</si>
  <si>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</si>
  <si>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</si>
  <si>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</si>
  <si>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</si>
  <si>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</si>
  <si>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</si>
  <si>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</si>
  <si>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</si>
  <si>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</si>
  <si>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</si>
  <si>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</si>
  <si>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</si>
  <si>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</si>
  <si>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</si>
  <si>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</si>
  <si>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</si>
  <si>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</si>
  <si>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</si>
  <si>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</si>
  <si>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</si>
  <si>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</si>
  <si>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</si>
  <si>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</si>
  <si>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</si>
  <si>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</si>
  <si>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</si>
  <si>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</si>
  <si>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</si>
  <si>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</si>
  <si>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</si>
  <si>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</si>
  <si>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</si>
  <si>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</si>
  <si>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</si>
  <si>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</si>
  <si>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</si>
  <si>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</si>
  <si>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</si>
  <si>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</si>
  <si>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</si>
  <si>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</si>
  <si>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</si>
  <si>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</si>
  <si>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</si>
  <si>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</si>
  <si>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</si>
  <si>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</si>
  <si>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</si>
  <si>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</si>
  <si>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</si>
  <si>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</si>
  <si>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</si>
  <si>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</si>
  <si>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</si>
  <si>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</si>
  <si>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</si>
  <si>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</si>
  <si>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</si>
  <si>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</si>
  <si>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</si>
  <si>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</si>
  <si>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</si>
  <si>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</si>
  <si>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</si>
  <si>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</si>
  <si>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</si>
  <si>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</si>
  <si>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</si>
  <si>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</si>
  <si>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</si>
  <si>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</si>
  <si>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</si>
  <si>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</si>
  <si>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</si>
  <si>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</si>
  <si>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</si>
  <si>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</si>
  <si>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</si>
  <si>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</si>
  <si>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</si>
  <si>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</si>
  <si>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</si>
  <si>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</si>
  <si>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</si>
  <si>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</si>
  <si>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</si>
  <si>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</si>
  <si>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</si>
  <si>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</si>
  <si>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</si>
  <si>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</si>
  <si>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</si>
  <si>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</si>
  <si>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</si>
  <si>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</si>
  <si>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</si>
  <si>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</si>
  <si>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</si>
  <si>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</si>
  <si>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</si>
  <si>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</si>
  <si>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</si>
  <si>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</si>
  <si>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</si>
  <si>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</si>
  <si>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</si>
  <si>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</si>
  <si>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</si>
  <si>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</si>
  <si>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</si>
  <si>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</si>
  <si>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</si>
  <si>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</si>
  <si>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</si>
  <si>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</si>
  <si>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</si>
  <si>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</si>
  <si>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</si>
  <si>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</si>
  <si>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</si>
  <si>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</si>
  <si>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</si>
  <si>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</si>
  <si>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</si>
  <si>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</si>
  <si>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</si>
  <si>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</si>
  <si>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</si>
  <si>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</si>
  <si>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</si>
  <si>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</si>
  <si>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</si>
  <si>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</si>
  <si>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</si>
  <si>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https://www.google.com/sorry/index?continue=https://youtube.com/watch%3Fv%3Dl6PXTMzWNvA&amp;q=EgS4SO-bGIakt4EGIhkA8aeDS7vFImrd8zoyz3PQuIvbvKEce_HqMgFy</t>
  </si>
  <si>
    <t>https://www.google.com/sorry/index?continue=https://youtube.com/watch%3Fv%3Dl6PXTMzWNvA&amp;q=EgS4SO-bGIekt4EGIhkA8aeDS6hr5OQDNdoIfvrtGZj_GqZ0DYa8MgFy</t>
  </si>
  <si>
    <t>Entire Graph Count</t>
  </si>
  <si>
    <t>Top URLs in Tweet in G1</t>
  </si>
  <si>
    <t>G1 Count</t>
  </si>
  <si>
    <t>Top URLs in Tweet</t>
  </si>
  <si>
    <t>https://www.google.com/sorry/index?continue=https://youtube.com/watch%3Fv%3Dl6PXTMzWNvA&amp;q=EgS4SO-bGIakt4EGIhkA8aeDS7vFImrd8zoyz3PQuIvbvKEce_HqMgFy https://www.google.com/sorry/index?continue=https://youtube.com/watch%3Fv%3Dl6PXTMzWNvA&amp;q=EgS4SO-bGIekt4EGIhkA8aeDS6hr5OQDNdoIfvrtGZj_GqZ0DYa8MgFy</t>
  </si>
  <si>
    <t>Top Domains in Tweet in Entire Graph</t>
  </si>
  <si>
    <t>Top Domains in Tweet in G1</t>
  </si>
  <si>
    <t>Top Domains in Tweet</t>
  </si>
  <si>
    <t>Top Hashtags in Tweet in Entire Graph</t>
  </si>
  <si>
    <t>webinar</t>
  </si>
  <si>
    <t>waterreuse</t>
  </si>
  <si>
    <t>sustainableindustry</t>
  </si>
  <si>
    <t>challenges</t>
  </si>
  <si>
    <t>water</t>
  </si>
  <si>
    <t>opportunities</t>
  </si>
  <si>
    <t>circulareconomy</t>
  </si>
  <si>
    <t>sdg6</t>
  </si>
  <si>
    <t>globalgoals</t>
  </si>
  <si>
    <t>Top Hashtags in Tweet in G1</t>
  </si>
  <si>
    <t>Top Hashtags in Tweet</t>
  </si>
  <si>
    <t>youngengineers webinar waterreuse sustainableindustry challenges water opportunities circulareconomy sdg6 globalgoals</t>
  </si>
  <si>
    <t>Top Words in Tweet in Entire Graph</t>
  </si>
  <si>
    <t>Top Words in Tweet in G1</t>
  </si>
  <si>
    <t>Top Words in Tweet</t>
  </si>
  <si>
    <t>wfeo recording #youngengineers #webinar #waterreuse #sustainableindustry #challenges #water</t>
  </si>
  <si>
    <t>Top Word Pairs in Tweet in Entire Graph</t>
  </si>
  <si>
    <t>recording,wfeo</t>
  </si>
  <si>
    <t>wfeo,#youngengineers</t>
  </si>
  <si>
    <t>#youngengineers,#webinar</t>
  </si>
  <si>
    <t>#webinar,#waterreuse</t>
  </si>
  <si>
    <t>#waterreuse,#sustainableindustry</t>
  </si>
  <si>
    <t>#sustainableindustry,#challenges</t>
  </si>
  <si>
    <t>wfeo,recording</t>
  </si>
  <si>
    <t>Top Word Pairs in Tweet in G1</t>
  </si>
  <si>
    <t>Top Word Pairs in Tweet</t>
  </si>
  <si>
    <t>recording,wfeo  wfeo,#youngengineers  #youngengineers,#webinar  #webinar,#waterreuse  #waterreuse,#sustainableindustry  #sustainableindustry,#challenges  wfeo,recording</t>
  </si>
  <si>
    <t>Top Replied-To in Entire Graph</t>
  </si>
  <si>
    <t>Top Mentioned in Entire Graph</t>
  </si>
  <si>
    <t>Top Replied-To in G1</t>
  </si>
  <si>
    <t>Top Mentioned in G1</t>
  </si>
  <si>
    <t>Top Replied-To in Tweet</t>
  </si>
  <si>
    <t>Top Mentioned in Tweet</t>
  </si>
  <si>
    <t>wfeo sustdev globalgoalsun</t>
  </si>
  <si>
    <t>Top Tweeters in Entire Graph</t>
  </si>
  <si>
    <t>Top Tweeters in G1</t>
  </si>
  <si>
    <t>Top Tweeters</t>
  </si>
  <si>
    <t>globalgoalsun forglobalgoals washlink sustdev firasboudiab wfeo</t>
  </si>
  <si>
    <t>URLs in Tweet by Count</t>
  </si>
  <si>
    <t>URLs in Tweet by Salience</t>
  </si>
  <si>
    <t>Domains in Tweet by Count</t>
  </si>
  <si>
    <t>Domains in Tweet by Salience</t>
  </si>
  <si>
    <t>Hashtags in Tweet by Count</t>
  </si>
  <si>
    <t>water youngengineers webinar waterreuse sustainableindustry challenges opportunities circulareconomy sdg6 globalgoals</t>
  </si>
  <si>
    <t>Hashtags in Tweet by Salience</t>
  </si>
  <si>
    <t>Top Words in Tweet by Count</t>
  </si>
  <si>
    <t>#water recording wfeo #youngengineers #webinar #waterreuse #challenges #opportunities #circulareconomy jan</t>
  </si>
  <si>
    <t>wfeo recording #youngengineers #webinar #waterreuse #challenges</t>
  </si>
  <si>
    <t>Top Words in Tweet by Salience</t>
  </si>
  <si>
    <t>Top Word Pairs in Tweet by Count</t>
  </si>
  <si>
    <t>recording,wfeo  wfeo,#youngengineers  #youngengineers,#webinar  #webinar,#waterreuse  #waterreuse,#sustainableindustry  #sustainableindustry,#challenges  #challenges,#opportunities  #opportunities,#circulareconomy  #circulareconomy,jan  jan,26</t>
  </si>
  <si>
    <t>wfeo,recording  recording,wfeo  wfeo,#youngengineers  #youngengineers,#webinar  #webinar,#waterreuse  #waterreuse,#sustainableindustry  #sustainableindustry,#challenges</t>
  </si>
  <si>
    <t>Top Word Pairs in Tweet by Salience</t>
  </si>
  <si>
    <t>Count of Tweet Date (UTC)</t>
  </si>
  <si>
    <t>Row Labels</t>
  </si>
  <si>
    <t>Grand Total</t>
  </si>
  <si>
    <t>128, 128, 128</t>
  </si>
  <si>
    <t>G1: wfeo recording #youngengineers #webinar #waterreuse #sustainableindustry #challenges #water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</si>
  <si>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</si>
  <si>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</si>
  <si>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Thursday, 18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</si>
  <si>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</si>
  <si>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Thursday, 18 February 2021 at 02:33 UTC.
The requested start date was Tuesday, 16 February 2021 at 01:01 UTC and the maximum number of days (going backward) was 14.
The maximum number of tweets collected was 7,500.
The tweets in the network were tweeted over the 0-minute period from Thursday, 11 February 2021 at 12:06 UTC to Thursday, 11 February 2021 at 12:06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</si>
  <si>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</si>
  <si>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</si>
  <si>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https://nodexlgraphgallery.org/Pages/Graph.aspx?graphID=249075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</si>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</sst>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71021"/>
        <c:axId val="5921462"/>
      </c:barChart>
      <c:catAx>
        <c:axId val="15571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1462"/>
        <c:crosses val="autoZero"/>
        <c:auto val="1"/>
        <c:lblOffset val="100"/>
        <c:noMultiLvlLbl val="0"/>
      </c:catAx>
      <c:valAx>
        <c:axId val="592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12:06</c:v>
                </c:pt>
                <c:pt idx="1">
                  <c:v>2/11/2021 12:10</c:v>
                </c:pt>
                <c:pt idx="2">
                  <c:v>2/11/2021 13:30</c:v>
                </c:pt>
                <c:pt idx="3">
                  <c:v>2/11/2021 20:22</c:v>
                </c:pt>
              </c:strCache>
            </c:strRef>
          </c:cat>
          <c:val>
            <c:numRef>
              <c:f>'Time Series'!$B$26:$B$30</c:f>
              <c:numCache>
                <c:formatCode>General</c:formatCode>
                <c:ptCount val="4"/>
                <c:pt idx="0">
                  <c:v>2</c:v>
                </c:pt>
                <c:pt idx="1">
                  <c:v>2</c:v>
                </c:pt>
                <c:pt idx="2">
                  <c:v>2</c:v>
                </c:pt>
                <c:pt idx="3">
                  <c:v>2</c:v>
                </c:pt>
              </c:numCache>
            </c:numRef>
          </c:val>
        </c:ser>
        <c:axId val="30678455"/>
        <c:axId val="7670640"/>
      </c:barChart>
      <c:catAx>
        <c:axId val="30678455"/>
        <c:scaling>
          <c:orientation val="minMax"/>
        </c:scaling>
        <c:axPos val="b"/>
        <c:delete val="0"/>
        <c:numFmt formatCode="General" sourceLinked="1"/>
        <c:majorTickMark val="out"/>
        <c:minorTickMark val="none"/>
        <c:tickLblPos val="nextTo"/>
        <c:crossAx val="7670640"/>
        <c:crosses val="autoZero"/>
        <c:auto val="1"/>
        <c:lblOffset val="100"/>
        <c:noMultiLvlLbl val="0"/>
      </c:catAx>
      <c:valAx>
        <c:axId val="7670640"/>
        <c:scaling>
          <c:orientation val="minMax"/>
        </c:scaling>
        <c:axPos val="l"/>
        <c:majorGridlines/>
        <c:delete val="0"/>
        <c:numFmt formatCode="General" sourceLinked="1"/>
        <c:majorTickMark val="out"/>
        <c:minorTickMark val="none"/>
        <c:tickLblPos val="nextTo"/>
        <c:crossAx val="306784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93159"/>
        <c:axId val="9876384"/>
      </c:barChart>
      <c:catAx>
        <c:axId val="53293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76384"/>
        <c:crosses val="autoZero"/>
        <c:auto val="1"/>
        <c:lblOffset val="100"/>
        <c:noMultiLvlLbl val="0"/>
      </c:catAx>
      <c:valAx>
        <c:axId val="9876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3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778593"/>
        <c:axId val="61789610"/>
      </c:barChart>
      <c:catAx>
        <c:axId val="21778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89610"/>
        <c:crosses val="autoZero"/>
        <c:auto val="1"/>
        <c:lblOffset val="100"/>
        <c:noMultiLvlLbl val="0"/>
      </c:catAx>
      <c:valAx>
        <c:axId val="61789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35579"/>
        <c:axId val="38902484"/>
      </c:barChart>
      <c:catAx>
        <c:axId val="192355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902484"/>
        <c:crosses val="autoZero"/>
        <c:auto val="1"/>
        <c:lblOffset val="100"/>
        <c:noMultiLvlLbl val="0"/>
      </c:catAx>
      <c:valAx>
        <c:axId val="3890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578037"/>
        <c:axId val="64093470"/>
      </c:barChart>
      <c:catAx>
        <c:axId val="145780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93470"/>
        <c:crosses val="autoZero"/>
        <c:auto val="1"/>
        <c:lblOffset val="100"/>
        <c:noMultiLvlLbl val="0"/>
      </c:catAx>
      <c:valAx>
        <c:axId val="64093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8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70319"/>
        <c:axId val="24188552"/>
      </c:barChart>
      <c:catAx>
        <c:axId val="399703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88552"/>
        <c:crosses val="autoZero"/>
        <c:auto val="1"/>
        <c:lblOffset val="100"/>
        <c:noMultiLvlLbl val="0"/>
      </c:catAx>
      <c:valAx>
        <c:axId val="2418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370377"/>
        <c:axId val="13115666"/>
      </c:barChart>
      <c:catAx>
        <c:axId val="16370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15666"/>
        <c:crosses val="autoZero"/>
        <c:auto val="1"/>
        <c:lblOffset val="100"/>
        <c:noMultiLvlLbl val="0"/>
      </c:catAx>
      <c:valAx>
        <c:axId val="13115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32131"/>
        <c:axId val="55735996"/>
      </c:barChart>
      <c:catAx>
        <c:axId val="50932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35996"/>
        <c:crosses val="autoZero"/>
        <c:auto val="1"/>
        <c:lblOffset val="100"/>
        <c:noMultiLvlLbl val="0"/>
      </c:catAx>
      <c:valAx>
        <c:axId val="55735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2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61917"/>
        <c:axId val="18321798"/>
      </c:barChart>
      <c:catAx>
        <c:axId val="31861917"/>
        <c:scaling>
          <c:orientation val="minMax"/>
        </c:scaling>
        <c:axPos val="b"/>
        <c:delete val="1"/>
        <c:majorTickMark val="out"/>
        <c:minorTickMark val="none"/>
        <c:tickLblPos val="none"/>
        <c:crossAx val="18321798"/>
        <c:crosses val="autoZero"/>
        <c:auto val="1"/>
        <c:lblOffset val="100"/>
        <c:noMultiLvlLbl val="0"/>
      </c:catAx>
      <c:valAx>
        <c:axId val="18321798"/>
        <c:scaling>
          <c:orientation val="minMax"/>
        </c:scaling>
        <c:axPos val="l"/>
        <c:delete val="1"/>
        <c:majorTickMark val="out"/>
        <c:minorTickMark val="none"/>
        <c:tickLblPos val="none"/>
        <c:crossAx val="31861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youngengineers webinar waterreuse sustainableindustry challenges opportunities circulareconomy water sdg6 water globalgoals sustainability sustainabledevelopment"/>
        <s v="youngengineers webinar waterreuse sustainableindustry challeng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2-11T12:06:28.000"/>
        <d v="2021-02-11T12:10:34.000"/>
        <d v="2021-02-11T13:30:59.000"/>
        <d v="2021-02-11T20:22: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wfeo"/>
    <s v="globalgoalsun"/>
    <m/>
    <m/>
    <m/>
    <m/>
    <m/>
    <m/>
    <m/>
    <m/>
    <s v="No"/>
    <n v="3"/>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ekt4EGIhkA8aeDS6hr5OQDNdoIfvrtGZj_GqZ0DYa8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m/>
    <m/>
    <m/>
    <m/>
    <m/>
    <m/>
    <m/>
    <m/>
    <m/>
  </r>
  <r>
    <s v="wfeo"/>
    <s v="sustdev"/>
    <m/>
    <m/>
    <m/>
    <m/>
    <m/>
    <m/>
    <m/>
    <m/>
    <s v="No"/>
    <n v="4"/>
    <m/>
    <m/>
    <x v="0"/>
    <d v="2021-02-11T12:06:28.000"/>
    <s v="The recording https://t.co/jnxWTRII4t of WFEO #youngengineers #Webinar on #WaterReuse for a #SustainableIndustry - #Challenges &amp;amp; #Opportunities in a #CircularEconomy on Jan. 26_x000a__x000a_#Water #SDG6 @SustDev #Water #GlobalGoals @GlobalGoalsUN #Sustainability #SustainableDevelopment https://t.co/m6V4SOTVBA"/>
    <s v="https://www.google.com/sorry/index?continue=https://youtube.com/watch%3Fv%3Dl6PXTMzWNvA&amp;q=EgS4SO-bGIekt4EGIhkA8aeDS6hr5OQDNdoIfvrtGZj_GqZ0DYa8MgFy"/>
    <s v="google.com"/>
    <x v="0"/>
    <s v="https://pbs.twimg.com/media/Et8bzBcXUAAat_N.jpg"/>
    <s v="https://pbs.twimg.com/media/Et8bzBcXUAAat_N.jpg"/>
    <x v="0"/>
    <d v="2021-02-11T00:00:00.000"/>
    <s v="12:06:28"/>
    <s v="https://twitter.com/#!/wfeo/status/1359836195019194368"/>
    <m/>
    <m/>
    <s v="1359836195019194368"/>
    <m/>
    <b v="0"/>
    <n v="4"/>
    <s v=""/>
    <b v="0"/>
    <s v="en"/>
    <m/>
    <s v=""/>
    <b v="0"/>
    <n v="4"/>
    <s v=""/>
    <s v="Twitter Web App"/>
    <b v="0"/>
    <s v="1359836195019194368"/>
    <s v="Tweet"/>
    <n v="0"/>
    <n v="0"/>
    <m/>
    <m/>
    <m/>
    <m/>
    <m/>
    <m/>
    <m/>
    <m/>
    <n v="1"/>
    <s v="1"/>
    <s v="1"/>
    <n v="1"/>
    <n v="3.5714285714285716"/>
    <n v="0"/>
    <n v="0"/>
    <n v="0"/>
    <n v="0"/>
    <n v="27"/>
    <n v="96.42857142857143"/>
    <n v="28"/>
  </r>
  <r>
    <s v="forglobalgoals"/>
    <s v="wfeo"/>
    <m/>
    <m/>
    <m/>
    <m/>
    <m/>
    <m/>
    <m/>
    <m/>
    <s v="No"/>
    <n v="5"/>
    <m/>
    <m/>
    <x v="1"/>
    <d v="2021-02-11T12:10:34.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m/>
    <m/>
    <m/>
    <m/>
    <m/>
    <m/>
    <m/>
    <m/>
    <m/>
  </r>
  <r>
    <s v="forglobalgoals"/>
    <s v="wfeo"/>
    <m/>
    <m/>
    <m/>
    <m/>
    <m/>
    <m/>
    <m/>
    <m/>
    <s v="No"/>
    <n v="6"/>
    <m/>
    <m/>
    <x v="2"/>
    <d v="2021-02-11T12:10:34.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1251389429131825152/x_9sjoer_normal.jpg"/>
    <x v="1"/>
    <d v="2021-02-11T00:00:00.000"/>
    <s v="12:10:34"/>
    <s v="https://twitter.com/#!/forglobalgoals/status/1359837227140923393"/>
    <m/>
    <m/>
    <s v="1359837227140923393"/>
    <m/>
    <b v="0"/>
    <n v="0"/>
    <s v=""/>
    <b v="0"/>
    <s v="en"/>
    <m/>
    <s v=""/>
    <b v="0"/>
    <n v="4"/>
    <s v="1359836195019194368"/>
    <m/>
    <b v="0"/>
    <s v="1359836195019194368"/>
    <s v="Tweet"/>
    <n v="0"/>
    <n v="0"/>
    <m/>
    <m/>
    <m/>
    <m/>
    <m/>
    <m/>
    <m/>
    <m/>
    <n v="1"/>
    <s v="1"/>
    <s v="1"/>
    <n v="0"/>
    <n v="0"/>
    <n v="0"/>
    <n v="0"/>
    <n v="0"/>
    <n v="0"/>
    <n v="15"/>
    <n v="100"/>
    <n v="15"/>
  </r>
  <r>
    <s v="washlink"/>
    <s v="wfeo"/>
    <m/>
    <m/>
    <m/>
    <m/>
    <m/>
    <m/>
    <m/>
    <m/>
    <s v="No"/>
    <n v="7"/>
    <m/>
    <m/>
    <x v="1"/>
    <d v="2021-02-11T13:30:59.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m/>
    <m/>
    <m/>
    <m/>
    <m/>
    <m/>
    <m/>
    <m/>
    <m/>
  </r>
  <r>
    <s v="washlink"/>
    <s v="wfeo"/>
    <m/>
    <m/>
    <m/>
    <m/>
    <m/>
    <m/>
    <m/>
    <m/>
    <s v="No"/>
    <n v="8"/>
    <m/>
    <m/>
    <x v="2"/>
    <d v="2021-02-11T13:30:59.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534964151/mypickwasklink_normal.PNG"/>
    <x v="2"/>
    <d v="2021-02-11T00:00:00.000"/>
    <s v="13:30:59"/>
    <s v="https://twitter.com/#!/washlink/status/1359857466209624067"/>
    <m/>
    <m/>
    <s v="1359857466209624067"/>
    <m/>
    <b v="0"/>
    <n v="0"/>
    <s v=""/>
    <b v="0"/>
    <s v="en"/>
    <m/>
    <s v=""/>
    <b v="0"/>
    <n v="4"/>
    <s v="1359836195019194368"/>
    <s v="Twitter for iPhone"/>
    <b v="0"/>
    <s v="1359836195019194368"/>
    <s v="Tweet"/>
    <n v="0"/>
    <n v="0"/>
    <m/>
    <m/>
    <m/>
    <m/>
    <m/>
    <m/>
    <m/>
    <m/>
    <n v="1"/>
    <s v="1"/>
    <s v="1"/>
    <n v="0"/>
    <n v="0"/>
    <n v="0"/>
    <n v="0"/>
    <n v="0"/>
    <n v="0"/>
    <n v="15"/>
    <n v="100"/>
    <n v="15"/>
  </r>
  <r>
    <s v="firasboudiab"/>
    <s v="wfeo"/>
    <m/>
    <m/>
    <m/>
    <m/>
    <m/>
    <m/>
    <m/>
    <m/>
    <s v="No"/>
    <n v="9"/>
    <m/>
    <m/>
    <x v="1"/>
    <d v="2021-02-11T20:22:45.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m/>
    <m/>
    <m/>
    <m/>
    <m/>
    <m/>
    <m/>
    <m/>
    <m/>
  </r>
  <r>
    <s v="firasboudiab"/>
    <s v="wfeo"/>
    <m/>
    <m/>
    <m/>
    <m/>
    <m/>
    <m/>
    <m/>
    <m/>
    <s v="No"/>
    <n v="10"/>
    <m/>
    <m/>
    <x v="2"/>
    <d v="2021-02-11T20:22:45.000"/>
    <s v="RT @wfeo: The recording https://t.co/jnxWTRII4t of WFEO #youngengineers #Webinar on #WaterReuse for a #SustainableIndustry - #Challenges &amp;amp;…"/>
    <s v="https://www.google.com/sorry/index?continue=https://youtube.com/watch%3Fv%3Dl6PXTMzWNvA&amp;q=EgS4SO-bGIakt4EGIhkA8aeDS7vFImrd8zoyz3PQuIvbvKEce_HqMgFy"/>
    <s v="google.com"/>
    <x v="1"/>
    <m/>
    <s v="http://pbs.twimg.com/profile_images/1232039235005358085/7AG2wtw9_normal.jpg"/>
    <x v="3"/>
    <d v="2021-02-11T00:00:00.000"/>
    <s v="20:22:45"/>
    <s v="https://twitter.com/#!/firasboudiab/status/1359961090906611717"/>
    <m/>
    <m/>
    <s v="1359961090906611717"/>
    <m/>
    <b v="0"/>
    <n v="0"/>
    <s v=""/>
    <b v="0"/>
    <s v="en"/>
    <m/>
    <s v=""/>
    <b v="0"/>
    <n v="4"/>
    <s v="1359836195019194368"/>
    <s v="Twitter for iPhone"/>
    <b v="0"/>
    <s v="1359836195019194368"/>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09" dataDxfId="208">
  <autoFilter ref="A1:L1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 totalsRowShown="0" headerRowDxfId="167" dataDxfId="166">
  <autoFilter ref="A1:C7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20" totalsRowShown="0" headerRowDxfId="120" dataDxfId="119">
  <autoFilter ref="A10: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1" totalsRowShown="0" headerRowDxfId="113" dataDxfId="112">
  <autoFilter ref="A23: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1" totalsRowShown="0" headerRowDxfId="106" dataDxfId="105">
  <autoFilter ref="A34: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50" totalsRowShown="0" headerRowDxfId="96" dataDxfId="95">
  <autoFilter ref="A47: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D59" totalsRowShown="0" headerRowDxfId="85" dataDxfId="84">
  <autoFilter ref="A53: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youtube.com/watch%3Fv%3Dl6PXTMzWNvA&amp;q=EgS4SO-bGIakt4EGIhkA8aeDS7vFImrd8zoyz3PQuIvbvKEce_HqMgFy" TargetMode="External" /><Relationship Id="rId2" Type="http://schemas.openxmlformats.org/officeDocument/2006/relationships/hyperlink" Target="https://www.google.com/sorry/index?continue=https://youtube.com/watch%3Fv%3Dl6PXTMzWNvA&amp;q=EgS4SO-bGIekt4EGIhkA8aeDS6hr5OQDNdoIfvrtGZj_GqZ0DYa8MgFy" TargetMode="External" /><Relationship Id="rId3" Type="http://schemas.openxmlformats.org/officeDocument/2006/relationships/hyperlink" Target="https://www.google.com/sorry/index?continue=https://youtube.com/watch%3Fv%3Dl6PXTMzWNvA&amp;q=EgS4SO-bGIakt4EGIhkA8aeDS7vFImrd8zoyz3PQuIvbvKEce_HqMgFy" TargetMode="External" /><Relationship Id="rId4" Type="http://schemas.openxmlformats.org/officeDocument/2006/relationships/hyperlink" Target="https://www.google.com/sorry/index?continue=https://youtube.com/watch%3Fv%3Dl6PXTMzWNvA&amp;q=EgS4SO-bGIekt4EGIhkA8aeDS6hr5OQDNdoIfvrtGZj_GqZ0DYa8MgFy"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t="s">
        <v>7808</v>
      </c>
      <c r="D3" s="54">
        <v>3</v>
      </c>
      <c r="E3" s="66" t="s">
        <v>132</v>
      </c>
      <c r="F3" s="55">
        <v>35</v>
      </c>
      <c r="G3" s="53"/>
      <c r="H3" s="57"/>
      <c r="I3" s="56"/>
      <c r="J3" s="56"/>
      <c r="K3" s="36" t="s">
        <v>65</v>
      </c>
      <c r="L3" s="62">
        <v>3</v>
      </c>
      <c r="M3" s="62"/>
      <c r="N3" s="63"/>
      <c r="O3" s="83" t="s">
        <v>220</v>
      </c>
      <c r="P3" s="85">
        <v>44238.50449074074</v>
      </c>
      <c r="Q3" s="83" t="s">
        <v>223</v>
      </c>
      <c r="R3" s="87" t="str">
        <f>HYPERLINK("https://www.google.com/sorry/index?continue=https://youtube.com/watch%3Fv%3Dl6PXTMzWNvA&amp;q=EgS4SO-bGIekt4EGIhkA8aeDS6hr5OQDNdoIfvrtGZj_GqZ0DYa8MgFy")</f>
        <v>https://www.google.com/sorry/index?continue=https://youtube.com/watch%3Fv%3Dl6PXTMzWNvA&amp;q=EgS4SO-bGIekt4EGIhkA8aeDS6hr5OQDNdoIfvrtGZj_GqZ0DYa8MgFy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7808</v>
      </c>
      <c r="D4" s="54">
        <v>3</v>
      </c>
      <c r="E4" s="66" t="s">
        <v>132</v>
      </c>
      <c r="F4" s="55">
        <v>35</v>
      </c>
      <c r="G4" s="53"/>
      <c r="H4" s="57"/>
      <c r="I4" s="56"/>
      <c r="J4" s="56"/>
      <c r="K4" s="36" t="s">
        <v>65</v>
      </c>
      <c r="L4" s="81">
        <v>4</v>
      </c>
      <c r="M4" s="81"/>
      <c r="N4" s="63"/>
      <c r="O4" s="84" t="s">
        <v>220</v>
      </c>
      <c r="P4" s="86">
        <v>44238.50449074074</v>
      </c>
      <c r="Q4" s="84" t="s">
        <v>223</v>
      </c>
      <c r="R4" s="88" t="str">
        <f>HYPERLINK("https://www.google.com/sorry/index?continue=https://youtube.com/watch%3Fv%3Dl6PXTMzWNvA&amp;q=EgS4SO-bGIekt4EGIhkA8aeDS6hr5OQDNdoIfvrtGZj_GqZ0DYa8MgFy")</f>
        <v>https://www.google.com/sorry/index?continue=https://youtube.com/watch%3Fv%3Dl6PXTMzWNvA&amp;q=EgS4SO-bGIekt4EGIhkA8aeDS6hr5OQDNdoIfvrtGZj_GqZ0DYa8MgFy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3.5714285714285716</v>
      </c>
      <c r="BH4" s="51">
        <v>0</v>
      </c>
      <c r="BI4" s="52">
        <v>0</v>
      </c>
      <c r="BJ4" s="51">
        <v>0</v>
      </c>
      <c r="BK4" s="52">
        <v>0</v>
      </c>
      <c r="BL4" s="51">
        <v>27</v>
      </c>
      <c r="BM4" s="52">
        <v>96.42857142857143</v>
      </c>
      <c r="BN4" s="51">
        <v>28</v>
      </c>
    </row>
    <row r="5" spans="1:66" ht="45">
      <c r="A5" s="82" t="s">
        <v>215</v>
      </c>
      <c r="B5" s="82" t="s">
        <v>214</v>
      </c>
      <c r="C5" s="53" t="s">
        <v>7808</v>
      </c>
      <c r="D5" s="54">
        <v>3</v>
      </c>
      <c r="E5" s="66" t="s">
        <v>132</v>
      </c>
      <c r="F5" s="55">
        <v>35</v>
      </c>
      <c r="G5" s="53"/>
      <c r="H5" s="57"/>
      <c r="I5" s="56"/>
      <c r="J5" s="56"/>
      <c r="K5" s="36" t="s">
        <v>65</v>
      </c>
      <c r="L5" s="81">
        <v>5</v>
      </c>
      <c r="M5" s="81"/>
      <c r="N5" s="63"/>
      <c r="O5" s="84" t="s">
        <v>221</v>
      </c>
      <c r="P5" s="86">
        <v>44238.50733796296</v>
      </c>
      <c r="Q5" s="84" t="s">
        <v>224</v>
      </c>
      <c r="R5" s="88" t="str">
        <f aca="true" t="shared" si="0" ref="R5:R10">HYPERLINK("https://www.google.com/sorry/index?continue=https://youtube.com/watch%3Fv%3Dl6PXTMzWNvA&amp;q=EgS4SO-bGIakt4EGIhkA8aeDS7vFImrd8zoyz3PQuIvbvKEce_HqMgFy")</f>
        <v>https://www.google.com/sorry/index?continue=https://youtube.com/watch%3Fv%3Dl6PXTMzWNvA&amp;q=EgS4SO-bGIakt4EGIhkA8aeDS7vFImrd8zoyz3PQuIvbvKEce_HqMgFy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7808</v>
      </c>
      <c r="D6" s="54">
        <v>3</v>
      </c>
      <c r="E6" s="66" t="s">
        <v>132</v>
      </c>
      <c r="F6" s="55">
        <v>35</v>
      </c>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https://www.google.com/sorry/index?continue=https://youtube.com/watch%3Fv%3Dl6PXTMzWNvA&amp;q=EgS4SO-bGIakt4EGIhkA8aeDS7vFImrd8zoyz3PQuIvbvKEce_HqMgFy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216</v>
      </c>
      <c r="B7" s="82" t="s">
        <v>214</v>
      </c>
      <c r="C7" s="53" t="s">
        <v>7808</v>
      </c>
      <c r="D7" s="54">
        <v>3</v>
      </c>
      <c r="E7" s="66" t="s">
        <v>132</v>
      </c>
      <c r="F7" s="55">
        <v>35</v>
      </c>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https://www.google.com/sorry/index?continue=https://youtube.com/watch%3Fv%3Dl6PXTMzWNvA&amp;q=EgS4SO-bGIakt4EGIhkA8aeDS7vFImrd8zoyz3PQuIvbvKEce_HqMgFy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214</v>
      </c>
      <c r="C8" s="53" t="s">
        <v>7808</v>
      </c>
      <c r="D8" s="54">
        <v>3</v>
      </c>
      <c r="E8" s="66" t="s">
        <v>132</v>
      </c>
      <c r="F8" s="55">
        <v>35</v>
      </c>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https://www.google.com/sorry/index?continue=https://youtube.com/watch%3Fv%3Dl6PXTMzWNvA&amp;q=EgS4SO-bGIakt4EGIhkA8aeDS7vFImrd8zoyz3PQuIvbvKEce_HqMgFy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2" t="s">
        <v>217</v>
      </c>
      <c r="B9" s="82" t="s">
        <v>214</v>
      </c>
      <c r="C9" s="53" t="s">
        <v>7808</v>
      </c>
      <c r="D9" s="54">
        <v>3</v>
      </c>
      <c r="E9" s="66" t="s">
        <v>132</v>
      </c>
      <c r="F9" s="55">
        <v>35</v>
      </c>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https://www.google.com/sorry/index?continue=https://youtube.com/watch%3Fv%3Dl6PXTMzWNvA&amp;q=EgS4SO-bGIakt4EGIhkA8aeDS7vFImrd8zoyz3PQuIvbvKEce_HqMgFy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214</v>
      </c>
      <c r="C10" s="53" t="s">
        <v>7808</v>
      </c>
      <c r="D10" s="54">
        <v>3</v>
      </c>
      <c r="E10" s="66" t="s">
        <v>132</v>
      </c>
      <c r="F10" s="55">
        <v>35</v>
      </c>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https://www.google.com/sorry/index?continue=https://youtube.com/watch%3Fv%3Dl6PXTMzWNvA&amp;q=EgS4SO-bGIakt4EGIhkA8aeDS7vFImrd8zoyz3PQuIvbvKEce_HqMgFy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336</v>
      </c>
      <c r="C1" s="13" t="s">
        <v>188</v>
      </c>
    </row>
    <row r="2" spans="1:3" ht="15">
      <c r="A2" s="83" t="s">
        <v>217</v>
      </c>
      <c r="B2" s="83" t="s">
        <v>382</v>
      </c>
      <c r="C2" s="91" t="s">
        <v>235</v>
      </c>
    </row>
    <row r="3" spans="1:3" ht="15">
      <c r="A3" s="84" t="s">
        <v>217</v>
      </c>
      <c r="B3" s="83" t="s">
        <v>214</v>
      </c>
      <c r="C3" s="91" t="s">
        <v>235</v>
      </c>
    </row>
    <row r="4" spans="1:3" ht="15">
      <c r="A4" s="84" t="s">
        <v>217</v>
      </c>
      <c r="B4" s="83" t="s">
        <v>383</v>
      </c>
      <c r="C4" s="91" t="s">
        <v>235</v>
      </c>
    </row>
    <row r="5" spans="1:3" ht="15">
      <c r="A5" s="84" t="s">
        <v>217</v>
      </c>
      <c r="B5" s="83" t="s">
        <v>345</v>
      </c>
      <c r="C5" s="91" t="s">
        <v>235</v>
      </c>
    </row>
    <row r="6" spans="1:3" ht="15">
      <c r="A6" s="84" t="s">
        <v>217</v>
      </c>
      <c r="B6" s="83" t="s">
        <v>384</v>
      </c>
      <c r="C6" s="91" t="s">
        <v>235</v>
      </c>
    </row>
    <row r="7" spans="1:3" ht="15">
      <c r="A7" s="84" t="s">
        <v>217</v>
      </c>
      <c r="B7" s="83" t="s">
        <v>267</v>
      </c>
      <c r="C7" s="91" t="s">
        <v>235</v>
      </c>
    </row>
    <row r="8" spans="1:3" ht="15">
      <c r="A8" s="84" t="s">
        <v>217</v>
      </c>
      <c r="B8" s="83" t="s">
        <v>385</v>
      </c>
      <c r="C8" s="91" t="s">
        <v>235</v>
      </c>
    </row>
    <row r="9" spans="1:3" ht="15">
      <c r="A9" s="84" t="s">
        <v>217</v>
      </c>
      <c r="B9" s="83" t="s">
        <v>386</v>
      </c>
      <c r="C9" s="91" t="s">
        <v>235</v>
      </c>
    </row>
    <row r="10" spans="1:3" ht="15">
      <c r="A10" s="84" t="s">
        <v>217</v>
      </c>
      <c r="B10" s="83" t="s">
        <v>387</v>
      </c>
      <c r="C10" s="91" t="s">
        <v>235</v>
      </c>
    </row>
    <row r="11" spans="1:3" ht="15">
      <c r="A11" s="84" t="s">
        <v>217</v>
      </c>
      <c r="B11" s="83" t="s">
        <v>388</v>
      </c>
      <c r="C11" s="91" t="s">
        <v>235</v>
      </c>
    </row>
    <row r="12" spans="1:3" ht="15">
      <c r="A12" s="84" t="s">
        <v>217</v>
      </c>
      <c r="B12" s="83" t="s">
        <v>389</v>
      </c>
      <c r="C12" s="91" t="s">
        <v>235</v>
      </c>
    </row>
    <row r="13" spans="1:3" ht="15">
      <c r="A13" s="84" t="s">
        <v>217</v>
      </c>
      <c r="B13" s="83" t="s">
        <v>390</v>
      </c>
      <c r="C13" s="91" t="s">
        <v>235</v>
      </c>
    </row>
    <row r="14" spans="1:3" ht="15">
      <c r="A14" s="84" t="s">
        <v>217</v>
      </c>
      <c r="B14" s="83" t="s">
        <v>391</v>
      </c>
      <c r="C14" s="91" t="s">
        <v>235</v>
      </c>
    </row>
    <row r="15" spans="1:3" ht="15">
      <c r="A15" s="84" t="s">
        <v>217</v>
      </c>
      <c r="B15" s="83" t="s">
        <v>392</v>
      </c>
      <c r="C15" s="91" t="s">
        <v>235</v>
      </c>
    </row>
    <row r="16" spans="1:3" ht="15">
      <c r="A16" s="84" t="s">
        <v>217</v>
      </c>
      <c r="B16" s="83" t="s">
        <v>393</v>
      </c>
      <c r="C16" s="91" t="s">
        <v>235</v>
      </c>
    </row>
    <row r="17" spans="1:3" ht="15">
      <c r="A17" s="84" t="s">
        <v>216</v>
      </c>
      <c r="B17" s="83" t="s">
        <v>382</v>
      </c>
      <c r="C17" s="91" t="s">
        <v>234</v>
      </c>
    </row>
    <row r="18" spans="1:3" ht="15">
      <c r="A18" s="84" t="s">
        <v>216</v>
      </c>
      <c r="B18" s="83" t="s">
        <v>214</v>
      </c>
      <c r="C18" s="91" t="s">
        <v>234</v>
      </c>
    </row>
    <row r="19" spans="1:3" ht="15">
      <c r="A19" s="84" t="s">
        <v>216</v>
      </c>
      <c r="B19" s="83" t="s">
        <v>383</v>
      </c>
      <c r="C19" s="91" t="s">
        <v>234</v>
      </c>
    </row>
    <row r="20" spans="1:3" ht="15">
      <c r="A20" s="84" t="s">
        <v>216</v>
      </c>
      <c r="B20" s="83" t="s">
        <v>345</v>
      </c>
      <c r="C20" s="91" t="s">
        <v>234</v>
      </c>
    </row>
    <row r="21" spans="1:3" ht="15">
      <c r="A21" s="84" t="s">
        <v>216</v>
      </c>
      <c r="B21" s="83" t="s">
        <v>384</v>
      </c>
      <c r="C21" s="91" t="s">
        <v>234</v>
      </c>
    </row>
    <row r="22" spans="1:3" ht="15">
      <c r="A22" s="84" t="s">
        <v>216</v>
      </c>
      <c r="B22" s="83" t="s">
        <v>267</v>
      </c>
      <c r="C22" s="91" t="s">
        <v>234</v>
      </c>
    </row>
    <row r="23" spans="1:3" ht="15">
      <c r="A23" s="84" t="s">
        <v>216</v>
      </c>
      <c r="B23" s="83" t="s">
        <v>385</v>
      </c>
      <c r="C23" s="91" t="s">
        <v>234</v>
      </c>
    </row>
    <row r="24" spans="1:3" ht="15">
      <c r="A24" s="84" t="s">
        <v>216</v>
      </c>
      <c r="B24" s="83" t="s">
        <v>386</v>
      </c>
      <c r="C24" s="91" t="s">
        <v>234</v>
      </c>
    </row>
    <row r="25" spans="1:3" ht="15">
      <c r="A25" s="84" t="s">
        <v>216</v>
      </c>
      <c r="B25" s="83" t="s">
        <v>387</v>
      </c>
      <c r="C25" s="91" t="s">
        <v>234</v>
      </c>
    </row>
    <row r="26" spans="1:3" ht="15">
      <c r="A26" s="84" t="s">
        <v>216</v>
      </c>
      <c r="B26" s="83" t="s">
        <v>388</v>
      </c>
      <c r="C26" s="91" t="s">
        <v>234</v>
      </c>
    </row>
    <row r="27" spans="1:3" ht="15">
      <c r="A27" s="84" t="s">
        <v>216</v>
      </c>
      <c r="B27" s="83" t="s">
        <v>389</v>
      </c>
      <c r="C27" s="91" t="s">
        <v>234</v>
      </c>
    </row>
    <row r="28" spans="1:3" ht="15">
      <c r="A28" s="84" t="s">
        <v>216</v>
      </c>
      <c r="B28" s="83" t="s">
        <v>390</v>
      </c>
      <c r="C28" s="91" t="s">
        <v>234</v>
      </c>
    </row>
    <row r="29" spans="1:3" ht="15">
      <c r="A29" s="84" t="s">
        <v>216</v>
      </c>
      <c r="B29" s="83" t="s">
        <v>391</v>
      </c>
      <c r="C29" s="91" t="s">
        <v>234</v>
      </c>
    </row>
    <row r="30" spans="1:3" ht="15">
      <c r="A30" s="84" t="s">
        <v>216</v>
      </c>
      <c r="B30" s="83" t="s">
        <v>392</v>
      </c>
      <c r="C30" s="91" t="s">
        <v>234</v>
      </c>
    </row>
    <row r="31" spans="1:3" ht="15">
      <c r="A31" s="84" t="s">
        <v>216</v>
      </c>
      <c r="B31" s="83" t="s">
        <v>393</v>
      </c>
      <c r="C31" s="91" t="s">
        <v>234</v>
      </c>
    </row>
    <row r="32" spans="1:3" ht="15">
      <c r="A32" s="84" t="s">
        <v>215</v>
      </c>
      <c r="B32" s="83" t="s">
        <v>382</v>
      </c>
      <c r="C32" s="91" t="s">
        <v>233</v>
      </c>
    </row>
    <row r="33" spans="1:3" ht="15">
      <c r="A33" s="84" t="s">
        <v>215</v>
      </c>
      <c r="B33" s="83" t="s">
        <v>214</v>
      </c>
      <c r="C33" s="91" t="s">
        <v>233</v>
      </c>
    </row>
    <row r="34" spans="1:3" ht="15">
      <c r="A34" s="84" t="s">
        <v>215</v>
      </c>
      <c r="B34" s="83" t="s">
        <v>383</v>
      </c>
      <c r="C34" s="91" t="s">
        <v>233</v>
      </c>
    </row>
    <row r="35" spans="1:3" ht="15">
      <c r="A35" s="84" t="s">
        <v>215</v>
      </c>
      <c r="B35" s="83" t="s">
        <v>345</v>
      </c>
      <c r="C35" s="91" t="s">
        <v>233</v>
      </c>
    </row>
    <row r="36" spans="1:3" ht="15">
      <c r="A36" s="84" t="s">
        <v>215</v>
      </c>
      <c r="B36" s="83" t="s">
        <v>384</v>
      </c>
      <c r="C36" s="91" t="s">
        <v>233</v>
      </c>
    </row>
    <row r="37" spans="1:3" ht="15">
      <c r="A37" s="84" t="s">
        <v>215</v>
      </c>
      <c r="B37" s="83" t="s">
        <v>267</v>
      </c>
      <c r="C37" s="91" t="s">
        <v>233</v>
      </c>
    </row>
    <row r="38" spans="1:3" ht="15">
      <c r="A38" s="84" t="s">
        <v>215</v>
      </c>
      <c r="B38" s="83" t="s">
        <v>385</v>
      </c>
      <c r="C38" s="91" t="s">
        <v>233</v>
      </c>
    </row>
    <row r="39" spans="1:3" ht="15">
      <c r="A39" s="84" t="s">
        <v>215</v>
      </c>
      <c r="B39" s="83" t="s">
        <v>386</v>
      </c>
      <c r="C39" s="91" t="s">
        <v>233</v>
      </c>
    </row>
    <row r="40" spans="1:3" ht="15">
      <c r="A40" s="84" t="s">
        <v>215</v>
      </c>
      <c r="B40" s="83" t="s">
        <v>387</v>
      </c>
      <c r="C40" s="91" t="s">
        <v>233</v>
      </c>
    </row>
    <row r="41" spans="1:3" ht="15">
      <c r="A41" s="84" t="s">
        <v>215</v>
      </c>
      <c r="B41" s="83" t="s">
        <v>388</v>
      </c>
      <c r="C41" s="91" t="s">
        <v>233</v>
      </c>
    </row>
    <row r="42" spans="1:3" ht="15">
      <c r="A42" s="84" t="s">
        <v>215</v>
      </c>
      <c r="B42" s="83" t="s">
        <v>389</v>
      </c>
      <c r="C42" s="91" t="s">
        <v>233</v>
      </c>
    </row>
    <row r="43" spans="1:3" ht="15">
      <c r="A43" s="84" t="s">
        <v>215</v>
      </c>
      <c r="B43" s="83" t="s">
        <v>390</v>
      </c>
      <c r="C43" s="91" t="s">
        <v>233</v>
      </c>
    </row>
    <row r="44" spans="1:3" ht="15">
      <c r="A44" s="84" t="s">
        <v>215</v>
      </c>
      <c r="B44" s="83" t="s">
        <v>391</v>
      </c>
      <c r="C44" s="91" t="s">
        <v>233</v>
      </c>
    </row>
    <row r="45" spans="1:3" ht="15">
      <c r="A45" s="84" t="s">
        <v>215</v>
      </c>
      <c r="B45" s="83" t="s">
        <v>392</v>
      </c>
      <c r="C45" s="91" t="s">
        <v>233</v>
      </c>
    </row>
    <row r="46" spans="1:3" ht="15">
      <c r="A46" s="84" t="s">
        <v>215</v>
      </c>
      <c r="B46" s="83" t="s">
        <v>393</v>
      </c>
      <c r="C46" s="91" t="s">
        <v>233</v>
      </c>
    </row>
    <row r="47" spans="1:3" ht="15">
      <c r="A47" s="84" t="s">
        <v>214</v>
      </c>
      <c r="B47" s="83" t="s">
        <v>383</v>
      </c>
      <c r="C47" s="91" t="s">
        <v>232</v>
      </c>
    </row>
    <row r="48" spans="1:3" ht="15">
      <c r="A48" s="84" t="s">
        <v>214</v>
      </c>
      <c r="B48" s="83" t="s">
        <v>345</v>
      </c>
      <c r="C48" s="91" t="s">
        <v>232</v>
      </c>
    </row>
    <row r="49" spans="1:3" ht="15">
      <c r="A49" s="84" t="s">
        <v>214</v>
      </c>
      <c r="B49" s="83" t="s">
        <v>384</v>
      </c>
      <c r="C49" s="91" t="s">
        <v>232</v>
      </c>
    </row>
    <row r="50" spans="1:3" ht="15">
      <c r="A50" s="84" t="s">
        <v>214</v>
      </c>
      <c r="B50" s="83" t="s">
        <v>267</v>
      </c>
      <c r="C50" s="91" t="s">
        <v>232</v>
      </c>
    </row>
    <row r="51" spans="1:3" ht="15">
      <c r="A51" s="84" t="s">
        <v>214</v>
      </c>
      <c r="B51" s="83" t="s">
        <v>385</v>
      </c>
      <c r="C51" s="91" t="s">
        <v>232</v>
      </c>
    </row>
    <row r="52" spans="1:3" ht="15">
      <c r="A52" s="84" t="s">
        <v>214</v>
      </c>
      <c r="B52" s="83" t="s">
        <v>386</v>
      </c>
      <c r="C52" s="91" t="s">
        <v>232</v>
      </c>
    </row>
    <row r="53" spans="1:3" ht="15">
      <c r="A53" s="84" t="s">
        <v>214</v>
      </c>
      <c r="B53" s="83" t="s">
        <v>387</v>
      </c>
      <c r="C53" s="91" t="s">
        <v>232</v>
      </c>
    </row>
    <row r="54" spans="1:3" ht="15">
      <c r="A54" s="84" t="s">
        <v>214</v>
      </c>
      <c r="B54" s="83" t="s">
        <v>388</v>
      </c>
      <c r="C54" s="91" t="s">
        <v>232</v>
      </c>
    </row>
    <row r="55" spans="1:3" ht="15">
      <c r="A55" s="84" t="s">
        <v>214</v>
      </c>
      <c r="B55" s="83" t="s">
        <v>389</v>
      </c>
      <c r="C55" s="91" t="s">
        <v>232</v>
      </c>
    </row>
    <row r="56" spans="1:3" ht="15">
      <c r="A56" s="84" t="s">
        <v>214</v>
      </c>
      <c r="B56" s="83" t="s">
        <v>390</v>
      </c>
      <c r="C56" s="91" t="s">
        <v>232</v>
      </c>
    </row>
    <row r="57" spans="1:3" ht="15">
      <c r="A57" s="84" t="s">
        <v>214</v>
      </c>
      <c r="B57" s="83" t="s">
        <v>391</v>
      </c>
      <c r="C57" s="91" t="s">
        <v>232</v>
      </c>
    </row>
    <row r="58" spans="1:3" ht="15">
      <c r="A58" s="84" t="s">
        <v>214</v>
      </c>
      <c r="B58" s="83" t="s">
        <v>392</v>
      </c>
      <c r="C58" s="91" t="s">
        <v>232</v>
      </c>
    </row>
    <row r="59" spans="1:3" ht="15">
      <c r="A59" s="84" t="s">
        <v>214</v>
      </c>
      <c r="B59" s="83" t="s">
        <v>393</v>
      </c>
      <c r="C59" s="91" t="s">
        <v>232</v>
      </c>
    </row>
    <row r="60" spans="1:3" ht="15">
      <c r="A60" s="84" t="s">
        <v>214</v>
      </c>
      <c r="B60" s="83" t="s">
        <v>394</v>
      </c>
      <c r="C60" s="91" t="s">
        <v>232</v>
      </c>
    </row>
    <row r="61" spans="1:3" ht="15">
      <c r="A61" s="84" t="s">
        <v>214</v>
      </c>
      <c r="B61" s="83" t="s">
        <v>395</v>
      </c>
      <c r="C61" s="91" t="s">
        <v>232</v>
      </c>
    </row>
    <row r="62" spans="1:3" ht="15">
      <c r="A62" s="84" t="s">
        <v>214</v>
      </c>
      <c r="B62" s="83" t="s">
        <v>396</v>
      </c>
      <c r="C62" s="91" t="s">
        <v>232</v>
      </c>
    </row>
    <row r="63" spans="1:3" ht="15">
      <c r="A63" s="84" t="s">
        <v>214</v>
      </c>
      <c r="B63" s="83" t="s">
        <v>397</v>
      </c>
      <c r="C63" s="91" t="s">
        <v>232</v>
      </c>
    </row>
    <row r="64" spans="1:3" ht="15">
      <c r="A64" s="84" t="s">
        <v>214</v>
      </c>
      <c r="B64" s="83">
        <v>26</v>
      </c>
      <c r="C64" s="91" t="s">
        <v>232</v>
      </c>
    </row>
    <row r="65" spans="1:3" ht="15">
      <c r="A65" s="84" t="s">
        <v>214</v>
      </c>
      <c r="B65" s="83" t="s">
        <v>398</v>
      </c>
      <c r="C65" s="91" t="s">
        <v>232</v>
      </c>
    </row>
    <row r="66" spans="1:3" ht="15">
      <c r="A66" s="84" t="s">
        <v>214</v>
      </c>
      <c r="B66" s="83" t="s">
        <v>399</v>
      </c>
      <c r="C66" s="91" t="s">
        <v>232</v>
      </c>
    </row>
    <row r="67" spans="1:3" ht="15">
      <c r="A67" s="84" t="s">
        <v>214</v>
      </c>
      <c r="B67" s="83" t="s">
        <v>400</v>
      </c>
      <c r="C67" s="91" t="s">
        <v>232</v>
      </c>
    </row>
    <row r="68" spans="1:3" ht="15">
      <c r="A68" s="84" t="s">
        <v>214</v>
      </c>
      <c r="B68" s="83" t="s">
        <v>401</v>
      </c>
      <c r="C68" s="91" t="s">
        <v>232</v>
      </c>
    </row>
    <row r="69" spans="1:3" ht="15">
      <c r="A69" s="84" t="s">
        <v>214</v>
      </c>
      <c r="B69" s="83" t="s">
        <v>402</v>
      </c>
      <c r="C69" s="91" t="s">
        <v>232</v>
      </c>
    </row>
    <row r="70" spans="1:3" ht="15">
      <c r="A70" s="84" t="s">
        <v>214</v>
      </c>
      <c r="B70" s="83" t="s">
        <v>403</v>
      </c>
      <c r="C70" s="91" t="s">
        <v>232</v>
      </c>
    </row>
    <row r="71" spans="1:3" ht="15">
      <c r="A71" s="84" t="s">
        <v>214</v>
      </c>
      <c r="B71" s="83" t="s">
        <v>404</v>
      </c>
      <c r="C71"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390</v>
      </c>
      <c r="B12" s="83" t="s">
        <v>7702</v>
      </c>
    </row>
    <row r="13" spans="1:2" ht="15">
      <c r="A13" s="84" t="s">
        <v>405</v>
      </c>
      <c r="B13" s="83" t="s">
        <v>7702</v>
      </c>
    </row>
    <row r="14" spans="1:2" ht="15">
      <c r="A14" s="84" t="s">
        <v>406</v>
      </c>
      <c r="B14" s="83" t="s">
        <v>7702</v>
      </c>
    </row>
    <row r="15" spans="1:2" ht="15">
      <c r="A15" s="84" t="s">
        <v>407</v>
      </c>
      <c r="B15" s="83" t="s">
        <v>7702</v>
      </c>
    </row>
    <row r="16" spans="1:2" ht="15">
      <c r="A16" s="84" t="s">
        <v>408</v>
      </c>
      <c r="B16" s="83" t="s">
        <v>7702</v>
      </c>
    </row>
    <row r="17" spans="1:2" ht="15">
      <c r="A17" s="84" t="s">
        <v>409</v>
      </c>
      <c r="B17" s="83" t="s">
        <v>7702</v>
      </c>
    </row>
    <row r="18" spans="1:2" ht="15">
      <c r="A18" s="84" t="s">
        <v>410</v>
      </c>
      <c r="B18" s="83" t="s">
        <v>7702</v>
      </c>
    </row>
    <row r="19" spans="1:2" ht="15">
      <c r="A19" s="84" t="s">
        <v>411</v>
      </c>
      <c r="B19" s="83" t="s">
        <v>7702</v>
      </c>
    </row>
    <row r="20" spans="1:2" ht="15">
      <c r="A20" s="84" t="s">
        <v>412</v>
      </c>
      <c r="B20" s="83" t="s">
        <v>7702</v>
      </c>
    </row>
    <row r="21" spans="1:2" ht="15">
      <c r="A21" s="84" t="s">
        <v>413</v>
      </c>
      <c r="B21" s="83" t="s">
        <v>7702</v>
      </c>
    </row>
    <row r="22" spans="1:2" ht="15">
      <c r="A22" s="84" t="s">
        <v>414</v>
      </c>
      <c r="B22" s="83" t="s">
        <v>7702</v>
      </c>
    </row>
    <row r="23" spans="1:2" ht="15">
      <c r="A23" s="84" t="s">
        <v>415</v>
      </c>
      <c r="B23" s="83" t="s">
        <v>7702</v>
      </c>
    </row>
    <row r="24" spans="1:2" ht="15">
      <c r="A24" s="84" t="s">
        <v>416</v>
      </c>
      <c r="B24" s="83" t="s">
        <v>7702</v>
      </c>
    </row>
    <row r="25" spans="1:2" ht="15">
      <c r="A25" s="84" t="s">
        <v>417</v>
      </c>
      <c r="B25" s="83" t="s">
        <v>7702</v>
      </c>
    </row>
    <row r="26" spans="1:2" ht="15">
      <c r="A26" s="84" t="s">
        <v>418</v>
      </c>
      <c r="B26" s="83" t="s">
        <v>7702</v>
      </c>
    </row>
    <row r="27" spans="1:2" ht="15">
      <c r="A27" s="84" t="s">
        <v>419</v>
      </c>
      <c r="B27" s="83" t="s">
        <v>7702</v>
      </c>
    </row>
    <row r="28" spans="1:2" ht="15">
      <c r="A28" s="84" t="s">
        <v>420</v>
      </c>
      <c r="B28" s="83" t="s">
        <v>7702</v>
      </c>
    </row>
    <row r="29" spans="1:2" ht="15">
      <c r="A29" s="84" t="s">
        <v>421</v>
      </c>
      <c r="B29" s="83" t="s">
        <v>7702</v>
      </c>
    </row>
    <row r="30" spans="1:2" ht="15">
      <c r="A30" s="84" t="s">
        <v>422</v>
      </c>
      <c r="B30" s="83" t="s">
        <v>7702</v>
      </c>
    </row>
    <row r="31" spans="1:2" ht="15">
      <c r="A31" s="84" t="s">
        <v>423</v>
      </c>
      <c r="B31" s="83" t="s">
        <v>7702</v>
      </c>
    </row>
    <row r="32" spans="1:2" ht="15">
      <c r="A32" s="84" t="s">
        <v>393</v>
      </c>
      <c r="B32" s="83" t="s">
        <v>7702</v>
      </c>
    </row>
    <row r="33" spans="1:2" ht="15">
      <c r="A33" s="84" t="s">
        <v>424</v>
      </c>
      <c r="B33" s="83" t="s">
        <v>7702</v>
      </c>
    </row>
    <row r="34" spans="1:2" ht="15">
      <c r="A34" s="84" t="s">
        <v>425</v>
      </c>
      <c r="B34" s="83" t="s">
        <v>7702</v>
      </c>
    </row>
    <row r="35" spans="1:2" ht="15">
      <c r="A35" s="84" t="s">
        <v>426</v>
      </c>
      <c r="B35" s="83" t="s">
        <v>7702</v>
      </c>
    </row>
    <row r="36" spans="1:2" ht="15">
      <c r="A36" s="84" t="s">
        <v>427</v>
      </c>
      <c r="B36" s="83" t="s">
        <v>7702</v>
      </c>
    </row>
    <row r="37" spans="1:2" ht="15">
      <c r="A37" s="84" t="s">
        <v>428</v>
      </c>
      <c r="B37" s="83" t="s">
        <v>7702</v>
      </c>
    </row>
    <row r="38" spans="1:2" ht="15">
      <c r="A38" s="84" t="s">
        <v>429</v>
      </c>
      <c r="B38" s="83" t="s">
        <v>7702</v>
      </c>
    </row>
    <row r="39" spans="1:2" ht="15">
      <c r="A39" s="84" t="s">
        <v>430</v>
      </c>
      <c r="B39" s="83" t="s">
        <v>7702</v>
      </c>
    </row>
    <row r="40" spans="1:2" ht="15">
      <c r="A40" s="84" t="s">
        <v>431</v>
      </c>
      <c r="B40" s="83" t="s">
        <v>7702</v>
      </c>
    </row>
    <row r="41" spans="1:2" ht="15">
      <c r="A41" s="84" t="s">
        <v>432</v>
      </c>
      <c r="B41" s="83" t="s">
        <v>7702</v>
      </c>
    </row>
    <row r="42" spans="1:2" ht="15">
      <c r="A42" s="84" t="s">
        <v>433</v>
      </c>
      <c r="B42" s="83" t="s">
        <v>7702</v>
      </c>
    </row>
    <row r="43" spans="1:2" ht="15">
      <c r="A43" s="84" t="s">
        <v>434</v>
      </c>
      <c r="B43" s="83" t="s">
        <v>7702</v>
      </c>
    </row>
    <row r="44" spans="1:2" ht="15">
      <c r="A44" s="84" t="s">
        <v>435</v>
      </c>
      <c r="B44" s="83" t="s">
        <v>7702</v>
      </c>
    </row>
    <row r="45" spans="1:2" ht="15">
      <c r="A45" s="84" t="s">
        <v>436</v>
      </c>
      <c r="B45" s="83" t="s">
        <v>7702</v>
      </c>
    </row>
    <row r="46" spans="1:2" ht="15">
      <c r="A46" s="84" t="s">
        <v>437</v>
      </c>
      <c r="B46" s="83" t="s">
        <v>7702</v>
      </c>
    </row>
    <row r="47" spans="1:2" ht="15">
      <c r="A47" s="84" t="s">
        <v>438</v>
      </c>
      <c r="B47" s="83" t="s">
        <v>7702</v>
      </c>
    </row>
    <row r="48" spans="1:2" ht="15">
      <c r="A48" s="84" t="s">
        <v>439</v>
      </c>
      <c r="B48" s="83" t="s">
        <v>7702</v>
      </c>
    </row>
    <row r="49" spans="1:2" ht="15">
      <c r="A49" s="84" t="s">
        <v>440</v>
      </c>
      <c r="B49" s="83" t="s">
        <v>7702</v>
      </c>
    </row>
    <row r="50" spans="1:2" ht="15">
      <c r="A50" s="84" t="s">
        <v>441</v>
      </c>
      <c r="B50" s="83" t="s">
        <v>7702</v>
      </c>
    </row>
    <row r="51" spans="1:2" ht="15">
      <c r="A51" s="84" t="s">
        <v>442</v>
      </c>
      <c r="B51" s="83" t="s">
        <v>7702</v>
      </c>
    </row>
    <row r="52" spans="1:2" ht="15">
      <c r="A52" s="84" t="s">
        <v>443</v>
      </c>
      <c r="B52" s="83" t="s">
        <v>7702</v>
      </c>
    </row>
    <row r="53" spans="1:2" ht="15">
      <c r="A53" s="84" t="s">
        <v>444</v>
      </c>
      <c r="B53" s="83" t="s">
        <v>7702</v>
      </c>
    </row>
    <row r="54" spans="1:2" ht="15">
      <c r="A54" s="84" t="s">
        <v>445</v>
      </c>
      <c r="B54" s="83" t="s">
        <v>7702</v>
      </c>
    </row>
    <row r="55" spans="1:2" ht="15">
      <c r="A55" s="84" t="s">
        <v>446</v>
      </c>
      <c r="B55" s="83" t="s">
        <v>7702</v>
      </c>
    </row>
    <row r="56" spans="1:2" ht="15">
      <c r="A56" s="84" t="s">
        <v>447</v>
      </c>
      <c r="B56" s="83" t="s">
        <v>7702</v>
      </c>
    </row>
    <row r="57" spans="1:2" ht="15">
      <c r="A57" s="84" t="s">
        <v>448</v>
      </c>
      <c r="B57" s="83" t="s">
        <v>7702</v>
      </c>
    </row>
    <row r="58" spans="1:2" ht="15">
      <c r="A58" s="84" t="s">
        <v>449</v>
      </c>
      <c r="B58" s="83" t="s">
        <v>7702</v>
      </c>
    </row>
    <row r="59" spans="1:2" ht="15">
      <c r="A59" s="84" t="s">
        <v>450</v>
      </c>
      <c r="B59" s="83" t="s">
        <v>7702</v>
      </c>
    </row>
    <row r="60" spans="1:2" ht="15">
      <c r="A60" s="84" t="s">
        <v>451</v>
      </c>
      <c r="B60" s="83" t="s">
        <v>7702</v>
      </c>
    </row>
    <row r="61" spans="1:2" ht="15">
      <c r="A61" s="84" t="s">
        <v>452</v>
      </c>
      <c r="B61" s="83" t="s">
        <v>7702</v>
      </c>
    </row>
    <row r="62" spans="1:2" ht="15">
      <c r="A62" s="84" t="s">
        <v>453</v>
      </c>
      <c r="B62" s="83" t="s">
        <v>7702</v>
      </c>
    </row>
    <row r="63" spans="1:2" ht="15">
      <c r="A63" s="84" t="s">
        <v>454</v>
      </c>
      <c r="B63" s="83" t="s">
        <v>7702</v>
      </c>
    </row>
    <row r="64" spans="1:2" ht="15">
      <c r="A64" s="84" t="s">
        <v>455</v>
      </c>
      <c r="B64" s="83" t="s">
        <v>7702</v>
      </c>
    </row>
    <row r="65" spans="1:2" ht="15">
      <c r="A65" s="84" t="s">
        <v>456</v>
      </c>
      <c r="B65" s="83" t="s">
        <v>7702</v>
      </c>
    </row>
    <row r="66" spans="1:2" ht="15">
      <c r="A66" s="84" t="s">
        <v>457</v>
      </c>
      <c r="B66" s="83" t="s">
        <v>7702</v>
      </c>
    </row>
    <row r="67" spans="1:2" ht="15">
      <c r="A67" s="84" t="s">
        <v>458</v>
      </c>
      <c r="B67" s="83" t="s">
        <v>7702</v>
      </c>
    </row>
    <row r="68" spans="1:2" ht="15">
      <c r="A68" s="84" t="s">
        <v>459</v>
      </c>
      <c r="B68" s="83" t="s">
        <v>7702</v>
      </c>
    </row>
    <row r="69" spans="1:2" ht="15">
      <c r="A69" s="84" t="s">
        <v>460</v>
      </c>
      <c r="B69" s="83" t="s">
        <v>7702</v>
      </c>
    </row>
    <row r="70" spans="1:2" ht="15">
      <c r="A70" s="84" t="s">
        <v>461</v>
      </c>
      <c r="B70" s="83" t="s">
        <v>7702</v>
      </c>
    </row>
    <row r="71" spans="1:2" ht="15">
      <c r="A71" s="84" t="s">
        <v>462</v>
      </c>
      <c r="B71" s="83" t="s">
        <v>7702</v>
      </c>
    </row>
    <row r="72" spans="1:2" ht="15">
      <c r="A72" s="84" t="s">
        <v>463</v>
      </c>
      <c r="B72" s="83" t="s">
        <v>7702</v>
      </c>
    </row>
    <row r="73" spans="1:2" ht="15">
      <c r="A73" s="84" t="s">
        <v>464</v>
      </c>
      <c r="B73" s="83" t="s">
        <v>7702</v>
      </c>
    </row>
    <row r="74" spans="1:2" ht="15">
      <c r="A74" s="84" t="s">
        <v>465</v>
      </c>
      <c r="B74" s="83" t="s">
        <v>7702</v>
      </c>
    </row>
    <row r="75" spans="1:2" ht="15">
      <c r="A75" s="84" t="s">
        <v>466</v>
      </c>
      <c r="B75" s="83" t="s">
        <v>7702</v>
      </c>
    </row>
    <row r="76" spans="1:2" ht="15">
      <c r="A76" s="84" t="s">
        <v>467</v>
      </c>
      <c r="B76" s="83" t="s">
        <v>7702</v>
      </c>
    </row>
    <row r="77" spans="1:2" ht="15">
      <c r="A77" s="84" t="s">
        <v>468</v>
      </c>
      <c r="B77" s="83" t="s">
        <v>7702</v>
      </c>
    </row>
    <row r="78" spans="1:2" ht="15">
      <c r="A78" s="84" t="s">
        <v>469</v>
      </c>
      <c r="B78" s="83" t="s">
        <v>7702</v>
      </c>
    </row>
    <row r="79" spans="1:2" ht="15">
      <c r="A79" s="84" t="s">
        <v>470</v>
      </c>
      <c r="B79" s="83" t="s">
        <v>7702</v>
      </c>
    </row>
    <row r="80" spans="1:2" ht="15">
      <c r="A80" s="84" t="s">
        <v>471</v>
      </c>
      <c r="B80" s="83" t="s">
        <v>7702</v>
      </c>
    </row>
    <row r="81" spans="1:2" ht="15">
      <c r="A81" s="84" t="s">
        <v>472</v>
      </c>
      <c r="B81" s="83" t="s">
        <v>7702</v>
      </c>
    </row>
    <row r="82" spans="1:2" ht="15">
      <c r="A82" s="84" t="s">
        <v>473</v>
      </c>
      <c r="B82" s="83" t="s">
        <v>7702</v>
      </c>
    </row>
    <row r="83" spans="1:2" ht="15">
      <c r="A83" s="84" t="s">
        <v>474</v>
      </c>
      <c r="B83" s="83" t="s">
        <v>7702</v>
      </c>
    </row>
    <row r="84" spans="1:2" ht="15">
      <c r="A84" s="84" t="s">
        <v>475</v>
      </c>
      <c r="B84" s="83" t="s">
        <v>7702</v>
      </c>
    </row>
    <row r="85" spans="1:2" ht="15">
      <c r="A85" s="84" t="s">
        <v>476</v>
      </c>
      <c r="B85" s="83" t="s">
        <v>7702</v>
      </c>
    </row>
    <row r="86" spans="1:2" ht="15">
      <c r="A86" s="84" t="s">
        <v>477</v>
      </c>
      <c r="B86" s="83" t="s">
        <v>7702</v>
      </c>
    </row>
    <row r="87" spans="1:2" ht="15">
      <c r="A87" s="84" t="s">
        <v>478</v>
      </c>
      <c r="B87" s="83" t="s">
        <v>7702</v>
      </c>
    </row>
    <row r="88" spans="1:2" ht="15">
      <c r="A88" s="84" t="s">
        <v>479</v>
      </c>
      <c r="B88" s="83" t="s">
        <v>7702</v>
      </c>
    </row>
    <row r="89" spans="1:2" ht="15">
      <c r="A89" s="84" t="s">
        <v>480</v>
      </c>
      <c r="B89" s="83" t="s">
        <v>7702</v>
      </c>
    </row>
    <row r="90" spans="1:2" ht="15">
      <c r="A90" s="84" t="s">
        <v>481</v>
      </c>
      <c r="B90" s="83" t="s">
        <v>7702</v>
      </c>
    </row>
    <row r="91" spans="1:2" ht="15">
      <c r="A91" s="84" t="s">
        <v>482</v>
      </c>
      <c r="B91" s="83" t="s">
        <v>7702</v>
      </c>
    </row>
    <row r="92" spans="1:2" ht="15">
      <c r="A92" s="84" t="s">
        <v>483</v>
      </c>
      <c r="B92" s="83" t="s">
        <v>7702</v>
      </c>
    </row>
    <row r="93" spans="1:2" ht="15">
      <c r="A93" s="84" t="s">
        <v>484</v>
      </c>
      <c r="B93" s="83" t="s">
        <v>7702</v>
      </c>
    </row>
    <row r="94" spans="1:2" ht="15">
      <c r="A94" s="84" t="s">
        <v>485</v>
      </c>
      <c r="B94" s="83" t="s">
        <v>7702</v>
      </c>
    </row>
    <row r="95" spans="1:2" ht="15">
      <c r="A95" s="84" t="s">
        <v>486</v>
      </c>
      <c r="B95" s="83" t="s">
        <v>7702</v>
      </c>
    </row>
    <row r="96" spans="1:2" ht="15">
      <c r="A96" s="84" t="s">
        <v>487</v>
      </c>
      <c r="B96" s="83" t="s">
        <v>7702</v>
      </c>
    </row>
    <row r="97" spans="1:2" ht="15">
      <c r="A97" s="84" t="s">
        <v>488</v>
      </c>
      <c r="B97" s="83" t="s">
        <v>7702</v>
      </c>
    </row>
    <row r="98" spans="1:2" ht="15">
      <c r="A98" s="84" t="s">
        <v>489</v>
      </c>
      <c r="B98" s="83" t="s">
        <v>7702</v>
      </c>
    </row>
    <row r="99" spans="1:2" ht="15">
      <c r="A99" s="84" t="s">
        <v>490</v>
      </c>
      <c r="B99" s="83" t="s">
        <v>7702</v>
      </c>
    </row>
    <row r="100" spans="1:2" ht="15">
      <c r="A100" s="84" t="s">
        <v>491</v>
      </c>
      <c r="B100" s="83" t="s">
        <v>7702</v>
      </c>
    </row>
    <row r="101" spans="1:2" ht="15">
      <c r="A101" s="84" t="s">
        <v>492</v>
      </c>
      <c r="B101" s="83" t="s">
        <v>7702</v>
      </c>
    </row>
    <row r="102" spans="1:2" ht="15">
      <c r="A102" s="84" t="s">
        <v>493</v>
      </c>
      <c r="B102" s="83" t="s">
        <v>7702</v>
      </c>
    </row>
    <row r="103" spans="1:2" ht="15">
      <c r="A103" s="84" t="s">
        <v>494</v>
      </c>
      <c r="B103" s="83" t="s">
        <v>7702</v>
      </c>
    </row>
    <row r="104" spans="1:2" ht="15">
      <c r="A104" s="84" t="s">
        <v>495</v>
      </c>
      <c r="B104" s="83" t="s">
        <v>7702</v>
      </c>
    </row>
    <row r="105" spans="1:2" ht="15">
      <c r="A105" s="84" t="s">
        <v>496</v>
      </c>
      <c r="B105" s="83" t="s">
        <v>7702</v>
      </c>
    </row>
    <row r="106" spans="1:2" ht="15">
      <c r="A106" s="84" t="s">
        <v>497</v>
      </c>
      <c r="B106" s="83" t="s">
        <v>7702</v>
      </c>
    </row>
    <row r="107" spans="1:2" ht="15">
      <c r="A107" s="84" t="s">
        <v>498</v>
      </c>
      <c r="B107" s="83" t="s">
        <v>7702</v>
      </c>
    </row>
    <row r="108" spans="1:2" ht="15">
      <c r="A108" s="84" t="s">
        <v>499</v>
      </c>
      <c r="B108" s="83" t="s">
        <v>7702</v>
      </c>
    </row>
    <row r="109" spans="1:2" ht="15">
      <c r="A109" s="84" t="s">
        <v>500</v>
      </c>
      <c r="B109" s="83" t="s">
        <v>7702</v>
      </c>
    </row>
    <row r="110" spans="1:2" ht="15">
      <c r="A110" s="84" t="s">
        <v>501</v>
      </c>
      <c r="B110" s="83" t="s">
        <v>7702</v>
      </c>
    </row>
    <row r="111" spans="1:2" ht="15">
      <c r="A111" s="84" t="s">
        <v>502</v>
      </c>
      <c r="B111" s="83" t="s">
        <v>7702</v>
      </c>
    </row>
    <row r="112" spans="1:2" ht="15">
      <c r="A112" s="84" t="s">
        <v>503</v>
      </c>
      <c r="B112" s="83" t="s">
        <v>7702</v>
      </c>
    </row>
    <row r="113" spans="1:2" ht="15">
      <c r="A113" s="84" t="s">
        <v>504</v>
      </c>
      <c r="B113" s="83" t="s">
        <v>7702</v>
      </c>
    </row>
    <row r="114" spans="1:2" ht="15">
      <c r="A114" s="84" t="s">
        <v>505</v>
      </c>
      <c r="B114" s="83" t="s">
        <v>7702</v>
      </c>
    </row>
    <row r="115" spans="1:2" ht="15">
      <c r="A115" s="84" t="s">
        <v>506</v>
      </c>
      <c r="B115" s="83" t="s">
        <v>7702</v>
      </c>
    </row>
    <row r="116" spans="1:2" ht="15">
      <c r="A116" s="84" t="s">
        <v>507</v>
      </c>
      <c r="B116" s="83" t="s">
        <v>7702</v>
      </c>
    </row>
    <row r="117" spans="1:2" ht="15">
      <c r="A117" s="84" t="s">
        <v>508</v>
      </c>
      <c r="B117" s="83" t="s">
        <v>7702</v>
      </c>
    </row>
    <row r="118" spans="1:2" ht="15">
      <c r="A118" s="84" t="s">
        <v>509</v>
      </c>
      <c r="B118" s="83" t="s">
        <v>7702</v>
      </c>
    </row>
    <row r="119" spans="1:2" ht="15">
      <c r="A119" s="84" t="s">
        <v>510</v>
      </c>
      <c r="B119" s="83" t="s">
        <v>7702</v>
      </c>
    </row>
    <row r="120" spans="1:2" ht="15">
      <c r="A120" s="84" t="s">
        <v>511</v>
      </c>
      <c r="B120" s="83" t="s">
        <v>7702</v>
      </c>
    </row>
    <row r="121" spans="1:2" ht="15">
      <c r="A121" s="84" t="s">
        <v>512</v>
      </c>
      <c r="B121" s="83" t="s">
        <v>7702</v>
      </c>
    </row>
    <row r="122" spans="1:2" ht="15">
      <c r="A122" s="84" t="s">
        <v>513</v>
      </c>
      <c r="B122" s="83" t="s">
        <v>7702</v>
      </c>
    </row>
    <row r="123" spans="1:2" ht="15">
      <c r="A123" s="84" t="s">
        <v>514</v>
      </c>
      <c r="B123" s="83" t="s">
        <v>7702</v>
      </c>
    </row>
    <row r="124" spans="1:2" ht="15">
      <c r="A124" s="84" t="s">
        <v>515</v>
      </c>
      <c r="B124" s="83" t="s">
        <v>7702</v>
      </c>
    </row>
    <row r="125" spans="1:2" ht="15">
      <c r="A125" s="84" t="s">
        <v>516</v>
      </c>
      <c r="B125" s="83" t="s">
        <v>7702</v>
      </c>
    </row>
    <row r="126" spans="1:2" ht="15">
      <c r="A126" s="84" t="s">
        <v>517</v>
      </c>
      <c r="B126" s="83" t="s">
        <v>7702</v>
      </c>
    </row>
    <row r="127" spans="1:2" ht="15">
      <c r="A127" s="84" t="s">
        <v>518</v>
      </c>
      <c r="B127" s="83" t="s">
        <v>7702</v>
      </c>
    </row>
    <row r="128" spans="1:2" ht="15">
      <c r="A128" s="84" t="s">
        <v>519</v>
      </c>
      <c r="B128" s="83" t="s">
        <v>7702</v>
      </c>
    </row>
    <row r="129" spans="1:2" ht="15">
      <c r="A129" s="84" t="s">
        <v>520</v>
      </c>
      <c r="B129" s="83" t="s">
        <v>7702</v>
      </c>
    </row>
    <row r="130" spans="1:2" ht="15">
      <c r="A130" s="84" t="s">
        <v>521</v>
      </c>
      <c r="B130" s="83" t="s">
        <v>7702</v>
      </c>
    </row>
    <row r="131" spans="1:2" ht="15">
      <c r="A131" s="84" t="s">
        <v>522</v>
      </c>
      <c r="B131" s="83" t="s">
        <v>7702</v>
      </c>
    </row>
    <row r="132" spans="1:2" ht="15">
      <c r="A132" s="84" t="s">
        <v>523</v>
      </c>
      <c r="B132" s="83" t="s">
        <v>7702</v>
      </c>
    </row>
    <row r="133" spans="1:2" ht="15">
      <c r="A133" s="84" t="s">
        <v>524</v>
      </c>
      <c r="B133" s="83" t="s">
        <v>7702</v>
      </c>
    </row>
    <row r="134" spans="1:2" ht="15">
      <c r="A134" s="84" t="s">
        <v>525</v>
      </c>
      <c r="B134" s="83" t="s">
        <v>7702</v>
      </c>
    </row>
    <row r="135" spans="1:2" ht="15">
      <c r="A135" s="84" t="s">
        <v>526</v>
      </c>
      <c r="B135" s="83" t="s">
        <v>7702</v>
      </c>
    </row>
    <row r="136" spans="1:2" ht="15">
      <c r="A136" s="84" t="s">
        <v>527</v>
      </c>
      <c r="B136" s="83" t="s">
        <v>7702</v>
      </c>
    </row>
    <row r="137" spans="1:2" ht="15">
      <c r="A137" s="84" t="s">
        <v>528</v>
      </c>
      <c r="B137" s="83" t="s">
        <v>7702</v>
      </c>
    </row>
    <row r="138" spans="1:2" ht="15">
      <c r="A138" s="84" t="s">
        <v>529</v>
      </c>
      <c r="B138" s="83" t="s">
        <v>7702</v>
      </c>
    </row>
    <row r="139" spans="1:2" ht="15">
      <c r="A139" s="84" t="s">
        <v>530</v>
      </c>
      <c r="B139" s="83" t="s">
        <v>7702</v>
      </c>
    </row>
    <row r="140" spans="1:2" ht="15">
      <c r="A140" s="84" t="s">
        <v>237</v>
      </c>
      <c r="B140" s="83" t="s">
        <v>7702</v>
      </c>
    </row>
    <row r="141" spans="1:2" ht="15">
      <c r="A141" s="84" t="s">
        <v>531</v>
      </c>
      <c r="B141" s="83" t="s">
        <v>7702</v>
      </c>
    </row>
    <row r="142" spans="1:2" ht="15">
      <c r="A142" s="84" t="s">
        <v>532</v>
      </c>
      <c r="B142" s="83" t="s">
        <v>7702</v>
      </c>
    </row>
    <row r="143" spans="1:2" ht="15">
      <c r="A143" s="84" t="s">
        <v>533</v>
      </c>
      <c r="B143" s="83" t="s">
        <v>7702</v>
      </c>
    </row>
    <row r="144" spans="1:2" ht="15">
      <c r="A144" s="84" t="s">
        <v>534</v>
      </c>
      <c r="B144" s="83" t="s">
        <v>7702</v>
      </c>
    </row>
    <row r="145" spans="1:2" ht="15">
      <c r="A145" s="84" t="s">
        <v>535</v>
      </c>
      <c r="B145" s="83" t="s">
        <v>7702</v>
      </c>
    </row>
    <row r="146" spans="1:2" ht="15">
      <c r="A146" s="84" t="s">
        <v>536</v>
      </c>
      <c r="B146" s="83" t="s">
        <v>7702</v>
      </c>
    </row>
    <row r="147" spans="1:2" ht="15">
      <c r="A147" s="84" t="s">
        <v>537</v>
      </c>
      <c r="B147" s="83" t="s">
        <v>7702</v>
      </c>
    </row>
    <row r="148" spans="1:2" ht="15">
      <c r="A148" s="84" t="s">
        <v>538</v>
      </c>
      <c r="B148" s="83" t="s">
        <v>7702</v>
      </c>
    </row>
    <row r="149" spans="1:2" ht="15">
      <c r="A149" s="84" t="s">
        <v>539</v>
      </c>
      <c r="B149" s="83" t="s">
        <v>7702</v>
      </c>
    </row>
    <row r="150" spans="1:2" ht="15">
      <c r="A150" s="84" t="s">
        <v>540</v>
      </c>
      <c r="B150" s="83" t="s">
        <v>7702</v>
      </c>
    </row>
    <row r="151" spans="1:2" ht="15">
      <c r="A151" s="84" t="s">
        <v>541</v>
      </c>
      <c r="B151" s="83" t="s">
        <v>7702</v>
      </c>
    </row>
    <row r="152" spans="1:2" ht="15">
      <c r="A152" s="84" t="s">
        <v>542</v>
      </c>
      <c r="B152" s="83" t="s">
        <v>7702</v>
      </c>
    </row>
    <row r="153" spans="1:2" ht="15">
      <c r="A153" s="84" t="s">
        <v>543</v>
      </c>
      <c r="B153" s="83" t="s">
        <v>7702</v>
      </c>
    </row>
    <row r="154" spans="1:2" ht="15">
      <c r="A154" s="84" t="s">
        <v>544</v>
      </c>
      <c r="B154" s="83" t="s">
        <v>7702</v>
      </c>
    </row>
    <row r="155" spans="1:2" ht="15">
      <c r="A155" s="84" t="s">
        <v>545</v>
      </c>
      <c r="B155" s="83" t="s">
        <v>7702</v>
      </c>
    </row>
    <row r="156" spans="1:2" ht="15">
      <c r="A156" s="84" t="s">
        <v>546</v>
      </c>
      <c r="B156" s="83" t="s">
        <v>7702</v>
      </c>
    </row>
    <row r="157" spans="1:2" ht="15">
      <c r="A157" s="84" t="s">
        <v>547</v>
      </c>
      <c r="B157" s="83" t="s">
        <v>7702</v>
      </c>
    </row>
    <row r="158" spans="1:2" ht="15">
      <c r="A158" s="84" t="s">
        <v>548</v>
      </c>
      <c r="B158" s="83" t="s">
        <v>7702</v>
      </c>
    </row>
    <row r="159" spans="1:2" ht="15">
      <c r="A159" s="84" t="s">
        <v>549</v>
      </c>
      <c r="B159" s="83" t="s">
        <v>7702</v>
      </c>
    </row>
    <row r="160" spans="1:2" ht="15">
      <c r="A160" s="84" t="s">
        <v>550</v>
      </c>
      <c r="B160" s="83" t="s">
        <v>7702</v>
      </c>
    </row>
    <row r="161" spans="1:2" ht="15">
      <c r="A161" s="84" t="s">
        <v>551</v>
      </c>
      <c r="B161" s="83" t="s">
        <v>7702</v>
      </c>
    </row>
    <row r="162" spans="1:2" ht="15">
      <c r="A162" s="84" t="s">
        <v>552</v>
      </c>
      <c r="B162" s="83" t="s">
        <v>7702</v>
      </c>
    </row>
    <row r="163" spans="1:2" ht="15">
      <c r="A163" s="84" t="s">
        <v>553</v>
      </c>
      <c r="B163" s="83" t="s">
        <v>7702</v>
      </c>
    </row>
    <row r="164" spans="1:2" ht="15">
      <c r="A164" s="84" t="s">
        <v>554</v>
      </c>
      <c r="B164" s="83" t="s">
        <v>7702</v>
      </c>
    </row>
    <row r="165" spans="1:2" ht="15">
      <c r="A165" s="84" t="s">
        <v>389</v>
      </c>
      <c r="B165" s="83" t="s">
        <v>7702</v>
      </c>
    </row>
    <row r="166" spans="1:2" ht="15">
      <c r="A166" s="84" t="s">
        <v>555</v>
      </c>
      <c r="B166" s="83" t="s">
        <v>7702</v>
      </c>
    </row>
    <row r="167" spans="1:2" ht="15">
      <c r="A167" s="84" t="s">
        <v>556</v>
      </c>
      <c r="B167" s="83" t="s">
        <v>7702</v>
      </c>
    </row>
    <row r="168" spans="1:2" ht="15">
      <c r="A168" s="84" t="s">
        <v>557</v>
      </c>
      <c r="B168" s="83" t="s">
        <v>7702</v>
      </c>
    </row>
    <row r="169" spans="1:2" ht="15">
      <c r="A169" s="84" t="s">
        <v>558</v>
      </c>
      <c r="B169" s="83" t="s">
        <v>7702</v>
      </c>
    </row>
    <row r="170" spans="1:2" ht="15">
      <c r="A170" s="84" t="s">
        <v>559</v>
      </c>
      <c r="B170" s="83" t="s">
        <v>7702</v>
      </c>
    </row>
    <row r="171" spans="1:2" ht="15">
      <c r="A171" s="84" t="s">
        <v>560</v>
      </c>
      <c r="B171" s="83" t="s">
        <v>7702</v>
      </c>
    </row>
    <row r="172" spans="1:2" ht="15">
      <c r="A172" s="84" t="s">
        <v>561</v>
      </c>
      <c r="B172" s="83" t="s">
        <v>7702</v>
      </c>
    </row>
    <row r="173" spans="1:2" ht="15">
      <c r="A173" s="84" t="s">
        <v>562</v>
      </c>
      <c r="B173" s="83" t="s">
        <v>7702</v>
      </c>
    </row>
    <row r="174" spans="1:2" ht="15">
      <c r="A174" s="84" t="s">
        <v>563</v>
      </c>
      <c r="B174" s="83" t="s">
        <v>7702</v>
      </c>
    </row>
    <row r="175" spans="1:2" ht="15">
      <c r="A175" s="84" t="s">
        <v>564</v>
      </c>
      <c r="B175" s="83" t="s">
        <v>7702</v>
      </c>
    </row>
    <row r="176" spans="1:2" ht="15">
      <c r="A176" s="84" t="s">
        <v>565</v>
      </c>
      <c r="B176" s="83" t="s">
        <v>7702</v>
      </c>
    </row>
    <row r="177" spans="1:2" ht="15">
      <c r="A177" s="84" t="s">
        <v>566</v>
      </c>
      <c r="B177" s="83" t="s">
        <v>7702</v>
      </c>
    </row>
    <row r="178" spans="1:2" ht="15">
      <c r="A178" s="84" t="s">
        <v>567</v>
      </c>
      <c r="B178" s="83" t="s">
        <v>7702</v>
      </c>
    </row>
    <row r="179" spans="1:2" ht="15">
      <c r="A179" s="84" t="s">
        <v>568</v>
      </c>
      <c r="B179" s="83" t="s">
        <v>7702</v>
      </c>
    </row>
    <row r="180" spans="1:2" ht="15">
      <c r="A180" s="84" t="s">
        <v>569</v>
      </c>
      <c r="B180" s="83" t="s">
        <v>7702</v>
      </c>
    </row>
    <row r="181" spans="1:2" ht="15">
      <c r="A181" s="84" t="s">
        <v>570</v>
      </c>
      <c r="B181" s="83" t="s">
        <v>7702</v>
      </c>
    </row>
    <row r="182" spans="1:2" ht="15">
      <c r="A182" s="84" t="s">
        <v>571</v>
      </c>
      <c r="B182" s="83" t="s">
        <v>7702</v>
      </c>
    </row>
    <row r="183" spans="1:2" ht="15">
      <c r="A183" s="84" t="s">
        <v>572</v>
      </c>
      <c r="B183" s="83" t="s">
        <v>7702</v>
      </c>
    </row>
    <row r="184" spans="1:2" ht="15">
      <c r="A184" s="84" t="s">
        <v>573</v>
      </c>
      <c r="B184" s="83" t="s">
        <v>7702</v>
      </c>
    </row>
    <row r="185" spans="1:2" ht="15">
      <c r="A185" s="84" t="s">
        <v>574</v>
      </c>
      <c r="B185" s="83" t="s">
        <v>7702</v>
      </c>
    </row>
    <row r="186" spans="1:2" ht="15">
      <c r="A186" s="84" t="s">
        <v>575</v>
      </c>
      <c r="B186" s="83" t="s">
        <v>7702</v>
      </c>
    </row>
    <row r="187" spans="1:2" ht="15">
      <c r="A187" s="84" t="s">
        <v>576</v>
      </c>
      <c r="B187" s="83" t="s">
        <v>7702</v>
      </c>
    </row>
    <row r="188" spans="1:2" ht="15">
      <c r="A188" s="84" t="s">
        <v>577</v>
      </c>
      <c r="B188" s="83" t="s">
        <v>7702</v>
      </c>
    </row>
    <row r="189" spans="1:2" ht="15">
      <c r="A189" s="84" t="s">
        <v>578</v>
      </c>
      <c r="B189" s="83" t="s">
        <v>7702</v>
      </c>
    </row>
    <row r="190" spans="1:2" ht="15">
      <c r="A190" s="84" t="s">
        <v>579</v>
      </c>
      <c r="B190" s="83" t="s">
        <v>7702</v>
      </c>
    </row>
    <row r="191" spans="1:2" ht="15">
      <c r="A191" s="84" t="s">
        <v>580</v>
      </c>
      <c r="B191" s="83" t="s">
        <v>7702</v>
      </c>
    </row>
    <row r="192" spans="1:2" ht="15">
      <c r="A192" s="84" t="s">
        <v>581</v>
      </c>
      <c r="B192" s="83" t="s">
        <v>7702</v>
      </c>
    </row>
    <row r="193" spans="1:2" ht="15">
      <c r="A193" s="84" t="s">
        <v>582</v>
      </c>
      <c r="B193" s="83" t="s">
        <v>7702</v>
      </c>
    </row>
    <row r="194" spans="1:2" ht="15">
      <c r="A194" s="84" t="s">
        <v>583</v>
      </c>
      <c r="B194" s="83" t="s">
        <v>7702</v>
      </c>
    </row>
    <row r="195" spans="1:2" ht="15">
      <c r="A195" s="84" t="s">
        <v>584</v>
      </c>
      <c r="B195" s="83" t="s">
        <v>7702</v>
      </c>
    </row>
    <row r="196" spans="1:2" ht="15">
      <c r="A196" s="84" t="s">
        <v>585</v>
      </c>
      <c r="B196" s="83" t="s">
        <v>7702</v>
      </c>
    </row>
    <row r="197" spans="1:2" ht="15">
      <c r="A197" s="84" t="s">
        <v>586</v>
      </c>
      <c r="B197" s="83" t="s">
        <v>7702</v>
      </c>
    </row>
    <row r="198" spans="1:2" ht="15">
      <c r="A198" s="84" t="s">
        <v>587</v>
      </c>
      <c r="B198" s="83" t="s">
        <v>7702</v>
      </c>
    </row>
    <row r="199" spans="1:2" ht="15">
      <c r="A199" s="84" t="s">
        <v>588</v>
      </c>
      <c r="B199" s="83" t="s">
        <v>7702</v>
      </c>
    </row>
    <row r="200" spans="1:2" ht="15">
      <c r="A200" s="84" t="s">
        <v>589</v>
      </c>
      <c r="B200" s="83" t="s">
        <v>7702</v>
      </c>
    </row>
    <row r="201" spans="1:2" ht="15">
      <c r="A201" s="84" t="s">
        <v>590</v>
      </c>
      <c r="B201" s="83" t="s">
        <v>7702</v>
      </c>
    </row>
    <row r="202" spans="1:2" ht="15">
      <c r="A202" s="84" t="s">
        <v>591</v>
      </c>
      <c r="B202" s="83" t="s">
        <v>7702</v>
      </c>
    </row>
    <row r="203" spans="1:2" ht="15">
      <c r="A203" s="84" t="s">
        <v>592</v>
      </c>
      <c r="B203" s="83" t="s">
        <v>7702</v>
      </c>
    </row>
    <row r="204" spans="1:2" ht="15">
      <c r="A204" s="84" t="s">
        <v>593</v>
      </c>
      <c r="B204" s="83" t="s">
        <v>7702</v>
      </c>
    </row>
    <row r="205" spans="1:2" ht="15">
      <c r="A205" s="84" t="s">
        <v>594</v>
      </c>
      <c r="B205" s="83" t="s">
        <v>7702</v>
      </c>
    </row>
    <row r="206" spans="1:2" ht="15">
      <c r="A206" s="84" t="s">
        <v>595</v>
      </c>
      <c r="B206" s="83" t="s">
        <v>7702</v>
      </c>
    </row>
    <row r="207" spans="1:2" ht="15">
      <c r="A207" s="84" t="s">
        <v>596</v>
      </c>
      <c r="B207" s="83" t="s">
        <v>7702</v>
      </c>
    </row>
    <row r="208" spans="1:2" ht="15">
      <c r="A208" s="84" t="s">
        <v>597</v>
      </c>
      <c r="B208" s="83" t="s">
        <v>7702</v>
      </c>
    </row>
    <row r="209" spans="1:2" ht="15">
      <c r="A209" s="84" t="s">
        <v>598</v>
      </c>
      <c r="B209" s="83" t="s">
        <v>7702</v>
      </c>
    </row>
    <row r="210" spans="1:2" ht="15">
      <c r="A210" s="84" t="s">
        <v>599</v>
      </c>
      <c r="B210" s="83" t="s">
        <v>7702</v>
      </c>
    </row>
    <row r="211" spans="1:2" ht="15">
      <c r="A211" s="84" t="s">
        <v>600</v>
      </c>
      <c r="B211" s="83" t="s">
        <v>7702</v>
      </c>
    </row>
    <row r="212" spans="1:2" ht="15">
      <c r="A212" s="84" t="s">
        <v>601</v>
      </c>
      <c r="B212" s="83" t="s">
        <v>7702</v>
      </c>
    </row>
    <row r="213" spans="1:2" ht="15">
      <c r="A213" s="84" t="s">
        <v>602</v>
      </c>
      <c r="B213" s="83" t="s">
        <v>7702</v>
      </c>
    </row>
    <row r="214" spans="1:2" ht="15">
      <c r="A214" s="84" t="s">
        <v>603</v>
      </c>
      <c r="B214" s="83" t="s">
        <v>7702</v>
      </c>
    </row>
    <row r="215" spans="1:2" ht="15">
      <c r="A215" s="84" t="s">
        <v>604</v>
      </c>
      <c r="B215" s="83" t="s">
        <v>7702</v>
      </c>
    </row>
    <row r="216" spans="1:2" ht="15">
      <c r="A216" s="84" t="s">
        <v>605</v>
      </c>
      <c r="B216" s="83" t="s">
        <v>7702</v>
      </c>
    </row>
    <row r="217" spans="1:2" ht="15">
      <c r="A217" s="84" t="s">
        <v>606</v>
      </c>
      <c r="B217" s="83" t="s">
        <v>7702</v>
      </c>
    </row>
    <row r="218" spans="1:2" ht="15">
      <c r="A218" s="84" t="s">
        <v>607</v>
      </c>
      <c r="B218" s="83" t="s">
        <v>7702</v>
      </c>
    </row>
    <row r="219" spans="1:2" ht="15">
      <c r="A219" s="84" t="s">
        <v>608</v>
      </c>
      <c r="B219" s="83" t="s">
        <v>7702</v>
      </c>
    </row>
    <row r="220" spans="1:2" ht="15">
      <c r="A220" s="84" t="s">
        <v>609</v>
      </c>
      <c r="B220" s="83" t="s">
        <v>7702</v>
      </c>
    </row>
    <row r="221" spans="1:2" ht="15">
      <c r="A221" s="84" t="s">
        <v>610</v>
      </c>
      <c r="B221" s="83" t="s">
        <v>7702</v>
      </c>
    </row>
    <row r="222" spans="1:2" ht="15">
      <c r="A222" s="84" t="s">
        <v>611</v>
      </c>
      <c r="B222" s="83" t="s">
        <v>7702</v>
      </c>
    </row>
    <row r="223" spans="1:2" ht="15">
      <c r="A223" s="84" t="s">
        <v>612</v>
      </c>
      <c r="B223" s="83" t="s">
        <v>7702</v>
      </c>
    </row>
    <row r="224" spans="1:2" ht="15">
      <c r="A224" s="84" t="s">
        <v>613</v>
      </c>
      <c r="B224" s="83" t="s">
        <v>7702</v>
      </c>
    </row>
    <row r="225" spans="1:2" ht="15">
      <c r="A225" s="84" t="s">
        <v>614</v>
      </c>
      <c r="B225" s="83" t="s">
        <v>7702</v>
      </c>
    </row>
    <row r="226" spans="1:2" ht="15">
      <c r="A226" s="84" t="s">
        <v>615</v>
      </c>
      <c r="B226" s="83" t="s">
        <v>7702</v>
      </c>
    </row>
    <row r="227" spans="1:2" ht="15">
      <c r="A227" s="84" t="s">
        <v>395</v>
      </c>
      <c r="B227" s="83" t="s">
        <v>7702</v>
      </c>
    </row>
    <row r="228" spans="1:2" ht="15">
      <c r="A228" s="84" t="s">
        <v>616</v>
      </c>
      <c r="B228" s="83" t="s">
        <v>7702</v>
      </c>
    </row>
    <row r="229" spans="1:2" ht="15">
      <c r="A229" s="84" t="s">
        <v>617</v>
      </c>
      <c r="B229" s="83" t="s">
        <v>7702</v>
      </c>
    </row>
    <row r="230" spans="1:2" ht="15">
      <c r="A230" s="84" t="s">
        <v>618</v>
      </c>
      <c r="B230" s="83" t="s">
        <v>7702</v>
      </c>
    </row>
    <row r="231" spans="1:2" ht="15">
      <c r="A231" s="84" t="s">
        <v>619</v>
      </c>
      <c r="B231" s="83" t="s">
        <v>7702</v>
      </c>
    </row>
    <row r="232" spans="1:2" ht="15">
      <c r="A232" s="84" t="s">
        <v>620</v>
      </c>
      <c r="B232" s="83" t="s">
        <v>7702</v>
      </c>
    </row>
    <row r="233" spans="1:2" ht="15">
      <c r="A233" s="84" t="s">
        <v>621</v>
      </c>
      <c r="B233" s="83" t="s">
        <v>7702</v>
      </c>
    </row>
    <row r="234" spans="1:2" ht="15">
      <c r="A234" s="84" t="s">
        <v>622</v>
      </c>
      <c r="B234" s="83" t="s">
        <v>7702</v>
      </c>
    </row>
    <row r="235" spans="1:2" ht="15">
      <c r="A235" s="84" t="s">
        <v>623</v>
      </c>
      <c r="B235" s="83" t="s">
        <v>7702</v>
      </c>
    </row>
    <row r="236" spans="1:2" ht="15">
      <c r="A236" s="84" t="s">
        <v>624</v>
      </c>
      <c r="B236" s="83" t="s">
        <v>7702</v>
      </c>
    </row>
    <row r="237" spans="1:2" ht="15">
      <c r="A237" s="84" t="s">
        <v>625</v>
      </c>
      <c r="B237" s="83" t="s">
        <v>7702</v>
      </c>
    </row>
    <row r="238" spans="1:2" ht="15">
      <c r="A238" s="84" t="s">
        <v>626</v>
      </c>
      <c r="B238" s="83" t="s">
        <v>7702</v>
      </c>
    </row>
    <row r="239" spans="1:2" ht="15">
      <c r="A239" s="84" t="s">
        <v>627</v>
      </c>
      <c r="B239" s="83" t="s">
        <v>7702</v>
      </c>
    </row>
    <row r="240" spans="1:2" ht="15">
      <c r="A240" s="84" t="s">
        <v>628</v>
      </c>
      <c r="B240" s="83" t="s">
        <v>7702</v>
      </c>
    </row>
    <row r="241" spans="1:2" ht="15">
      <c r="A241" s="84" t="s">
        <v>629</v>
      </c>
      <c r="B241" s="83" t="s">
        <v>7702</v>
      </c>
    </row>
    <row r="242" spans="1:2" ht="15">
      <c r="A242" s="84" t="s">
        <v>630</v>
      </c>
      <c r="B242" s="83" t="s">
        <v>7702</v>
      </c>
    </row>
    <row r="243" spans="1:2" ht="15">
      <c r="A243" s="84" t="s">
        <v>631</v>
      </c>
      <c r="B243" s="83" t="s">
        <v>7702</v>
      </c>
    </row>
    <row r="244" spans="1:2" ht="15">
      <c r="A244" s="84" t="s">
        <v>632</v>
      </c>
      <c r="B244" s="83" t="s">
        <v>7702</v>
      </c>
    </row>
    <row r="245" spans="1:2" ht="15">
      <c r="A245" s="84" t="s">
        <v>633</v>
      </c>
      <c r="B245" s="83" t="s">
        <v>7702</v>
      </c>
    </row>
    <row r="246" spans="1:2" ht="15">
      <c r="A246" s="84" t="s">
        <v>634</v>
      </c>
      <c r="B246" s="83" t="s">
        <v>7702</v>
      </c>
    </row>
    <row r="247" spans="1:2" ht="15">
      <c r="A247" s="84" t="s">
        <v>635</v>
      </c>
      <c r="B247" s="83" t="s">
        <v>7702</v>
      </c>
    </row>
    <row r="248" spans="1:2" ht="15">
      <c r="A248" s="84" t="s">
        <v>636</v>
      </c>
      <c r="B248" s="83" t="s">
        <v>7702</v>
      </c>
    </row>
    <row r="249" spans="1:2" ht="15">
      <c r="A249" s="84" t="s">
        <v>637</v>
      </c>
      <c r="B249" s="83" t="s">
        <v>7702</v>
      </c>
    </row>
    <row r="250" spans="1:2" ht="15">
      <c r="A250" s="84" t="s">
        <v>638</v>
      </c>
      <c r="B250" s="83" t="s">
        <v>7702</v>
      </c>
    </row>
    <row r="251" spans="1:2" ht="15">
      <c r="A251" s="84" t="s">
        <v>639</v>
      </c>
      <c r="B251" s="83" t="s">
        <v>7702</v>
      </c>
    </row>
    <row r="252" spans="1:2" ht="15">
      <c r="A252" s="84" t="s">
        <v>640</v>
      </c>
      <c r="B252" s="83" t="s">
        <v>7702</v>
      </c>
    </row>
    <row r="253" spans="1:2" ht="15">
      <c r="A253" s="84" t="s">
        <v>641</v>
      </c>
      <c r="B253" s="83" t="s">
        <v>7702</v>
      </c>
    </row>
    <row r="254" spans="1:2" ht="15">
      <c r="A254" s="84" t="s">
        <v>642</v>
      </c>
      <c r="B254" s="83" t="s">
        <v>7702</v>
      </c>
    </row>
    <row r="255" spans="1:2" ht="15">
      <c r="A255" s="84" t="s">
        <v>643</v>
      </c>
      <c r="B255" s="83" t="s">
        <v>7702</v>
      </c>
    </row>
    <row r="256" spans="1:2" ht="15">
      <c r="A256" s="84" t="s">
        <v>644</v>
      </c>
      <c r="B256" s="83" t="s">
        <v>7702</v>
      </c>
    </row>
    <row r="257" spans="1:2" ht="15">
      <c r="A257" s="84" t="s">
        <v>645</v>
      </c>
      <c r="B257" s="83" t="s">
        <v>7702</v>
      </c>
    </row>
    <row r="258" spans="1:2" ht="15">
      <c r="A258" s="84" t="s">
        <v>646</v>
      </c>
      <c r="B258" s="83" t="s">
        <v>7702</v>
      </c>
    </row>
    <row r="259" spans="1:2" ht="15">
      <c r="A259" s="84" t="s">
        <v>647</v>
      </c>
      <c r="B259" s="83" t="s">
        <v>7702</v>
      </c>
    </row>
    <row r="260" spans="1:2" ht="15">
      <c r="A260" s="84" t="s">
        <v>648</v>
      </c>
      <c r="B260" s="83" t="s">
        <v>7702</v>
      </c>
    </row>
    <row r="261" spans="1:2" ht="15">
      <c r="A261" s="84" t="s">
        <v>649</v>
      </c>
      <c r="B261" s="83" t="s">
        <v>7702</v>
      </c>
    </row>
    <row r="262" spans="1:2" ht="15">
      <c r="A262" s="84" t="s">
        <v>650</v>
      </c>
      <c r="B262" s="83" t="s">
        <v>7702</v>
      </c>
    </row>
    <row r="263" spans="1:2" ht="15">
      <c r="A263" s="84" t="s">
        <v>651</v>
      </c>
      <c r="B263" s="83" t="s">
        <v>7702</v>
      </c>
    </row>
    <row r="264" spans="1:2" ht="15">
      <c r="A264" s="84" t="s">
        <v>652</v>
      </c>
      <c r="B264" s="83" t="s">
        <v>7702</v>
      </c>
    </row>
    <row r="265" spans="1:2" ht="15">
      <c r="A265" s="84" t="s">
        <v>653</v>
      </c>
      <c r="B265" s="83" t="s">
        <v>7702</v>
      </c>
    </row>
    <row r="266" spans="1:2" ht="15">
      <c r="A266" s="84" t="s">
        <v>654</v>
      </c>
      <c r="B266" s="83" t="s">
        <v>7702</v>
      </c>
    </row>
    <row r="267" spans="1:2" ht="15">
      <c r="A267" s="84" t="s">
        <v>655</v>
      </c>
      <c r="B267" s="83" t="s">
        <v>7702</v>
      </c>
    </row>
    <row r="268" spans="1:2" ht="15">
      <c r="A268" s="84" t="s">
        <v>656</v>
      </c>
      <c r="B268" s="83" t="s">
        <v>7702</v>
      </c>
    </row>
    <row r="269" spans="1:2" ht="15">
      <c r="A269" s="84" t="s">
        <v>657</v>
      </c>
      <c r="B269" s="83" t="s">
        <v>7702</v>
      </c>
    </row>
    <row r="270" spans="1:2" ht="15">
      <c r="A270" s="84" t="s">
        <v>658</v>
      </c>
      <c r="B270" s="83" t="s">
        <v>7702</v>
      </c>
    </row>
    <row r="271" spans="1:2" ht="15">
      <c r="A271" s="84" t="s">
        <v>659</v>
      </c>
      <c r="B271" s="83" t="s">
        <v>7702</v>
      </c>
    </row>
    <row r="272" spans="1:2" ht="15">
      <c r="A272" s="84" t="s">
        <v>660</v>
      </c>
      <c r="B272" s="83" t="s">
        <v>7702</v>
      </c>
    </row>
    <row r="273" spans="1:2" ht="15">
      <c r="A273" s="84" t="s">
        <v>661</v>
      </c>
      <c r="B273" s="83" t="s">
        <v>7702</v>
      </c>
    </row>
    <row r="274" spans="1:2" ht="15">
      <c r="A274" s="84" t="s">
        <v>662</v>
      </c>
      <c r="B274" s="83" t="s">
        <v>7702</v>
      </c>
    </row>
    <row r="275" spans="1:2" ht="15">
      <c r="A275" s="84" t="s">
        <v>663</v>
      </c>
      <c r="B275" s="83" t="s">
        <v>7702</v>
      </c>
    </row>
    <row r="276" spans="1:2" ht="15">
      <c r="A276" s="84" t="s">
        <v>664</v>
      </c>
      <c r="B276" s="83" t="s">
        <v>7702</v>
      </c>
    </row>
    <row r="277" spans="1:2" ht="15">
      <c r="A277" s="84" t="s">
        <v>665</v>
      </c>
      <c r="B277" s="83" t="s">
        <v>7702</v>
      </c>
    </row>
    <row r="278" spans="1:2" ht="15">
      <c r="A278" s="84" t="s">
        <v>666</v>
      </c>
      <c r="B278" s="83" t="s">
        <v>7702</v>
      </c>
    </row>
    <row r="279" spans="1:2" ht="15">
      <c r="A279" s="84" t="s">
        <v>667</v>
      </c>
      <c r="B279" s="83" t="s">
        <v>7702</v>
      </c>
    </row>
    <row r="280" spans="1:2" ht="15">
      <c r="A280" s="84" t="s">
        <v>668</v>
      </c>
      <c r="B280" s="83" t="s">
        <v>7702</v>
      </c>
    </row>
    <row r="281" spans="1:2" ht="15">
      <c r="A281" s="84" t="s">
        <v>669</v>
      </c>
      <c r="B281" s="83" t="s">
        <v>7702</v>
      </c>
    </row>
    <row r="282" spans="1:2" ht="15">
      <c r="A282" s="84" t="s">
        <v>670</v>
      </c>
      <c r="B282" s="83" t="s">
        <v>7702</v>
      </c>
    </row>
    <row r="283" spans="1:2" ht="15">
      <c r="A283" s="84" t="s">
        <v>671</v>
      </c>
      <c r="B283" s="83" t="s">
        <v>7702</v>
      </c>
    </row>
    <row r="284" spans="1:2" ht="15">
      <c r="A284" s="84" t="s">
        <v>672</v>
      </c>
      <c r="B284" s="83" t="s">
        <v>7702</v>
      </c>
    </row>
    <row r="285" spans="1:2" ht="15">
      <c r="A285" s="84" t="s">
        <v>673</v>
      </c>
      <c r="B285" s="83" t="s">
        <v>7702</v>
      </c>
    </row>
    <row r="286" spans="1:2" ht="15">
      <c r="A286" s="84" t="s">
        <v>674</v>
      </c>
      <c r="B286" s="83" t="s">
        <v>7702</v>
      </c>
    </row>
    <row r="287" spans="1:2" ht="15">
      <c r="A287" s="84" t="s">
        <v>675</v>
      </c>
      <c r="B287" s="83" t="s">
        <v>7702</v>
      </c>
    </row>
    <row r="288" spans="1:2" ht="15">
      <c r="A288" s="84" t="s">
        <v>676</v>
      </c>
      <c r="B288" s="83" t="s">
        <v>7702</v>
      </c>
    </row>
    <row r="289" spans="1:2" ht="15">
      <c r="A289" s="84" t="s">
        <v>677</v>
      </c>
      <c r="B289" s="83" t="s">
        <v>7702</v>
      </c>
    </row>
    <row r="290" spans="1:2" ht="15">
      <c r="A290" s="84" t="s">
        <v>678</v>
      </c>
      <c r="B290" s="83" t="s">
        <v>7702</v>
      </c>
    </row>
    <row r="291" spans="1:2" ht="15">
      <c r="A291" s="84" t="s">
        <v>679</v>
      </c>
      <c r="B291" s="83" t="s">
        <v>7702</v>
      </c>
    </row>
    <row r="292" spans="1:2" ht="15">
      <c r="A292" s="84" t="s">
        <v>680</v>
      </c>
      <c r="B292" s="83" t="s">
        <v>7702</v>
      </c>
    </row>
    <row r="293" spans="1:2" ht="15">
      <c r="A293" s="84" t="s">
        <v>681</v>
      </c>
      <c r="B293" s="83" t="s">
        <v>7702</v>
      </c>
    </row>
    <row r="294" spans="1:2" ht="15">
      <c r="A294" s="84" t="s">
        <v>682</v>
      </c>
      <c r="B294" s="83" t="s">
        <v>7702</v>
      </c>
    </row>
    <row r="295" spans="1:2" ht="15">
      <c r="A295" s="84" t="s">
        <v>683</v>
      </c>
      <c r="B295" s="83" t="s">
        <v>7702</v>
      </c>
    </row>
    <row r="296" spans="1:2" ht="15">
      <c r="A296" s="84" t="s">
        <v>684</v>
      </c>
      <c r="B296" s="83" t="s">
        <v>7702</v>
      </c>
    </row>
    <row r="297" spans="1:2" ht="15">
      <c r="A297" s="84" t="s">
        <v>685</v>
      </c>
      <c r="B297" s="83" t="s">
        <v>7702</v>
      </c>
    </row>
    <row r="298" spans="1:2" ht="15">
      <c r="A298" s="84" t="s">
        <v>686</v>
      </c>
      <c r="B298" s="83" t="s">
        <v>7702</v>
      </c>
    </row>
    <row r="299" spans="1:2" ht="15">
      <c r="A299" s="84" t="s">
        <v>687</v>
      </c>
      <c r="B299" s="83" t="s">
        <v>7702</v>
      </c>
    </row>
    <row r="300" spans="1:2" ht="15">
      <c r="A300" s="84" t="s">
        <v>688</v>
      </c>
      <c r="B300" s="83" t="s">
        <v>7702</v>
      </c>
    </row>
    <row r="301" spans="1:2" ht="15">
      <c r="A301" s="84" t="s">
        <v>689</v>
      </c>
      <c r="B301" s="83" t="s">
        <v>7702</v>
      </c>
    </row>
    <row r="302" spans="1:2" ht="15">
      <c r="A302" s="84" t="s">
        <v>690</v>
      </c>
      <c r="B302" s="83" t="s">
        <v>7702</v>
      </c>
    </row>
    <row r="303" spans="1:2" ht="15">
      <c r="A303" s="84" t="s">
        <v>691</v>
      </c>
      <c r="B303" s="83" t="s">
        <v>7702</v>
      </c>
    </row>
    <row r="304" spans="1:2" ht="15">
      <c r="A304" s="84" t="s">
        <v>692</v>
      </c>
      <c r="B304" s="83" t="s">
        <v>7702</v>
      </c>
    </row>
    <row r="305" spans="1:2" ht="15">
      <c r="A305" s="84" t="s">
        <v>693</v>
      </c>
      <c r="B305" s="83" t="s">
        <v>7702</v>
      </c>
    </row>
    <row r="306" spans="1:2" ht="15">
      <c r="A306" s="84" t="s">
        <v>694</v>
      </c>
      <c r="B306" s="83" t="s">
        <v>7702</v>
      </c>
    </row>
    <row r="307" spans="1:2" ht="15">
      <c r="A307" s="84" t="s">
        <v>695</v>
      </c>
      <c r="B307" s="83" t="s">
        <v>7702</v>
      </c>
    </row>
    <row r="308" spans="1:2" ht="15">
      <c r="A308" s="84" t="s">
        <v>696</v>
      </c>
      <c r="B308" s="83" t="s">
        <v>7702</v>
      </c>
    </row>
    <row r="309" spans="1:2" ht="15">
      <c r="A309" s="84" t="s">
        <v>697</v>
      </c>
      <c r="B309" s="83" t="s">
        <v>7702</v>
      </c>
    </row>
    <row r="310" spans="1:2" ht="15">
      <c r="A310" s="84" t="s">
        <v>698</v>
      </c>
      <c r="B310" s="83" t="s">
        <v>7702</v>
      </c>
    </row>
    <row r="311" spans="1:2" ht="15">
      <c r="A311" s="84" t="s">
        <v>699</v>
      </c>
      <c r="B311" s="83" t="s">
        <v>7702</v>
      </c>
    </row>
    <row r="312" spans="1:2" ht="15">
      <c r="A312" s="84" t="s">
        <v>700</v>
      </c>
      <c r="B312" s="83" t="s">
        <v>7702</v>
      </c>
    </row>
    <row r="313" spans="1:2" ht="15">
      <c r="A313" s="84" t="s">
        <v>701</v>
      </c>
      <c r="B313" s="83" t="s">
        <v>7702</v>
      </c>
    </row>
    <row r="314" spans="1:2" ht="15">
      <c r="A314" s="84" t="s">
        <v>384</v>
      </c>
      <c r="B314" s="83" t="s">
        <v>7702</v>
      </c>
    </row>
    <row r="315" spans="1:2" ht="15">
      <c r="A315" s="84" t="s">
        <v>702</v>
      </c>
      <c r="B315" s="83" t="s">
        <v>7702</v>
      </c>
    </row>
    <row r="316" spans="1:2" ht="15">
      <c r="A316" s="84" t="s">
        <v>703</v>
      </c>
      <c r="B316" s="83" t="s">
        <v>7702</v>
      </c>
    </row>
    <row r="317" spans="1:2" ht="15">
      <c r="A317" s="84" t="s">
        <v>704</v>
      </c>
      <c r="B317" s="83" t="s">
        <v>7702</v>
      </c>
    </row>
    <row r="318" spans="1:2" ht="15">
      <c r="A318" s="84" t="s">
        <v>387</v>
      </c>
      <c r="B318" s="83" t="s">
        <v>7702</v>
      </c>
    </row>
    <row r="319" spans="1:2" ht="15">
      <c r="A319" s="84" t="s">
        <v>705</v>
      </c>
      <c r="B319" s="83" t="s">
        <v>7702</v>
      </c>
    </row>
    <row r="320" spans="1:2" ht="15">
      <c r="A320" s="84" t="s">
        <v>706</v>
      </c>
      <c r="B320" s="83" t="s">
        <v>7702</v>
      </c>
    </row>
    <row r="321" spans="1:2" ht="15">
      <c r="A321" s="84" t="s">
        <v>707</v>
      </c>
      <c r="B321" s="83" t="s">
        <v>7702</v>
      </c>
    </row>
    <row r="322" spans="1:2" ht="15">
      <c r="A322" s="84" t="s">
        <v>708</v>
      </c>
      <c r="B322" s="83" t="s">
        <v>7702</v>
      </c>
    </row>
    <row r="323" spans="1:2" ht="15">
      <c r="A323" s="84" t="s">
        <v>709</v>
      </c>
      <c r="B323" s="83" t="s">
        <v>7702</v>
      </c>
    </row>
    <row r="324" spans="1:2" ht="15">
      <c r="A324" s="84" t="s">
        <v>710</v>
      </c>
      <c r="B324" s="83" t="s">
        <v>7702</v>
      </c>
    </row>
    <row r="325" spans="1:2" ht="15">
      <c r="A325" s="84" t="s">
        <v>711</v>
      </c>
      <c r="B325" s="83" t="s">
        <v>7702</v>
      </c>
    </row>
    <row r="326" spans="1:2" ht="15">
      <c r="A326" s="84" t="s">
        <v>712</v>
      </c>
      <c r="B326" s="83" t="s">
        <v>7702</v>
      </c>
    </row>
    <row r="327" spans="1:2" ht="15">
      <c r="A327" s="84" t="s">
        <v>713</v>
      </c>
      <c r="B327" s="83" t="s">
        <v>7702</v>
      </c>
    </row>
    <row r="328" spans="1:2" ht="15">
      <c r="A328" s="84" t="s">
        <v>714</v>
      </c>
      <c r="B328" s="83" t="s">
        <v>7702</v>
      </c>
    </row>
    <row r="329" spans="1:2" ht="15">
      <c r="A329" s="84" t="s">
        <v>715</v>
      </c>
      <c r="B329" s="83" t="s">
        <v>7702</v>
      </c>
    </row>
    <row r="330" spans="1:2" ht="15">
      <c r="A330" s="84" t="s">
        <v>716</v>
      </c>
      <c r="B330" s="83" t="s">
        <v>7702</v>
      </c>
    </row>
    <row r="331" spans="1:2" ht="15">
      <c r="A331" s="84" t="s">
        <v>717</v>
      </c>
      <c r="B331" s="83" t="s">
        <v>7702</v>
      </c>
    </row>
    <row r="332" spans="1:2" ht="15">
      <c r="A332" s="84" t="s">
        <v>718</v>
      </c>
      <c r="B332" s="83" t="s">
        <v>7702</v>
      </c>
    </row>
    <row r="333" spans="1:2" ht="15">
      <c r="A333" s="84" t="s">
        <v>719</v>
      </c>
      <c r="B333" s="83" t="s">
        <v>7702</v>
      </c>
    </row>
    <row r="334" spans="1:2" ht="15">
      <c r="A334" s="84" t="s">
        <v>720</v>
      </c>
      <c r="B334" s="83" t="s">
        <v>7702</v>
      </c>
    </row>
    <row r="335" spans="1:2" ht="15">
      <c r="A335" s="84" t="s">
        <v>721</v>
      </c>
      <c r="B335" s="83" t="s">
        <v>7702</v>
      </c>
    </row>
    <row r="336" spans="1:2" ht="15">
      <c r="A336" s="84" t="s">
        <v>722</v>
      </c>
      <c r="B336" s="83" t="s">
        <v>7702</v>
      </c>
    </row>
    <row r="337" spans="1:2" ht="15">
      <c r="A337" s="84" t="s">
        <v>723</v>
      </c>
      <c r="B337" s="83" t="s">
        <v>7702</v>
      </c>
    </row>
    <row r="338" spans="1:2" ht="15">
      <c r="A338" s="84" t="s">
        <v>724</v>
      </c>
      <c r="B338" s="83" t="s">
        <v>7702</v>
      </c>
    </row>
    <row r="339" spans="1:2" ht="15">
      <c r="A339" s="84" t="s">
        <v>725</v>
      </c>
      <c r="B339" s="83" t="s">
        <v>7702</v>
      </c>
    </row>
    <row r="340" spans="1:2" ht="15">
      <c r="A340" s="84" t="s">
        <v>726</v>
      </c>
      <c r="B340" s="83" t="s">
        <v>7702</v>
      </c>
    </row>
    <row r="341" spans="1:2" ht="15">
      <c r="A341" s="84" t="s">
        <v>727</v>
      </c>
      <c r="B341" s="83" t="s">
        <v>7702</v>
      </c>
    </row>
    <row r="342" spans="1:2" ht="15">
      <c r="A342" s="84" t="s">
        <v>728</v>
      </c>
      <c r="B342" s="83" t="s">
        <v>7702</v>
      </c>
    </row>
    <row r="343" spans="1:2" ht="15">
      <c r="A343" s="84" t="s">
        <v>729</v>
      </c>
      <c r="B343" s="83" t="s">
        <v>7702</v>
      </c>
    </row>
    <row r="344" spans="1:2" ht="15">
      <c r="A344" s="84" t="s">
        <v>730</v>
      </c>
      <c r="B344" s="83" t="s">
        <v>7702</v>
      </c>
    </row>
    <row r="345" spans="1:2" ht="15">
      <c r="A345" s="84" t="s">
        <v>731</v>
      </c>
      <c r="B345" s="83" t="s">
        <v>7702</v>
      </c>
    </row>
    <row r="346" spans="1:2" ht="15">
      <c r="A346" s="84" t="s">
        <v>732</v>
      </c>
      <c r="B346" s="83" t="s">
        <v>7702</v>
      </c>
    </row>
    <row r="347" spans="1:2" ht="15">
      <c r="A347" s="84" t="s">
        <v>733</v>
      </c>
      <c r="B347" s="83" t="s">
        <v>7702</v>
      </c>
    </row>
    <row r="348" spans="1:2" ht="15">
      <c r="A348" s="84" t="s">
        <v>734</v>
      </c>
      <c r="B348" s="83" t="s">
        <v>7702</v>
      </c>
    </row>
    <row r="349" spans="1:2" ht="15">
      <c r="A349" s="84" t="s">
        <v>735</v>
      </c>
      <c r="B349" s="83" t="s">
        <v>7702</v>
      </c>
    </row>
    <row r="350" spans="1:2" ht="15">
      <c r="A350" s="84" t="s">
        <v>736</v>
      </c>
      <c r="B350" s="83" t="s">
        <v>7702</v>
      </c>
    </row>
    <row r="351" spans="1:2" ht="15">
      <c r="A351" s="84" t="s">
        <v>737</v>
      </c>
      <c r="B351" s="83" t="s">
        <v>7702</v>
      </c>
    </row>
    <row r="352" spans="1:2" ht="15">
      <c r="A352" s="84" t="s">
        <v>738</v>
      </c>
      <c r="B352" s="83" t="s">
        <v>7702</v>
      </c>
    </row>
    <row r="353" spans="1:2" ht="15">
      <c r="A353" s="84" t="s">
        <v>739</v>
      </c>
      <c r="B353" s="83" t="s">
        <v>7702</v>
      </c>
    </row>
    <row r="354" spans="1:2" ht="15">
      <c r="A354" s="84" t="s">
        <v>740</v>
      </c>
      <c r="B354" s="83" t="s">
        <v>7702</v>
      </c>
    </row>
    <row r="355" spans="1:2" ht="15">
      <c r="A355" s="84" t="s">
        <v>741</v>
      </c>
      <c r="B355" s="83" t="s">
        <v>7702</v>
      </c>
    </row>
    <row r="356" spans="1:2" ht="15">
      <c r="A356" s="84" t="s">
        <v>742</v>
      </c>
      <c r="B356" s="83" t="s">
        <v>7702</v>
      </c>
    </row>
    <row r="357" spans="1:2" ht="15">
      <c r="A357" s="84" t="s">
        <v>743</v>
      </c>
      <c r="B357" s="83" t="s">
        <v>7702</v>
      </c>
    </row>
    <row r="358" spans="1:2" ht="15">
      <c r="A358" s="84" t="s">
        <v>744</v>
      </c>
      <c r="B358" s="83" t="s">
        <v>7702</v>
      </c>
    </row>
    <row r="359" spans="1:2" ht="15">
      <c r="A359" s="84" t="s">
        <v>745</v>
      </c>
      <c r="B359" s="83" t="s">
        <v>7702</v>
      </c>
    </row>
    <row r="360" spans="1:2" ht="15">
      <c r="A360" s="84" t="s">
        <v>746</v>
      </c>
      <c r="B360" s="83" t="s">
        <v>7702</v>
      </c>
    </row>
    <row r="361" spans="1:2" ht="15">
      <c r="A361" s="84" t="s">
        <v>747</v>
      </c>
      <c r="B361" s="83" t="s">
        <v>7702</v>
      </c>
    </row>
    <row r="362" spans="1:2" ht="15">
      <c r="A362" s="84" t="s">
        <v>748</v>
      </c>
      <c r="B362" s="83" t="s">
        <v>7702</v>
      </c>
    </row>
    <row r="363" spans="1:2" ht="15">
      <c r="A363" s="84" t="s">
        <v>749</v>
      </c>
      <c r="B363" s="83" t="s">
        <v>7702</v>
      </c>
    </row>
    <row r="364" spans="1:2" ht="15">
      <c r="A364" s="84" t="s">
        <v>750</v>
      </c>
      <c r="B364" s="83" t="s">
        <v>7702</v>
      </c>
    </row>
    <row r="365" spans="1:2" ht="15">
      <c r="A365" s="84" t="s">
        <v>751</v>
      </c>
      <c r="B365" s="83" t="s">
        <v>7702</v>
      </c>
    </row>
    <row r="366" spans="1:2" ht="15">
      <c r="A366" s="84" t="s">
        <v>752</v>
      </c>
      <c r="B366" s="83" t="s">
        <v>7702</v>
      </c>
    </row>
    <row r="367" spans="1:2" ht="15">
      <c r="A367" s="84" t="s">
        <v>753</v>
      </c>
      <c r="B367" s="83" t="s">
        <v>7702</v>
      </c>
    </row>
    <row r="368" spans="1:2" ht="15">
      <c r="A368" s="84" t="s">
        <v>754</v>
      </c>
      <c r="B368" s="83" t="s">
        <v>7702</v>
      </c>
    </row>
    <row r="369" spans="1:2" ht="15">
      <c r="A369" s="84" t="s">
        <v>755</v>
      </c>
      <c r="B369" s="83" t="s">
        <v>7702</v>
      </c>
    </row>
    <row r="370" spans="1:2" ht="15">
      <c r="A370" s="84" t="s">
        <v>756</v>
      </c>
      <c r="B370" s="83" t="s">
        <v>7702</v>
      </c>
    </row>
    <row r="371" spans="1:2" ht="15">
      <c r="A371" s="84" t="s">
        <v>757</v>
      </c>
      <c r="B371" s="83" t="s">
        <v>7702</v>
      </c>
    </row>
    <row r="372" spans="1:2" ht="15">
      <c r="A372" s="84" t="s">
        <v>758</v>
      </c>
      <c r="B372" s="83" t="s">
        <v>7702</v>
      </c>
    </row>
    <row r="373" spans="1:2" ht="15">
      <c r="A373" s="84" t="s">
        <v>759</v>
      </c>
      <c r="B373" s="83" t="s">
        <v>7702</v>
      </c>
    </row>
    <row r="374" spans="1:2" ht="15">
      <c r="A374" s="84" t="s">
        <v>760</v>
      </c>
      <c r="B374" s="83" t="s">
        <v>7702</v>
      </c>
    </row>
    <row r="375" spans="1:2" ht="15">
      <c r="A375" s="84" t="s">
        <v>761</v>
      </c>
      <c r="B375" s="83" t="s">
        <v>7702</v>
      </c>
    </row>
    <row r="376" spans="1:2" ht="15">
      <c r="A376" s="84" t="s">
        <v>762</v>
      </c>
      <c r="B376" s="83" t="s">
        <v>7702</v>
      </c>
    </row>
    <row r="377" spans="1:2" ht="15">
      <c r="A377" s="84" t="s">
        <v>763</v>
      </c>
      <c r="B377" s="83" t="s">
        <v>7702</v>
      </c>
    </row>
    <row r="378" spans="1:2" ht="15">
      <c r="A378" s="84" t="s">
        <v>764</v>
      </c>
      <c r="B378" s="83" t="s">
        <v>7702</v>
      </c>
    </row>
    <row r="379" spans="1:2" ht="15">
      <c r="A379" s="84" t="s">
        <v>765</v>
      </c>
      <c r="B379" s="83" t="s">
        <v>7702</v>
      </c>
    </row>
    <row r="380" spans="1:2" ht="15">
      <c r="A380" s="84" t="s">
        <v>766</v>
      </c>
      <c r="B380" s="83" t="s">
        <v>7702</v>
      </c>
    </row>
    <row r="381" spans="1:2" ht="15">
      <c r="A381" s="84" t="s">
        <v>767</v>
      </c>
      <c r="B381" s="83" t="s">
        <v>7702</v>
      </c>
    </row>
    <row r="382" spans="1:2" ht="15">
      <c r="A382" s="84" t="s">
        <v>768</v>
      </c>
      <c r="B382" s="83" t="s">
        <v>7702</v>
      </c>
    </row>
    <row r="383" spans="1:2" ht="15">
      <c r="A383" s="84" t="s">
        <v>769</v>
      </c>
      <c r="B383" s="83" t="s">
        <v>7702</v>
      </c>
    </row>
    <row r="384" spans="1:2" ht="15">
      <c r="A384" s="84" t="s">
        <v>770</v>
      </c>
      <c r="B384" s="83" t="s">
        <v>7702</v>
      </c>
    </row>
    <row r="385" spans="1:2" ht="15">
      <c r="A385" s="84" t="s">
        <v>771</v>
      </c>
      <c r="B385" s="83" t="s">
        <v>7702</v>
      </c>
    </row>
    <row r="386" spans="1:2" ht="15">
      <c r="A386" s="84" t="s">
        <v>772</v>
      </c>
      <c r="B386" s="83" t="s">
        <v>7702</v>
      </c>
    </row>
    <row r="387" spans="1:2" ht="15">
      <c r="A387" s="84" t="s">
        <v>773</v>
      </c>
      <c r="B387" s="83" t="s">
        <v>7702</v>
      </c>
    </row>
    <row r="388" spans="1:2" ht="15">
      <c r="A388" s="84" t="s">
        <v>774</v>
      </c>
      <c r="B388" s="83" t="s">
        <v>7702</v>
      </c>
    </row>
    <row r="389" spans="1:2" ht="15">
      <c r="A389" s="84" t="s">
        <v>775</v>
      </c>
      <c r="B389" s="83" t="s">
        <v>7702</v>
      </c>
    </row>
    <row r="390" spans="1:2" ht="15">
      <c r="A390" s="84" t="s">
        <v>776</v>
      </c>
      <c r="B390" s="83" t="s">
        <v>7702</v>
      </c>
    </row>
    <row r="391" spans="1:2" ht="15">
      <c r="A391" s="84" t="s">
        <v>777</v>
      </c>
      <c r="B391" s="83" t="s">
        <v>7702</v>
      </c>
    </row>
    <row r="392" spans="1:2" ht="15">
      <c r="A392" s="84" t="s">
        <v>778</v>
      </c>
      <c r="B392" s="83" t="s">
        <v>7702</v>
      </c>
    </row>
    <row r="393" spans="1:2" ht="15">
      <c r="A393" s="84" t="s">
        <v>779</v>
      </c>
      <c r="B393" s="83" t="s">
        <v>7702</v>
      </c>
    </row>
    <row r="394" spans="1:2" ht="15">
      <c r="A394" s="84" t="s">
        <v>780</v>
      </c>
      <c r="B394" s="83" t="s">
        <v>7702</v>
      </c>
    </row>
    <row r="395" spans="1:2" ht="15">
      <c r="A395" s="84" t="s">
        <v>781</v>
      </c>
      <c r="B395" s="83" t="s">
        <v>7702</v>
      </c>
    </row>
    <row r="396" spans="1:2" ht="15">
      <c r="A396" s="84" t="s">
        <v>782</v>
      </c>
      <c r="B396" s="83" t="s">
        <v>7702</v>
      </c>
    </row>
    <row r="397" spans="1:2" ht="15">
      <c r="A397" s="84" t="s">
        <v>783</v>
      </c>
      <c r="B397" s="83" t="s">
        <v>7702</v>
      </c>
    </row>
    <row r="398" spans="1:2" ht="15">
      <c r="A398" s="84" t="s">
        <v>784</v>
      </c>
      <c r="B398" s="83" t="s">
        <v>7702</v>
      </c>
    </row>
    <row r="399" spans="1:2" ht="15">
      <c r="A399" s="84" t="s">
        <v>785</v>
      </c>
      <c r="B399" s="83" t="s">
        <v>7702</v>
      </c>
    </row>
    <row r="400" spans="1:2" ht="15">
      <c r="A400" s="84" t="s">
        <v>786</v>
      </c>
      <c r="B400" s="83" t="s">
        <v>7702</v>
      </c>
    </row>
    <row r="401" spans="1:2" ht="15">
      <c r="A401" s="84" t="s">
        <v>787</v>
      </c>
      <c r="B401" s="83" t="s">
        <v>7702</v>
      </c>
    </row>
    <row r="402" spans="1:2" ht="15">
      <c r="A402" s="84" t="s">
        <v>788</v>
      </c>
      <c r="B402" s="83" t="s">
        <v>7702</v>
      </c>
    </row>
    <row r="403" spans="1:2" ht="15">
      <c r="A403" s="84" t="s">
        <v>789</v>
      </c>
      <c r="B403" s="83" t="s">
        <v>7702</v>
      </c>
    </row>
    <row r="404" spans="1:2" ht="15">
      <c r="A404" s="84" t="s">
        <v>790</v>
      </c>
      <c r="B404" s="83" t="s">
        <v>7702</v>
      </c>
    </row>
    <row r="405" spans="1:2" ht="15">
      <c r="A405" s="84" t="s">
        <v>791</v>
      </c>
      <c r="B405" s="83" t="s">
        <v>7702</v>
      </c>
    </row>
    <row r="406" spans="1:2" ht="15">
      <c r="A406" s="84" t="s">
        <v>792</v>
      </c>
      <c r="B406" s="83" t="s">
        <v>7702</v>
      </c>
    </row>
    <row r="407" spans="1:2" ht="15">
      <c r="A407" s="84" t="s">
        <v>793</v>
      </c>
      <c r="B407" s="83" t="s">
        <v>7702</v>
      </c>
    </row>
    <row r="408" spans="1:2" ht="15">
      <c r="A408" s="84" t="s">
        <v>794</v>
      </c>
      <c r="B408" s="83" t="s">
        <v>7702</v>
      </c>
    </row>
    <row r="409" spans="1:2" ht="15">
      <c r="A409" s="84" t="s">
        <v>795</v>
      </c>
      <c r="B409" s="83" t="s">
        <v>7702</v>
      </c>
    </row>
    <row r="410" spans="1:2" ht="15">
      <c r="A410" s="84" t="s">
        <v>796</v>
      </c>
      <c r="B410" s="83" t="s">
        <v>7702</v>
      </c>
    </row>
    <row r="411" spans="1:2" ht="15">
      <c r="A411" s="84" t="s">
        <v>797</v>
      </c>
      <c r="B411" s="83" t="s">
        <v>7702</v>
      </c>
    </row>
    <row r="412" spans="1:2" ht="15">
      <c r="A412" s="84" t="s">
        <v>798</v>
      </c>
      <c r="B412" s="83" t="s">
        <v>7702</v>
      </c>
    </row>
    <row r="413" spans="1:2" ht="15">
      <c r="A413" s="84" t="s">
        <v>799</v>
      </c>
      <c r="B413" s="83" t="s">
        <v>7702</v>
      </c>
    </row>
    <row r="414" spans="1:2" ht="15">
      <c r="A414" s="84" t="s">
        <v>800</v>
      </c>
      <c r="B414" s="83" t="s">
        <v>7702</v>
      </c>
    </row>
    <row r="415" spans="1:2" ht="15">
      <c r="A415" s="84" t="s">
        <v>801</v>
      </c>
      <c r="B415" s="83" t="s">
        <v>7702</v>
      </c>
    </row>
    <row r="416" spans="1:2" ht="15">
      <c r="A416" s="84" t="s">
        <v>802</v>
      </c>
      <c r="B416" s="83" t="s">
        <v>7702</v>
      </c>
    </row>
    <row r="417" spans="1:2" ht="15">
      <c r="A417" s="84" t="s">
        <v>803</v>
      </c>
      <c r="B417" s="83" t="s">
        <v>7702</v>
      </c>
    </row>
    <row r="418" spans="1:2" ht="15">
      <c r="A418" s="84" t="s">
        <v>804</v>
      </c>
      <c r="B418" s="83" t="s">
        <v>7702</v>
      </c>
    </row>
    <row r="419" spans="1:2" ht="15">
      <c r="A419" s="84" t="s">
        <v>805</v>
      </c>
      <c r="B419" s="83" t="s">
        <v>7702</v>
      </c>
    </row>
    <row r="420" spans="1:2" ht="15">
      <c r="A420" s="84" t="s">
        <v>806</v>
      </c>
      <c r="B420" s="83" t="s">
        <v>7702</v>
      </c>
    </row>
    <row r="421" spans="1:2" ht="15">
      <c r="A421" s="84" t="s">
        <v>807</v>
      </c>
      <c r="B421" s="83" t="s">
        <v>7702</v>
      </c>
    </row>
    <row r="422" spans="1:2" ht="15">
      <c r="A422" s="84" t="s">
        <v>808</v>
      </c>
      <c r="B422" s="83" t="s">
        <v>7702</v>
      </c>
    </row>
    <row r="423" spans="1:2" ht="15">
      <c r="A423" s="84" t="s">
        <v>809</v>
      </c>
      <c r="B423" s="83" t="s">
        <v>7702</v>
      </c>
    </row>
    <row r="424" spans="1:2" ht="15">
      <c r="A424" s="84" t="s">
        <v>810</v>
      </c>
      <c r="B424" s="83" t="s">
        <v>7702</v>
      </c>
    </row>
    <row r="425" spans="1:2" ht="15">
      <c r="A425" s="84" t="s">
        <v>811</v>
      </c>
      <c r="B425" s="83" t="s">
        <v>7702</v>
      </c>
    </row>
    <row r="426" spans="1:2" ht="15">
      <c r="A426" s="84" t="s">
        <v>812</v>
      </c>
      <c r="B426" s="83" t="s">
        <v>7702</v>
      </c>
    </row>
    <row r="427" spans="1:2" ht="15">
      <c r="A427" s="84" t="s">
        <v>813</v>
      </c>
      <c r="B427" s="83" t="s">
        <v>7702</v>
      </c>
    </row>
    <row r="428" spans="1:2" ht="15">
      <c r="A428" s="84" t="s">
        <v>814</v>
      </c>
      <c r="B428" s="83" t="s">
        <v>7702</v>
      </c>
    </row>
    <row r="429" spans="1:2" ht="15">
      <c r="A429" s="84" t="s">
        <v>815</v>
      </c>
      <c r="B429" s="83" t="s">
        <v>7702</v>
      </c>
    </row>
    <row r="430" spans="1:2" ht="15">
      <c r="A430" s="84" t="s">
        <v>816</v>
      </c>
      <c r="B430" s="83" t="s">
        <v>7702</v>
      </c>
    </row>
    <row r="431" spans="1:2" ht="15">
      <c r="A431" s="84" t="s">
        <v>817</v>
      </c>
      <c r="B431" s="83" t="s">
        <v>7702</v>
      </c>
    </row>
    <row r="432" spans="1:2" ht="15">
      <c r="A432" s="84" t="s">
        <v>818</v>
      </c>
      <c r="B432" s="83" t="s">
        <v>7702</v>
      </c>
    </row>
    <row r="433" spans="1:2" ht="15">
      <c r="A433" s="84" t="s">
        <v>819</v>
      </c>
      <c r="B433" s="83" t="s">
        <v>7702</v>
      </c>
    </row>
    <row r="434" spans="1:2" ht="15">
      <c r="A434" s="84" t="s">
        <v>820</v>
      </c>
      <c r="B434" s="83" t="s">
        <v>7702</v>
      </c>
    </row>
    <row r="435" spans="1:2" ht="15">
      <c r="A435" s="84" t="s">
        <v>821</v>
      </c>
      <c r="B435" s="83" t="s">
        <v>7702</v>
      </c>
    </row>
    <row r="436" spans="1:2" ht="15">
      <c r="A436" s="84" t="s">
        <v>822</v>
      </c>
      <c r="B436" s="83" t="s">
        <v>7702</v>
      </c>
    </row>
    <row r="437" spans="1:2" ht="15">
      <c r="A437" s="84" t="s">
        <v>823</v>
      </c>
      <c r="B437" s="83" t="s">
        <v>7702</v>
      </c>
    </row>
    <row r="438" spans="1:2" ht="15">
      <c r="A438" s="84" t="s">
        <v>824</v>
      </c>
      <c r="B438" s="83" t="s">
        <v>7702</v>
      </c>
    </row>
    <row r="439" spans="1:2" ht="15">
      <c r="A439" s="84" t="s">
        <v>825</v>
      </c>
      <c r="B439" s="83" t="s">
        <v>7702</v>
      </c>
    </row>
    <row r="440" spans="1:2" ht="15">
      <c r="A440" s="84" t="s">
        <v>826</v>
      </c>
      <c r="B440" s="83" t="s">
        <v>7702</v>
      </c>
    </row>
    <row r="441" spans="1:2" ht="15">
      <c r="A441" s="84" t="s">
        <v>827</v>
      </c>
      <c r="B441" s="83" t="s">
        <v>7702</v>
      </c>
    </row>
    <row r="442" spans="1:2" ht="15">
      <c r="A442" s="84" t="s">
        <v>828</v>
      </c>
      <c r="B442" s="83" t="s">
        <v>7702</v>
      </c>
    </row>
    <row r="443" spans="1:2" ht="15">
      <c r="A443" s="84" t="s">
        <v>829</v>
      </c>
      <c r="B443" s="83" t="s">
        <v>7702</v>
      </c>
    </row>
    <row r="444" spans="1:2" ht="15">
      <c r="A444" s="84" t="s">
        <v>830</v>
      </c>
      <c r="B444" s="83" t="s">
        <v>7702</v>
      </c>
    </row>
    <row r="445" spans="1:2" ht="15">
      <c r="A445" s="84" t="s">
        <v>831</v>
      </c>
      <c r="B445" s="83" t="s">
        <v>7702</v>
      </c>
    </row>
    <row r="446" spans="1:2" ht="15">
      <c r="A446" s="84" t="s">
        <v>832</v>
      </c>
      <c r="B446" s="83" t="s">
        <v>7702</v>
      </c>
    </row>
    <row r="447" spans="1:2" ht="15">
      <c r="A447" s="84" t="s">
        <v>833</v>
      </c>
      <c r="B447" s="83" t="s">
        <v>7702</v>
      </c>
    </row>
    <row r="448" spans="1:2" ht="15">
      <c r="A448" s="84" t="s">
        <v>834</v>
      </c>
      <c r="B448" s="83" t="s">
        <v>7702</v>
      </c>
    </row>
    <row r="449" spans="1:2" ht="15">
      <c r="A449" s="84" t="s">
        <v>835</v>
      </c>
      <c r="B449" s="83" t="s">
        <v>7702</v>
      </c>
    </row>
    <row r="450" spans="1:2" ht="15">
      <c r="A450" s="84" t="s">
        <v>836</v>
      </c>
      <c r="B450" s="83" t="s">
        <v>7702</v>
      </c>
    </row>
    <row r="451" spans="1:2" ht="15">
      <c r="A451" s="84" t="s">
        <v>837</v>
      </c>
      <c r="B451" s="83" t="s">
        <v>7702</v>
      </c>
    </row>
    <row r="452" spans="1:2" ht="15">
      <c r="A452" s="84" t="s">
        <v>838</v>
      </c>
      <c r="B452" s="83" t="s">
        <v>7702</v>
      </c>
    </row>
    <row r="453" spans="1:2" ht="15">
      <c r="A453" s="84" t="s">
        <v>839</v>
      </c>
      <c r="B453" s="83" t="s">
        <v>7702</v>
      </c>
    </row>
    <row r="454" spans="1:2" ht="15">
      <c r="A454" s="84" t="s">
        <v>840</v>
      </c>
      <c r="B454" s="83" t="s">
        <v>7702</v>
      </c>
    </row>
    <row r="455" spans="1:2" ht="15">
      <c r="A455" s="84" t="s">
        <v>841</v>
      </c>
      <c r="B455" s="83" t="s">
        <v>7702</v>
      </c>
    </row>
    <row r="456" spans="1:2" ht="15">
      <c r="A456" s="84" t="s">
        <v>842</v>
      </c>
      <c r="B456" s="83" t="s">
        <v>7702</v>
      </c>
    </row>
    <row r="457" spans="1:2" ht="15">
      <c r="A457" s="84" t="s">
        <v>843</v>
      </c>
      <c r="B457" s="83" t="s">
        <v>7702</v>
      </c>
    </row>
    <row r="458" spans="1:2" ht="15">
      <c r="A458" s="84" t="s">
        <v>844</v>
      </c>
      <c r="B458" s="83" t="s">
        <v>7702</v>
      </c>
    </row>
    <row r="459" spans="1:2" ht="15">
      <c r="A459" s="84" t="s">
        <v>845</v>
      </c>
      <c r="B459" s="83" t="s">
        <v>7702</v>
      </c>
    </row>
    <row r="460" spans="1:2" ht="15">
      <c r="A460" s="84" t="s">
        <v>846</v>
      </c>
      <c r="B460" s="83" t="s">
        <v>7702</v>
      </c>
    </row>
    <row r="461" spans="1:2" ht="15">
      <c r="A461" s="84" t="s">
        <v>847</v>
      </c>
      <c r="B461" s="83" t="s">
        <v>7702</v>
      </c>
    </row>
    <row r="462" spans="1:2" ht="15">
      <c r="A462" s="84" t="s">
        <v>848</v>
      </c>
      <c r="B462" s="83" t="s">
        <v>7702</v>
      </c>
    </row>
    <row r="463" spans="1:2" ht="15">
      <c r="A463" s="84" t="s">
        <v>849</v>
      </c>
      <c r="B463" s="83" t="s">
        <v>7702</v>
      </c>
    </row>
    <row r="464" spans="1:2" ht="15">
      <c r="A464" s="84" t="s">
        <v>850</v>
      </c>
      <c r="B464" s="83" t="s">
        <v>7702</v>
      </c>
    </row>
    <row r="465" spans="1:2" ht="15">
      <c r="A465" s="84" t="s">
        <v>851</v>
      </c>
      <c r="B465" s="83" t="s">
        <v>7702</v>
      </c>
    </row>
    <row r="466" spans="1:2" ht="15">
      <c r="A466" s="84" t="s">
        <v>852</v>
      </c>
      <c r="B466" s="83" t="s">
        <v>7702</v>
      </c>
    </row>
    <row r="467" spans="1:2" ht="15">
      <c r="A467" s="84" t="s">
        <v>853</v>
      </c>
      <c r="B467" s="83" t="s">
        <v>7702</v>
      </c>
    </row>
    <row r="468" spans="1:2" ht="15">
      <c r="A468" s="84" t="s">
        <v>854</v>
      </c>
      <c r="B468" s="83" t="s">
        <v>7702</v>
      </c>
    </row>
    <row r="469" spans="1:2" ht="15">
      <c r="A469" s="84" t="s">
        <v>855</v>
      </c>
      <c r="B469" s="83" t="s">
        <v>7702</v>
      </c>
    </row>
    <row r="470" spans="1:2" ht="15">
      <c r="A470" s="84" t="s">
        <v>856</v>
      </c>
      <c r="B470" s="83" t="s">
        <v>7702</v>
      </c>
    </row>
    <row r="471" spans="1:2" ht="15">
      <c r="A471" s="84" t="s">
        <v>857</v>
      </c>
      <c r="B471" s="83" t="s">
        <v>7702</v>
      </c>
    </row>
    <row r="472" spans="1:2" ht="15">
      <c r="A472" s="84" t="s">
        <v>858</v>
      </c>
      <c r="B472" s="83" t="s">
        <v>7702</v>
      </c>
    </row>
    <row r="473" spans="1:2" ht="15">
      <c r="A473" s="84" t="s">
        <v>859</v>
      </c>
      <c r="B473" s="83" t="s">
        <v>7702</v>
      </c>
    </row>
    <row r="474" spans="1:2" ht="15">
      <c r="A474" s="84" t="s">
        <v>860</v>
      </c>
      <c r="B474" s="83" t="s">
        <v>7702</v>
      </c>
    </row>
    <row r="475" spans="1:2" ht="15">
      <c r="A475" s="84" t="s">
        <v>861</v>
      </c>
      <c r="B475" s="83" t="s">
        <v>7702</v>
      </c>
    </row>
    <row r="476" spans="1:2" ht="15">
      <c r="A476" s="84" t="s">
        <v>862</v>
      </c>
      <c r="B476" s="83" t="s">
        <v>7702</v>
      </c>
    </row>
    <row r="477" spans="1:2" ht="15">
      <c r="A477" s="84" t="s">
        <v>863</v>
      </c>
      <c r="B477" s="83" t="s">
        <v>7702</v>
      </c>
    </row>
    <row r="478" spans="1:2" ht="15">
      <c r="A478" s="84" t="s">
        <v>864</v>
      </c>
      <c r="B478" s="83" t="s">
        <v>7702</v>
      </c>
    </row>
    <row r="479" spans="1:2" ht="15">
      <c r="A479" s="84" t="s">
        <v>865</v>
      </c>
      <c r="B479" s="83" t="s">
        <v>7702</v>
      </c>
    </row>
    <row r="480" spans="1:2" ht="15">
      <c r="A480" s="84" t="s">
        <v>866</v>
      </c>
      <c r="B480" s="83" t="s">
        <v>7702</v>
      </c>
    </row>
    <row r="481" spans="1:2" ht="15">
      <c r="A481" s="84" t="s">
        <v>867</v>
      </c>
      <c r="B481" s="83" t="s">
        <v>7702</v>
      </c>
    </row>
    <row r="482" spans="1:2" ht="15">
      <c r="A482" s="84" t="s">
        <v>868</v>
      </c>
      <c r="B482" s="83" t="s">
        <v>7702</v>
      </c>
    </row>
    <row r="483" spans="1:2" ht="15">
      <c r="A483" s="84" t="s">
        <v>869</v>
      </c>
      <c r="B483" s="83" t="s">
        <v>7702</v>
      </c>
    </row>
    <row r="484" spans="1:2" ht="15">
      <c r="A484" s="84" t="s">
        <v>870</v>
      </c>
      <c r="B484" s="83" t="s">
        <v>7702</v>
      </c>
    </row>
    <row r="485" spans="1:2" ht="15">
      <c r="A485" s="84" t="s">
        <v>871</v>
      </c>
      <c r="B485" s="83" t="s">
        <v>7702</v>
      </c>
    </row>
    <row r="486" spans="1:2" ht="15">
      <c r="A486" s="84" t="s">
        <v>872</v>
      </c>
      <c r="B486" s="83" t="s">
        <v>7702</v>
      </c>
    </row>
    <row r="487" spans="1:2" ht="15">
      <c r="A487" s="84" t="s">
        <v>873</v>
      </c>
      <c r="B487" s="83" t="s">
        <v>7702</v>
      </c>
    </row>
    <row r="488" spans="1:2" ht="15">
      <c r="A488" s="84" t="s">
        <v>874</v>
      </c>
      <c r="B488" s="83" t="s">
        <v>7702</v>
      </c>
    </row>
    <row r="489" spans="1:2" ht="15">
      <c r="A489" s="84" t="s">
        <v>875</v>
      </c>
      <c r="B489" s="83" t="s">
        <v>7702</v>
      </c>
    </row>
    <row r="490" spans="1:2" ht="15">
      <c r="A490" s="84" t="s">
        <v>876</v>
      </c>
      <c r="B490" s="83" t="s">
        <v>7702</v>
      </c>
    </row>
    <row r="491" spans="1:2" ht="15">
      <c r="A491" s="84" t="s">
        <v>877</v>
      </c>
      <c r="B491" s="83" t="s">
        <v>7702</v>
      </c>
    </row>
    <row r="492" spans="1:2" ht="15">
      <c r="A492" s="84" t="s">
        <v>878</v>
      </c>
      <c r="B492" s="83" t="s">
        <v>7702</v>
      </c>
    </row>
    <row r="493" spans="1:2" ht="15">
      <c r="A493" s="84" t="s">
        <v>879</v>
      </c>
      <c r="B493" s="83" t="s">
        <v>7702</v>
      </c>
    </row>
    <row r="494" spans="1:2" ht="15">
      <c r="A494" s="84" t="s">
        <v>880</v>
      </c>
      <c r="B494" s="83" t="s">
        <v>7702</v>
      </c>
    </row>
    <row r="495" spans="1:2" ht="15">
      <c r="A495" s="84" t="s">
        <v>881</v>
      </c>
      <c r="B495" s="83" t="s">
        <v>7702</v>
      </c>
    </row>
    <row r="496" spans="1:2" ht="15">
      <c r="A496" s="84" t="s">
        <v>882</v>
      </c>
      <c r="B496" s="83" t="s">
        <v>7702</v>
      </c>
    </row>
    <row r="497" spans="1:2" ht="15">
      <c r="A497" s="84" t="s">
        <v>883</v>
      </c>
      <c r="B497" s="83" t="s">
        <v>7702</v>
      </c>
    </row>
    <row r="498" spans="1:2" ht="15">
      <c r="A498" s="84" t="s">
        <v>884</v>
      </c>
      <c r="B498" s="83" t="s">
        <v>7702</v>
      </c>
    </row>
    <row r="499" spans="1:2" ht="15">
      <c r="A499" s="84" t="s">
        <v>885</v>
      </c>
      <c r="B499" s="83" t="s">
        <v>7702</v>
      </c>
    </row>
    <row r="500" spans="1:2" ht="15">
      <c r="A500" s="84" t="s">
        <v>886</v>
      </c>
      <c r="B500" s="83" t="s">
        <v>7702</v>
      </c>
    </row>
    <row r="501" spans="1:2" ht="15">
      <c r="A501" s="84" t="s">
        <v>887</v>
      </c>
      <c r="B501" s="83" t="s">
        <v>7702</v>
      </c>
    </row>
    <row r="502" spans="1:2" ht="15">
      <c r="A502" s="84" t="s">
        <v>888</v>
      </c>
      <c r="B502" s="83" t="s">
        <v>7702</v>
      </c>
    </row>
    <row r="503" spans="1:2" ht="15">
      <c r="A503" s="84" t="s">
        <v>889</v>
      </c>
      <c r="B503" s="83" t="s">
        <v>7702</v>
      </c>
    </row>
    <row r="504" spans="1:2" ht="15">
      <c r="A504" s="84" t="s">
        <v>890</v>
      </c>
      <c r="B504" s="83" t="s">
        <v>7702</v>
      </c>
    </row>
    <row r="505" spans="1:2" ht="15">
      <c r="A505" s="84" t="s">
        <v>891</v>
      </c>
      <c r="B505" s="83" t="s">
        <v>7702</v>
      </c>
    </row>
    <row r="506" spans="1:2" ht="15">
      <c r="A506" s="84" t="s">
        <v>892</v>
      </c>
      <c r="B506" s="83" t="s">
        <v>7702</v>
      </c>
    </row>
    <row r="507" spans="1:2" ht="15">
      <c r="A507" s="84" t="s">
        <v>893</v>
      </c>
      <c r="B507" s="83" t="s">
        <v>7702</v>
      </c>
    </row>
    <row r="508" spans="1:2" ht="15">
      <c r="A508" s="84" t="s">
        <v>894</v>
      </c>
      <c r="B508" s="83" t="s">
        <v>7702</v>
      </c>
    </row>
    <row r="509" spans="1:2" ht="15">
      <c r="A509" s="84" t="s">
        <v>895</v>
      </c>
      <c r="B509" s="83" t="s">
        <v>7702</v>
      </c>
    </row>
    <row r="510" spans="1:2" ht="15">
      <c r="A510" s="84" t="s">
        <v>896</v>
      </c>
      <c r="B510" s="83" t="s">
        <v>7702</v>
      </c>
    </row>
    <row r="511" spans="1:2" ht="15">
      <c r="A511" s="84" t="s">
        <v>897</v>
      </c>
      <c r="B511" s="83" t="s">
        <v>7702</v>
      </c>
    </row>
    <row r="512" spans="1:2" ht="15">
      <c r="A512" s="84" t="s">
        <v>898</v>
      </c>
      <c r="B512" s="83" t="s">
        <v>7702</v>
      </c>
    </row>
    <row r="513" spans="1:2" ht="15">
      <c r="A513" s="84" t="s">
        <v>899</v>
      </c>
      <c r="B513" s="83" t="s">
        <v>7702</v>
      </c>
    </row>
    <row r="514" spans="1:2" ht="15">
      <c r="A514" s="84" t="s">
        <v>900</v>
      </c>
      <c r="B514" s="83" t="s">
        <v>7702</v>
      </c>
    </row>
    <row r="515" spans="1:2" ht="15">
      <c r="A515" s="84" t="s">
        <v>901</v>
      </c>
      <c r="B515" s="83" t="s">
        <v>7702</v>
      </c>
    </row>
    <row r="516" spans="1:2" ht="15">
      <c r="A516" s="84" t="s">
        <v>902</v>
      </c>
      <c r="B516" s="83" t="s">
        <v>7702</v>
      </c>
    </row>
    <row r="517" spans="1:2" ht="15">
      <c r="A517" s="84" t="s">
        <v>903</v>
      </c>
      <c r="B517" s="83" t="s">
        <v>7702</v>
      </c>
    </row>
    <row r="518" spans="1:2" ht="15">
      <c r="A518" s="84" t="s">
        <v>904</v>
      </c>
      <c r="B518" s="83" t="s">
        <v>7702</v>
      </c>
    </row>
    <row r="519" spans="1:2" ht="15">
      <c r="A519" s="84" t="s">
        <v>905</v>
      </c>
      <c r="B519" s="83" t="s">
        <v>7702</v>
      </c>
    </row>
    <row r="520" spans="1:2" ht="15">
      <c r="A520" s="84" t="s">
        <v>906</v>
      </c>
      <c r="B520" s="83" t="s">
        <v>7702</v>
      </c>
    </row>
    <row r="521" spans="1:2" ht="15">
      <c r="A521" s="84" t="s">
        <v>907</v>
      </c>
      <c r="B521" s="83" t="s">
        <v>7702</v>
      </c>
    </row>
    <row r="522" spans="1:2" ht="15">
      <c r="A522" s="84" t="s">
        <v>908</v>
      </c>
      <c r="B522" s="83" t="s">
        <v>7702</v>
      </c>
    </row>
    <row r="523" spans="1:2" ht="15">
      <c r="A523" s="84" t="s">
        <v>909</v>
      </c>
      <c r="B523" s="83" t="s">
        <v>7702</v>
      </c>
    </row>
    <row r="524" spans="1:2" ht="15">
      <c r="A524" s="84" t="s">
        <v>910</v>
      </c>
      <c r="B524" s="83" t="s">
        <v>7702</v>
      </c>
    </row>
    <row r="525" spans="1:2" ht="15">
      <c r="A525" s="84" t="s">
        <v>911</v>
      </c>
      <c r="B525" s="83" t="s">
        <v>7702</v>
      </c>
    </row>
    <row r="526" spans="1:2" ht="15">
      <c r="A526" s="84" t="s">
        <v>912</v>
      </c>
      <c r="B526" s="83" t="s">
        <v>7702</v>
      </c>
    </row>
    <row r="527" spans="1:2" ht="15">
      <c r="A527" s="84" t="s">
        <v>913</v>
      </c>
      <c r="B527" s="83" t="s">
        <v>7702</v>
      </c>
    </row>
    <row r="528" spans="1:2" ht="15">
      <c r="A528" s="84" t="s">
        <v>914</v>
      </c>
      <c r="B528" s="83" t="s">
        <v>7702</v>
      </c>
    </row>
    <row r="529" spans="1:2" ht="15">
      <c r="A529" s="84" t="s">
        <v>915</v>
      </c>
      <c r="B529" s="83" t="s">
        <v>7702</v>
      </c>
    </row>
    <row r="530" spans="1:2" ht="15">
      <c r="A530" s="84" t="s">
        <v>916</v>
      </c>
      <c r="B530" s="83" t="s">
        <v>7702</v>
      </c>
    </row>
    <row r="531" spans="1:2" ht="15">
      <c r="A531" s="84" t="s">
        <v>917</v>
      </c>
      <c r="B531" s="83" t="s">
        <v>7703</v>
      </c>
    </row>
    <row r="532" spans="1:2" ht="15">
      <c r="A532" s="84" t="s">
        <v>918</v>
      </c>
      <c r="B532" s="83" t="s">
        <v>7703</v>
      </c>
    </row>
    <row r="533" spans="1:2" ht="15">
      <c r="A533" s="84" t="s">
        <v>919</v>
      </c>
      <c r="B533" s="83" t="s">
        <v>7703</v>
      </c>
    </row>
    <row r="534" spans="1:2" ht="15">
      <c r="A534" s="84" t="s">
        <v>920</v>
      </c>
      <c r="B534" s="83" t="s">
        <v>7703</v>
      </c>
    </row>
    <row r="535" spans="1:2" ht="15">
      <c r="A535" s="84" t="s">
        <v>921</v>
      </c>
      <c r="B535" s="83" t="s">
        <v>7703</v>
      </c>
    </row>
    <row r="536" spans="1:2" ht="15">
      <c r="A536" s="84" t="s">
        <v>922</v>
      </c>
      <c r="B536" s="83" t="s">
        <v>7703</v>
      </c>
    </row>
    <row r="537" spans="1:2" ht="15">
      <c r="A537" s="84" t="s">
        <v>923</v>
      </c>
      <c r="B537" s="83" t="s">
        <v>7703</v>
      </c>
    </row>
    <row r="538" spans="1:2" ht="15">
      <c r="A538" s="84" t="s">
        <v>924</v>
      </c>
      <c r="B538" s="83" t="s">
        <v>7703</v>
      </c>
    </row>
    <row r="539" spans="1:2" ht="15">
      <c r="A539" s="84" t="s">
        <v>925</v>
      </c>
      <c r="B539" s="83" t="s">
        <v>7703</v>
      </c>
    </row>
    <row r="540" spans="1:2" ht="15">
      <c r="A540" s="84" t="s">
        <v>926</v>
      </c>
      <c r="B540" s="83" t="s">
        <v>7703</v>
      </c>
    </row>
    <row r="541" spans="1:2" ht="15">
      <c r="A541" s="84" t="s">
        <v>927</v>
      </c>
      <c r="B541" s="83" t="s">
        <v>7703</v>
      </c>
    </row>
    <row r="542" spans="1:2" ht="15">
      <c r="A542" s="84" t="s">
        <v>928</v>
      </c>
      <c r="B542" s="83" t="s">
        <v>7703</v>
      </c>
    </row>
    <row r="543" spans="1:2" ht="15">
      <c r="A543" s="84" t="s">
        <v>929</v>
      </c>
      <c r="B543" s="83" t="s">
        <v>7703</v>
      </c>
    </row>
    <row r="544" spans="1:2" ht="15">
      <c r="A544" s="84" t="s">
        <v>930</v>
      </c>
      <c r="B544" s="83" t="s">
        <v>7703</v>
      </c>
    </row>
    <row r="545" spans="1:2" ht="15">
      <c r="A545" s="84" t="s">
        <v>931</v>
      </c>
      <c r="B545" s="83" t="s">
        <v>7703</v>
      </c>
    </row>
    <row r="546" spans="1:2" ht="15">
      <c r="A546" s="84" t="s">
        <v>932</v>
      </c>
      <c r="B546" s="83" t="s">
        <v>7703</v>
      </c>
    </row>
    <row r="547" spans="1:2" ht="15">
      <c r="A547" s="84" t="s">
        <v>933</v>
      </c>
      <c r="B547" s="83" t="s">
        <v>7703</v>
      </c>
    </row>
    <row r="548" spans="1:2" ht="15">
      <c r="A548" s="84" t="s">
        <v>934</v>
      </c>
      <c r="B548" s="83" t="s">
        <v>7703</v>
      </c>
    </row>
    <row r="549" spans="1:2" ht="15">
      <c r="A549" s="84" t="s">
        <v>935</v>
      </c>
      <c r="B549" s="83" t="s">
        <v>7703</v>
      </c>
    </row>
    <row r="550" spans="1:2" ht="15">
      <c r="A550" s="84" t="s">
        <v>936</v>
      </c>
      <c r="B550" s="83" t="s">
        <v>7703</v>
      </c>
    </row>
    <row r="551" spans="1:2" ht="15">
      <c r="A551" s="84" t="s">
        <v>937</v>
      </c>
      <c r="B551" s="83" t="s">
        <v>7703</v>
      </c>
    </row>
    <row r="552" spans="1:2" ht="15">
      <c r="A552" s="84" t="s">
        <v>938</v>
      </c>
      <c r="B552" s="83" t="s">
        <v>7703</v>
      </c>
    </row>
    <row r="553" spans="1:2" ht="15">
      <c r="A553" s="84" t="s">
        <v>939</v>
      </c>
      <c r="B553" s="83" t="s">
        <v>7703</v>
      </c>
    </row>
    <row r="554" spans="1:2" ht="15">
      <c r="A554" s="84" t="s">
        <v>940</v>
      </c>
      <c r="B554" s="83" t="s">
        <v>7703</v>
      </c>
    </row>
    <row r="555" spans="1:2" ht="15">
      <c r="A555" s="84" t="s">
        <v>941</v>
      </c>
      <c r="B555" s="83" t="s">
        <v>7703</v>
      </c>
    </row>
    <row r="556" spans="1:2" ht="15">
      <c r="A556" s="84" t="s">
        <v>942</v>
      </c>
      <c r="B556" s="83" t="s">
        <v>7703</v>
      </c>
    </row>
    <row r="557" spans="1:2" ht="15">
      <c r="A557" s="84" t="s">
        <v>943</v>
      </c>
      <c r="B557" s="83" t="s">
        <v>7703</v>
      </c>
    </row>
    <row r="558" spans="1:2" ht="15">
      <c r="A558" s="84" t="s">
        <v>944</v>
      </c>
      <c r="B558" s="83" t="s">
        <v>7703</v>
      </c>
    </row>
    <row r="559" spans="1:2" ht="15">
      <c r="A559" s="84" t="s">
        <v>945</v>
      </c>
      <c r="B559" s="83" t="s">
        <v>7703</v>
      </c>
    </row>
    <row r="560" spans="1:2" ht="15">
      <c r="A560" s="84" t="s">
        <v>946</v>
      </c>
      <c r="B560" s="83" t="s">
        <v>7703</v>
      </c>
    </row>
    <row r="561" spans="1:2" ht="15">
      <c r="A561" s="84" t="s">
        <v>947</v>
      </c>
      <c r="B561" s="83" t="s">
        <v>7703</v>
      </c>
    </row>
    <row r="562" spans="1:2" ht="15">
      <c r="A562" s="84" t="s">
        <v>948</v>
      </c>
      <c r="B562" s="83" t="s">
        <v>7703</v>
      </c>
    </row>
    <row r="563" spans="1:2" ht="15">
      <c r="A563" s="84" t="s">
        <v>949</v>
      </c>
      <c r="B563" s="83" t="s">
        <v>7703</v>
      </c>
    </row>
    <row r="564" spans="1:2" ht="15">
      <c r="A564" s="84" t="s">
        <v>950</v>
      </c>
      <c r="B564" s="83" t="s">
        <v>7703</v>
      </c>
    </row>
    <row r="565" spans="1:2" ht="15">
      <c r="A565" s="84" t="s">
        <v>951</v>
      </c>
      <c r="B565" s="83" t="s">
        <v>7703</v>
      </c>
    </row>
    <row r="566" spans="1:2" ht="15">
      <c r="A566" s="84" t="s">
        <v>952</v>
      </c>
      <c r="B566" s="83" t="s">
        <v>7703</v>
      </c>
    </row>
    <row r="567" spans="1:2" ht="15">
      <c r="A567" s="84" t="s">
        <v>953</v>
      </c>
      <c r="B567" s="83" t="s">
        <v>7703</v>
      </c>
    </row>
    <row r="568" spans="1:2" ht="15">
      <c r="A568" s="84" t="s">
        <v>954</v>
      </c>
      <c r="B568" s="83" t="s">
        <v>7703</v>
      </c>
    </row>
    <row r="569" spans="1:2" ht="15">
      <c r="A569" s="84" t="s">
        <v>955</v>
      </c>
      <c r="B569" s="83" t="s">
        <v>7703</v>
      </c>
    </row>
    <row r="570" spans="1:2" ht="15">
      <c r="A570" s="84" t="s">
        <v>956</v>
      </c>
      <c r="B570" s="83" t="s">
        <v>7703</v>
      </c>
    </row>
    <row r="571" spans="1:2" ht="15">
      <c r="A571" s="84" t="s">
        <v>957</v>
      </c>
      <c r="B571" s="83" t="s">
        <v>7703</v>
      </c>
    </row>
    <row r="572" spans="1:2" ht="15">
      <c r="A572" s="84" t="s">
        <v>958</v>
      </c>
      <c r="B572" s="83" t="s">
        <v>7703</v>
      </c>
    </row>
    <row r="573" spans="1:2" ht="15">
      <c r="A573" s="84" t="s">
        <v>959</v>
      </c>
      <c r="B573" s="83" t="s">
        <v>7703</v>
      </c>
    </row>
    <row r="574" spans="1:2" ht="15">
      <c r="A574" s="84" t="s">
        <v>960</v>
      </c>
      <c r="B574" s="83" t="s">
        <v>7703</v>
      </c>
    </row>
    <row r="575" spans="1:2" ht="15">
      <c r="A575" s="84" t="s">
        <v>961</v>
      </c>
      <c r="B575" s="83" t="s">
        <v>7703</v>
      </c>
    </row>
    <row r="576" spans="1:2" ht="15">
      <c r="A576" s="84" t="s">
        <v>962</v>
      </c>
      <c r="B576" s="83" t="s">
        <v>7703</v>
      </c>
    </row>
    <row r="577" spans="1:2" ht="15">
      <c r="A577" s="84" t="s">
        <v>963</v>
      </c>
      <c r="B577" s="83" t="s">
        <v>7703</v>
      </c>
    </row>
    <row r="578" spans="1:2" ht="15">
      <c r="A578" s="84" t="s">
        <v>964</v>
      </c>
      <c r="B578" s="83" t="s">
        <v>7703</v>
      </c>
    </row>
    <row r="579" spans="1:2" ht="15">
      <c r="A579" s="84" t="s">
        <v>965</v>
      </c>
      <c r="B579" s="83" t="s">
        <v>7703</v>
      </c>
    </row>
    <row r="580" spans="1:2" ht="15">
      <c r="A580" s="84" t="s">
        <v>966</v>
      </c>
      <c r="B580" s="83" t="s">
        <v>7703</v>
      </c>
    </row>
    <row r="581" spans="1:2" ht="15">
      <c r="A581" s="84" t="s">
        <v>967</v>
      </c>
      <c r="B581" s="83" t="s">
        <v>7703</v>
      </c>
    </row>
    <row r="582" spans="1:2" ht="15">
      <c r="A582" s="84" t="s">
        <v>968</v>
      </c>
      <c r="B582" s="83" t="s">
        <v>7703</v>
      </c>
    </row>
    <row r="583" spans="1:2" ht="15">
      <c r="A583" s="84" t="s">
        <v>969</v>
      </c>
      <c r="B583" s="83" t="s">
        <v>7703</v>
      </c>
    </row>
    <row r="584" spans="1:2" ht="15">
      <c r="A584" s="84" t="s">
        <v>970</v>
      </c>
      <c r="B584" s="83" t="s">
        <v>7703</v>
      </c>
    </row>
    <row r="585" spans="1:2" ht="15">
      <c r="A585" s="84" t="s">
        <v>971</v>
      </c>
      <c r="B585" s="83" t="s">
        <v>7703</v>
      </c>
    </row>
    <row r="586" spans="1:2" ht="15">
      <c r="A586" s="84" t="s">
        <v>972</v>
      </c>
      <c r="B586" s="83" t="s">
        <v>7703</v>
      </c>
    </row>
    <row r="587" spans="1:2" ht="15">
      <c r="A587" s="84" t="s">
        <v>973</v>
      </c>
      <c r="B587" s="83" t="s">
        <v>7703</v>
      </c>
    </row>
    <row r="588" spans="1:2" ht="15">
      <c r="A588" s="84" t="s">
        <v>974</v>
      </c>
      <c r="B588" s="83" t="s">
        <v>7703</v>
      </c>
    </row>
    <row r="589" spans="1:2" ht="15">
      <c r="A589" s="84" t="s">
        <v>975</v>
      </c>
      <c r="B589" s="83" t="s">
        <v>7703</v>
      </c>
    </row>
    <row r="590" spans="1:2" ht="15">
      <c r="A590" s="84" t="s">
        <v>976</v>
      </c>
      <c r="B590" s="83" t="s">
        <v>7703</v>
      </c>
    </row>
    <row r="591" spans="1:2" ht="15">
      <c r="A591" s="84" t="s">
        <v>977</v>
      </c>
      <c r="B591" s="83" t="s">
        <v>7703</v>
      </c>
    </row>
    <row r="592" spans="1:2" ht="15">
      <c r="A592" s="84" t="s">
        <v>978</v>
      </c>
      <c r="B592" s="83" t="s">
        <v>7703</v>
      </c>
    </row>
    <row r="593" spans="1:2" ht="15">
      <c r="A593" s="84" t="s">
        <v>979</v>
      </c>
      <c r="B593" s="83" t="s">
        <v>7703</v>
      </c>
    </row>
    <row r="594" spans="1:2" ht="15">
      <c r="A594" s="84" t="s">
        <v>980</v>
      </c>
      <c r="B594" s="83" t="s">
        <v>7703</v>
      </c>
    </row>
    <row r="595" spans="1:2" ht="15">
      <c r="A595" s="84" t="s">
        <v>981</v>
      </c>
      <c r="B595" s="83" t="s">
        <v>7703</v>
      </c>
    </row>
    <row r="596" spans="1:2" ht="15">
      <c r="A596" s="84" t="s">
        <v>982</v>
      </c>
      <c r="B596" s="83" t="s">
        <v>7703</v>
      </c>
    </row>
    <row r="597" spans="1:2" ht="15">
      <c r="A597" s="84" t="s">
        <v>983</v>
      </c>
      <c r="B597" s="83" t="s">
        <v>7703</v>
      </c>
    </row>
    <row r="598" spans="1:2" ht="15">
      <c r="A598" s="84" t="s">
        <v>984</v>
      </c>
      <c r="B598" s="83" t="s">
        <v>7703</v>
      </c>
    </row>
    <row r="599" spans="1:2" ht="15">
      <c r="A599" s="84" t="s">
        <v>985</v>
      </c>
      <c r="B599" s="83" t="s">
        <v>7703</v>
      </c>
    </row>
    <row r="600" spans="1:2" ht="15">
      <c r="A600" s="84" t="s">
        <v>986</v>
      </c>
      <c r="B600" s="83" t="s">
        <v>7703</v>
      </c>
    </row>
    <row r="601" spans="1:2" ht="15">
      <c r="A601" s="84" t="s">
        <v>987</v>
      </c>
      <c r="B601" s="83" t="s">
        <v>7703</v>
      </c>
    </row>
    <row r="602" spans="1:2" ht="15">
      <c r="A602" s="84" t="s">
        <v>988</v>
      </c>
      <c r="B602" s="83" t="s">
        <v>7703</v>
      </c>
    </row>
    <row r="603" spans="1:2" ht="15">
      <c r="A603" s="84" t="s">
        <v>989</v>
      </c>
      <c r="B603" s="83" t="s">
        <v>7703</v>
      </c>
    </row>
    <row r="604" spans="1:2" ht="15">
      <c r="A604" s="84" t="s">
        <v>990</v>
      </c>
      <c r="B604" s="83" t="s">
        <v>7703</v>
      </c>
    </row>
    <row r="605" spans="1:2" ht="15">
      <c r="A605" s="84" t="s">
        <v>991</v>
      </c>
      <c r="B605" s="83" t="s">
        <v>7703</v>
      </c>
    </row>
    <row r="606" spans="1:2" ht="15">
      <c r="A606" s="84" t="s">
        <v>992</v>
      </c>
      <c r="B606" s="83" t="s">
        <v>7703</v>
      </c>
    </row>
    <row r="607" spans="1:2" ht="15">
      <c r="A607" s="84" t="s">
        <v>993</v>
      </c>
      <c r="B607" s="83" t="s">
        <v>7703</v>
      </c>
    </row>
    <row r="608" spans="1:2" ht="15">
      <c r="A608" s="84" t="s">
        <v>994</v>
      </c>
      <c r="B608" s="83" t="s">
        <v>7703</v>
      </c>
    </row>
    <row r="609" spans="1:2" ht="15">
      <c r="A609" s="84" t="s">
        <v>995</v>
      </c>
      <c r="B609" s="83" t="s">
        <v>7703</v>
      </c>
    </row>
    <row r="610" spans="1:2" ht="15">
      <c r="A610" s="84" t="s">
        <v>996</v>
      </c>
      <c r="B610" s="83" t="s">
        <v>7703</v>
      </c>
    </row>
    <row r="611" spans="1:2" ht="15">
      <c r="A611" s="84" t="s">
        <v>997</v>
      </c>
      <c r="B611" s="83" t="s">
        <v>7703</v>
      </c>
    </row>
    <row r="612" spans="1:2" ht="15">
      <c r="A612" s="84" t="s">
        <v>998</v>
      </c>
      <c r="B612" s="83" t="s">
        <v>7703</v>
      </c>
    </row>
    <row r="613" spans="1:2" ht="15">
      <c r="A613" s="84" t="s">
        <v>999</v>
      </c>
      <c r="B613" s="83" t="s">
        <v>7703</v>
      </c>
    </row>
    <row r="614" spans="1:2" ht="15">
      <c r="A614" s="84" t="s">
        <v>1000</v>
      </c>
      <c r="B614" s="83" t="s">
        <v>7703</v>
      </c>
    </row>
    <row r="615" spans="1:2" ht="15">
      <c r="A615" s="84" t="s">
        <v>1001</v>
      </c>
      <c r="B615" s="83" t="s">
        <v>7703</v>
      </c>
    </row>
    <row r="616" spans="1:2" ht="15">
      <c r="A616" s="84" t="s">
        <v>1002</v>
      </c>
      <c r="B616" s="83" t="s">
        <v>7703</v>
      </c>
    </row>
    <row r="617" spans="1:2" ht="15">
      <c r="A617" s="84" t="s">
        <v>1003</v>
      </c>
      <c r="B617" s="83" t="s">
        <v>7703</v>
      </c>
    </row>
    <row r="618" spans="1:2" ht="15">
      <c r="A618" s="84" t="s">
        <v>1004</v>
      </c>
      <c r="B618" s="83" t="s">
        <v>7703</v>
      </c>
    </row>
    <row r="619" spans="1:2" ht="15">
      <c r="A619" s="84" t="s">
        <v>1005</v>
      </c>
      <c r="B619" s="83" t="s">
        <v>7703</v>
      </c>
    </row>
    <row r="620" spans="1:2" ht="15">
      <c r="A620" s="84" t="s">
        <v>1006</v>
      </c>
      <c r="B620" s="83" t="s">
        <v>7703</v>
      </c>
    </row>
    <row r="621" spans="1:2" ht="15">
      <c r="A621" s="84" t="s">
        <v>1007</v>
      </c>
      <c r="B621" s="83" t="s">
        <v>7703</v>
      </c>
    </row>
    <row r="622" spans="1:2" ht="15">
      <c r="A622" s="84" t="s">
        <v>1008</v>
      </c>
      <c r="B622" s="83" t="s">
        <v>7703</v>
      </c>
    </row>
    <row r="623" spans="1:2" ht="15">
      <c r="A623" s="84" t="s">
        <v>1009</v>
      </c>
      <c r="B623" s="83" t="s">
        <v>7703</v>
      </c>
    </row>
    <row r="624" spans="1:2" ht="15">
      <c r="A624" s="84" t="s">
        <v>1010</v>
      </c>
      <c r="B624" s="83" t="s">
        <v>7703</v>
      </c>
    </row>
    <row r="625" spans="1:2" ht="15">
      <c r="A625" s="84" t="s">
        <v>1011</v>
      </c>
      <c r="B625" s="83" t="s">
        <v>7703</v>
      </c>
    </row>
    <row r="626" spans="1:2" ht="15">
      <c r="A626" s="84" t="s">
        <v>1012</v>
      </c>
      <c r="B626" s="83" t="s">
        <v>7703</v>
      </c>
    </row>
    <row r="627" spans="1:2" ht="15">
      <c r="A627" s="84" t="s">
        <v>1013</v>
      </c>
      <c r="B627" s="83" t="s">
        <v>7703</v>
      </c>
    </row>
    <row r="628" spans="1:2" ht="15">
      <c r="A628" s="84" t="s">
        <v>1014</v>
      </c>
      <c r="B628" s="83" t="s">
        <v>7703</v>
      </c>
    </row>
    <row r="629" spans="1:2" ht="15">
      <c r="A629" s="84" t="s">
        <v>1015</v>
      </c>
      <c r="B629" s="83" t="s">
        <v>7703</v>
      </c>
    </row>
    <row r="630" spans="1:2" ht="15">
      <c r="A630" s="84" t="s">
        <v>1016</v>
      </c>
      <c r="B630" s="83" t="s">
        <v>7703</v>
      </c>
    </row>
    <row r="631" spans="1:2" ht="15">
      <c r="A631" s="84" t="s">
        <v>1017</v>
      </c>
      <c r="B631" s="83" t="s">
        <v>7703</v>
      </c>
    </row>
    <row r="632" spans="1:2" ht="15">
      <c r="A632" s="84" t="s">
        <v>1018</v>
      </c>
      <c r="B632" s="83" t="s">
        <v>7703</v>
      </c>
    </row>
    <row r="633" spans="1:2" ht="15">
      <c r="A633" s="84" t="s">
        <v>1019</v>
      </c>
      <c r="B633" s="83" t="s">
        <v>7703</v>
      </c>
    </row>
    <row r="634" spans="1:2" ht="15">
      <c r="A634" s="84" t="s">
        <v>1020</v>
      </c>
      <c r="B634" s="83" t="s">
        <v>7703</v>
      </c>
    </row>
    <row r="635" spans="1:2" ht="15">
      <c r="A635" s="84" t="s">
        <v>1021</v>
      </c>
      <c r="B635" s="83" t="s">
        <v>7703</v>
      </c>
    </row>
    <row r="636" spans="1:2" ht="15">
      <c r="A636" s="84" t="s">
        <v>1022</v>
      </c>
      <c r="B636" s="83" t="s">
        <v>7703</v>
      </c>
    </row>
    <row r="637" spans="1:2" ht="15">
      <c r="A637" s="84" t="s">
        <v>1023</v>
      </c>
      <c r="B637" s="83" t="s">
        <v>7703</v>
      </c>
    </row>
    <row r="638" spans="1:2" ht="15">
      <c r="A638" s="84" t="s">
        <v>1024</v>
      </c>
      <c r="B638" s="83" t="s">
        <v>7703</v>
      </c>
    </row>
    <row r="639" spans="1:2" ht="15">
      <c r="A639" s="84" t="s">
        <v>1025</v>
      </c>
      <c r="B639" s="83" t="s">
        <v>7703</v>
      </c>
    </row>
    <row r="640" spans="1:2" ht="15">
      <c r="A640" s="84" t="s">
        <v>1026</v>
      </c>
      <c r="B640" s="83" t="s">
        <v>7703</v>
      </c>
    </row>
    <row r="641" spans="1:2" ht="15">
      <c r="A641" s="84" t="s">
        <v>1027</v>
      </c>
      <c r="B641" s="83" t="s">
        <v>7703</v>
      </c>
    </row>
    <row r="642" spans="1:2" ht="15">
      <c r="A642" s="84" t="s">
        <v>1028</v>
      </c>
      <c r="B642" s="83" t="s">
        <v>7703</v>
      </c>
    </row>
    <row r="643" spans="1:2" ht="15">
      <c r="A643" s="84" t="s">
        <v>1029</v>
      </c>
      <c r="B643" s="83" t="s">
        <v>7703</v>
      </c>
    </row>
    <row r="644" spans="1:2" ht="15">
      <c r="A644" s="84" t="s">
        <v>1030</v>
      </c>
      <c r="B644" s="83" t="s">
        <v>7703</v>
      </c>
    </row>
    <row r="645" spans="1:2" ht="15">
      <c r="A645" s="84" t="s">
        <v>1031</v>
      </c>
      <c r="B645" s="83" t="s">
        <v>7703</v>
      </c>
    </row>
    <row r="646" spans="1:2" ht="15">
      <c r="A646" s="84" t="s">
        <v>1032</v>
      </c>
      <c r="B646" s="83" t="s">
        <v>7703</v>
      </c>
    </row>
    <row r="647" spans="1:2" ht="15">
      <c r="A647" s="84" t="s">
        <v>1033</v>
      </c>
      <c r="B647" s="83" t="s">
        <v>7703</v>
      </c>
    </row>
    <row r="648" spans="1:2" ht="15">
      <c r="A648" s="84" t="s">
        <v>1034</v>
      </c>
      <c r="B648" s="83" t="s">
        <v>7703</v>
      </c>
    </row>
    <row r="649" spans="1:2" ht="15">
      <c r="A649" s="84" t="s">
        <v>1035</v>
      </c>
      <c r="B649" s="83" t="s">
        <v>7703</v>
      </c>
    </row>
    <row r="650" spans="1:2" ht="15">
      <c r="A650" s="84" t="s">
        <v>1036</v>
      </c>
      <c r="B650" s="83" t="s">
        <v>7703</v>
      </c>
    </row>
    <row r="651" spans="1:2" ht="15">
      <c r="A651" s="84" t="s">
        <v>1037</v>
      </c>
      <c r="B651" s="83" t="s">
        <v>7703</v>
      </c>
    </row>
    <row r="652" spans="1:2" ht="15">
      <c r="A652" s="84" t="s">
        <v>1038</v>
      </c>
      <c r="B652" s="83" t="s">
        <v>7703</v>
      </c>
    </row>
    <row r="653" spans="1:2" ht="15">
      <c r="A653" s="84" t="s">
        <v>1039</v>
      </c>
      <c r="B653" s="83" t="s">
        <v>7703</v>
      </c>
    </row>
    <row r="654" spans="1:2" ht="15">
      <c r="A654" s="84" t="s">
        <v>1040</v>
      </c>
      <c r="B654" s="83" t="s">
        <v>7703</v>
      </c>
    </row>
    <row r="655" spans="1:2" ht="15">
      <c r="A655" s="84" t="s">
        <v>1041</v>
      </c>
      <c r="B655" s="83" t="s">
        <v>7703</v>
      </c>
    </row>
    <row r="656" spans="1:2" ht="15">
      <c r="A656" s="84" t="s">
        <v>1042</v>
      </c>
      <c r="B656" s="83" t="s">
        <v>7703</v>
      </c>
    </row>
    <row r="657" spans="1:2" ht="15">
      <c r="A657" s="84" t="s">
        <v>1043</v>
      </c>
      <c r="B657" s="83" t="s">
        <v>7703</v>
      </c>
    </row>
    <row r="658" spans="1:2" ht="15">
      <c r="A658" s="84" t="s">
        <v>1044</v>
      </c>
      <c r="B658" s="83" t="s">
        <v>7703</v>
      </c>
    </row>
    <row r="659" spans="1:2" ht="15">
      <c r="A659" s="84" t="s">
        <v>1045</v>
      </c>
      <c r="B659" s="83" t="s">
        <v>7703</v>
      </c>
    </row>
    <row r="660" spans="1:2" ht="15">
      <c r="A660" s="84" t="s">
        <v>1046</v>
      </c>
      <c r="B660" s="83" t="s">
        <v>7703</v>
      </c>
    </row>
    <row r="661" spans="1:2" ht="15">
      <c r="A661" s="84" t="s">
        <v>1047</v>
      </c>
      <c r="B661" s="83" t="s">
        <v>7703</v>
      </c>
    </row>
    <row r="662" spans="1:2" ht="15">
      <c r="A662" s="84" t="s">
        <v>1048</v>
      </c>
      <c r="B662" s="83" t="s">
        <v>7703</v>
      </c>
    </row>
    <row r="663" spans="1:2" ht="15">
      <c r="A663" s="84" t="s">
        <v>1049</v>
      </c>
      <c r="B663" s="83" t="s">
        <v>7703</v>
      </c>
    </row>
    <row r="664" spans="1:2" ht="15">
      <c r="A664" s="84" t="s">
        <v>1050</v>
      </c>
      <c r="B664" s="83" t="s">
        <v>7703</v>
      </c>
    </row>
    <row r="665" spans="1:2" ht="15">
      <c r="A665" s="84" t="s">
        <v>1051</v>
      </c>
      <c r="B665" s="83" t="s">
        <v>7703</v>
      </c>
    </row>
    <row r="666" spans="1:2" ht="15">
      <c r="A666" s="84" t="s">
        <v>1052</v>
      </c>
      <c r="B666" s="83" t="s">
        <v>7703</v>
      </c>
    </row>
    <row r="667" spans="1:2" ht="15">
      <c r="A667" s="84" t="s">
        <v>1053</v>
      </c>
      <c r="B667" s="83" t="s">
        <v>7703</v>
      </c>
    </row>
    <row r="668" spans="1:2" ht="15">
      <c r="A668" s="84" t="s">
        <v>1054</v>
      </c>
      <c r="B668" s="83" t="s">
        <v>7703</v>
      </c>
    </row>
    <row r="669" spans="1:2" ht="15">
      <c r="A669" s="84" t="s">
        <v>1055</v>
      </c>
      <c r="B669" s="83" t="s">
        <v>7703</v>
      </c>
    </row>
    <row r="670" spans="1:2" ht="15">
      <c r="A670" s="84" t="s">
        <v>1056</v>
      </c>
      <c r="B670" s="83" t="s">
        <v>7703</v>
      </c>
    </row>
    <row r="671" spans="1:2" ht="15">
      <c r="A671" s="84" t="s">
        <v>1057</v>
      </c>
      <c r="B671" s="83" t="s">
        <v>7703</v>
      </c>
    </row>
    <row r="672" spans="1:2" ht="15">
      <c r="A672" s="84" t="s">
        <v>1058</v>
      </c>
      <c r="B672" s="83" t="s">
        <v>7703</v>
      </c>
    </row>
    <row r="673" spans="1:2" ht="15">
      <c r="A673" s="84" t="s">
        <v>1059</v>
      </c>
      <c r="B673" s="83" t="s">
        <v>7703</v>
      </c>
    </row>
    <row r="674" spans="1:2" ht="15">
      <c r="A674" s="84" t="s">
        <v>1060</v>
      </c>
      <c r="B674" s="83" t="s">
        <v>7703</v>
      </c>
    </row>
    <row r="675" spans="1:2" ht="15">
      <c r="A675" s="84" t="s">
        <v>1061</v>
      </c>
      <c r="B675" s="83" t="s">
        <v>7703</v>
      </c>
    </row>
    <row r="676" spans="1:2" ht="15">
      <c r="A676" s="84" t="s">
        <v>1062</v>
      </c>
      <c r="B676" s="83" t="s">
        <v>7703</v>
      </c>
    </row>
    <row r="677" spans="1:2" ht="15">
      <c r="A677" s="84" t="s">
        <v>1063</v>
      </c>
      <c r="B677" s="83" t="s">
        <v>7703</v>
      </c>
    </row>
    <row r="678" spans="1:2" ht="15">
      <c r="A678" s="84" t="s">
        <v>1064</v>
      </c>
      <c r="B678" s="83" t="s">
        <v>7703</v>
      </c>
    </row>
    <row r="679" spans="1:2" ht="15">
      <c r="A679" s="84" t="s">
        <v>1065</v>
      </c>
      <c r="B679" s="83" t="s">
        <v>7703</v>
      </c>
    </row>
    <row r="680" spans="1:2" ht="15">
      <c r="A680" s="84" t="s">
        <v>1066</v>
      </c>
      <c r="B680" s="83" t="s">
        <v>7703</v>
      </c>
    </row>
    <row r="681" spans="1:2" ht="15">
      <c r="A681" s="84" t="s">
        <v>1067</v>
      </c>
      <c r="B681" s="83" t="s">
        <v>7703</v>
      </c>
    </row>
    <row r="682" spans="1:2" ht="15">
      <c r="A682" s="84" t="s">
        <v>1068</v>
      </c>
      <c r="B682" s="83" t="s">
        <v>7703</v>
      </c>
    </row>
    <row r="683" spans="1:2" ht="15">
      <c r="A683" s="84" t="s">
        <v>1069</v>
      </c>
      <c r="B683" s="83" t="s">
        <v>7703</v>
      </c>
    </row>
    <row r="684" spans="1:2" ht="15">
      <c r="A684" s="84" t="s">
        <v>1070</v>
      </c>
      <c r="B684" s="83" t="s">
        <v>7703</v>
      </c>
    </row>
    <row r="685" spans="1:2" ht="15">
      <c r="A685" s="84" t="s">
        <v>1071</v>
      </c>
      <c r="B685" s="83" t="s">
        <v>7703</v>
      </c>
    </row>
    <row r="686" spans="1:2" ht="15">
      <c r="A686" s="84" t="s">
        <v>1072</v>
      </c>
      <c r="B686" s="83" t="s">
        <v>7703</v>
      </c>
    </row>
    <row r="687" spans="1:2" ht="15">
      <c r="A687" s="84" t="s">
        <v>1073</v>
      </c>
      <c r="B687" s="83" t="s">
        <v>7703</v>
      </c>
    </row>
    <row r="688" spans="1:2" ht="15">
      <c r="A688" s="84" t="s">
        <v>1074</v>
      </c>
      <c r="B688" s="83" t="s">
        <v>7703</v>
      </c>
    </row>
    <row r="689" spans="1:2" ht="15">
      <c r="A689" s="84" t="s">
        <v>1075</v>
      </c>
      <c r="B689" s="83" t="s">
        <v>7703</v>
      </c>
    </row>
    <row r="690" spans="1:2" ht="15">
      <c r="A690" s="84" t="s">
        <v>1076</v>
      </c>
      <c r="B690" s="83" t="s">
        <v>7703</v>
      </c>
    </row>
    <row r="691" spans="1:2" ht="15">
      <c r="A691" s="84" t="s">
        <v>1077</v>
      </c>
      <c r="B691" s="83" t="s">
        <v>7703</v>
      </c>
    </row>
    <row r="692" spans="1:2" ht="15">
      <c r="A692" s="84" t="s">
        <v>1078</v>
      </c>
      <c r="B692" s="83" t="s">
        <v>7703</v>
      </c>
    </row>
    <row r="693" spans="1:2" ht="15">
      <c r="A693" s="84" t="s">
        <v>1079</v>
      </c>
      <c r="B693" s="83" t="s">
        <v>7703</v>
      </c>
    </row>
    <row r="694" spans="1:2" ht="15">
      <c r="A694" s="84" t="s">
        <v>1080</v>
      </c>
      <c r="B694" s="83" t="s">
        <v>7703</v>
      </c>
    </row>
    <row r="695" spans="1:2" ht="15">
      <c r="A695" s="84" t="s">
        <v>1081</v>
      </c>
      <c r="B695" s="83" t="s">
        <v>7703</v>
      </c>
    </row>
    <row r="696" spans="1:2" ht="15">
      <c r="A696" s="84" t="s">
        <v>1082</v>
      </c>
      <c r="B696" s="83" t="s">
        <v>7703</v>
      </c>
    </row>
    <row r="697" spans="1:2" ht="15">
      <c r="A697" s="84" t="s">
        <v>1083</v>
      </c>
      <c r="B697" s="83" t="s">
        <v>7703</v>
      </c>
    </row>
    <row r="698" spans="1:2" ht="15">
      <c r="A698" s="84" t="s">
        <v>1084</v>
      </c>
      <c r="B698" s="83" t="s">
        <v>7703</v>
      </c>
    </row>
    <row r="699" spans="1:2" ht="15">
      <c r="A699" s="84" t="s">
        <v>1085</v>
      </c>
      <c r="B699" s="83" t="s">
        <v>7703</v>
      </c>
    </row>
    <row r="700" spans="1:2" ht="15">
      <c r="A700" s="84" t="s">
        <v>1086</v>
      </c>
      <c r="B700" s="83" t="s">
        <v>7703</v>
      </c>
    </row>
    <row r="701" spans="1:2" ht="15">
      <c r="A701" s="84" t="s">
        <v>1087</v>
      </c>
      <c r="B701" s="83" t="s">
        <v>7703</v>
      </c>
    </row>
    <row r="702" spans="1:2" ht="15">
      <c r="A702" s="84" t="s">
        <v>1088</v>
      </c>
      <c r="B702" s="83" t="s">
        <v>7703</v>
      </c>
    </row>
    <row r="703" spans="1:2" ht="15">
      <c r="A703" s="84" t="s">
        <v>1089</v>
      </c>
      <c r="B703" s="83" t="s">
        <v>7703</v>
      </c>
    </row>
    <row r="704" spans="1:2" ht="15">
      <c r="A704" s="84" t="s">
        <v>1090</v>
      </c>
      <c r="B704" s="83" t="s">
        <v>7703</v>
      </c>
    </row>
    <row r="705" spans="1:2" ht="15">
      <c r="A705" s="84" t="s">
        <v>1091</v>
      </c>
      <c r="B705" s="83" t="s">
        <v>7703</v>
      </c>
    </row>
    <row r="706" spans="1:2" ht="15">
      <c r="A706" s="84" t="s">
        <v>1092</v>
      </c>
      <c r="B706" s="83" t="s">
        <v>7703</v>
      </c>
    </row>
    <row r="707" spans="1:2" ht="15">
      <c r="A707" s="84" t="s">
        <v>1093</v>
      </c>
      <c r="B707" s="83" t="s">
        <v>7703</v>
      </c>
    </row>
    <row r="708" spans="1:2" ht="15">
      <c r="A708" s="84" t="s">
        <v>1094</v>
      </c>
      <c r="B708" s="83" t="s">
        <v>7703</v>
      </c>
    </row>
    <row r="709" spans="1:2" ht="15">
      <c r="A709" s="84" t="s">
        <v>1095</v>
      </c>
      <c r="B709" s="83" t="s">
        <v>7703</v>
      </c>
    </row>
    <row r="710" spans="1:2" ht="15">
      <c r="A710" s="84" t="s">
        <v>1096</v>
      </c>
      <c r="B710" s="83" t="s">
        <v>7703</v>
      </c>
    </row>
    <row r="711" spans="1:2" ht="15">
      <c r="A711" s="84" t="s">
        <v>1097</v>
      </c>
      <c r="B711" s="83" t="s">
        <v>7703</v>
      </c>
    </row>
    <row r="712" spans="1:2" ht="15">
      <c r="A712" s="84" t="s">
        <v>1098</v>
      </c>
      <c r="B712" s="83" t="s">
        <v>7703</v>
      </c>
    </row>
    <row r="713" spans="1:2" ht="15">
      <c r="A713" s="84" t="s">
        <v>1099</v>
      </c>
      <c r="B713" s="83" t="s">
        <v>7703</v>
      </c>
    </row>
    <row r="714" spans="1:2" ht="15">
      <c r="A714" s="84" t="s">
        <v>1100</v>
      </c>
      <c r="B714" s="83" t="s">
        <v>7703</v>
      </c>
    </row>
    <row r="715" spans="1:2" ht="15">
      <c r="A715" s="84" t="s">
        <v>1101</v>
      </c>
      <c r="B715" s="83" t="s">
        <v>7703</v>
      </c>
    </row>
    <row r="716" spans="1:2" ht="15">
      <c r="A716" s="84" t="s">
        <v>1102</v>
      </c>
      <c r="B716" s="83" t="s">
        <v>7703</v>
      </c>
    </row>
    <row r="717" spans="1:2" ht="15">
      <c r="A717" s="84" t="s">
        <v>1103</v>
      </c>
      <c r="B717" s="83" t="s">
        <v>7703</v>
      </c>
    </row>
    <row r="718" spans="1:2" ht="15">
      <c r="A718" s="84" t="s">
        <v>1104</v>
      </c>
      <c r="B718" s="83" t="s">
        <v>7703</v>
      </c>
    </row>
    <row r="719" spans="1:2" ht="15">
      <c r="A719" s="84" t="s">
        <v>1105</v>
      </c>
      <c r="B719" s="83" t="s">
        <v>7703</v>
      </c>
    </row>
    <row r="720" spans="1:2" ht="15">
      <c r="A720" s="84" t="s">
        <v>1106</v>
      </c>
      <c r="B720" s="83" t="s">
        <v>7703</v>
      </c>
    </row>
    <row r="721" spans="1:2" ht="15">
      <c r="A721" s="84" t="s">
        <v>1107</v>
      </c>
      <c r="B721" s="83" t="s">
        <v>7703</v>
      </c>
    </row>
    <row r="722" spans="1:2" ht="15">
      <c r="A722" s="84" t="s">
        <v>1108</v>
      </c>
      <c r="B722" s="83" t="s">
        <v>7703</v>
      </c>
    </row>
    <row r="723" spans="1:2" ht="15">
      <c r="A723" s="84" t="s">
        <v>1109</v>
      </c>
      <c r="B723" s="83" t="s">
        <v>7703</v>
      </c>
    </row>
    <row r="724" spans="1:2" ht="15">
      <c r="A724" s="84" t="s">
        <v>1110</v>
      </c>
      <c r="B724" s="83" t="s">
        <v>7703</v>
      </c>
    </row>
    <row r="725" spans="1:2" ht="15">
      <c r="A725" s="84" t="s">
        <v>1111</v>
      </c>
      <c r="B725" s="83" t="s">
        <v>7703</v>
      </c>
    </row>
    <row r="726" spans="1:2" ht="15">
      <c r="A726" s="84" t="s">
        <v>1112</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3" t="s">
        <v>7707</v>
      </c>
      <c r="C2" s="68" t="s">
        <v>7708</v>
      </c>
    </row>
    <row r="3" spans="1:3" ht="15">
      <c r="A3" s="122" t="s">
        <v>331</v>
      </c>
      <c r="B3" s="122" t="s">
        <v>331</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214</v>
      </c>
      <c r="B2" s="83">
        <v>20</v>
      </c>
    </row>
    <row r="3" spans="1:2" ht="15">
      <c r="A3" s="118" t="s">
        <v>216</v>
      </c>
      <c r="B3" s="83">
        <v>0</v>
      </c>
    </row>
    <row r="4" spans="1:2" ht="15">
      <c r="A4" s="118" t="s">
        <v>217</v>
      </c>
      <c r="B4" s="83">
        <v>0</v>
      </c>
    </row>
    <row r="5" spans="1:2" ht="15">
      <c r="A5" s="118" t="s">
        <v>215</v>
      </c>
      <c r="B5" s="83">
        <v>0</v>
      </c>
    </row>
    <row r="6" spans="1:2" ht="15">
      <c r="A6" s="118" t="s">
        <v>219</v>
      </c>
      <c r="B6" s="83">
        <v>0</v>
      </c>
    </row>
    <row r="7" spans="1:2" ht="15">
      <c r="A7" s="118"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330</v>
      </c>
      <c r="BD2" s="13" t="s">
        <v>334</v>
      </c>
      <c r="BE2" s="13" t="s">
        <v>335</v>
      </c>
      <c r="BF2" s="68" t="s">
        <v>370</v>
      </c>
      <c r="BG2" s="68" t="s">
        <v>371</v>
      </c>
      <c r="BH2" s="68" t="s">
        <v>372</v>
      </c>
      <c r="BI2" s="68" t="s">
        <v>373</v>
      </c>
      <c r="BJ2" s="68" t="s">
        <v>374</v>
      </c>
      <c r="BK2" s="68" t="s">
        <v>375</v>
      </c>
      <c r="BL2" s="68" t="s">
        <v>376</v>
      </c>
      <c r="BM2" s="68" t="s">
        <v>377</v>
      </c>
      <c r="BN2" s="68" t="s">
        <v>378</v>
      </c>
    </row>
    <row r="3" spans="1:66" ht="15" customHeight="1">
      <c r="A3" s="82" t="s">
        <v>214</v>
      </c>
      <c r="B3" s="82" t="s">
        <v>219</v>
      </c>
      <c r="C3" s="53"/>
      <c r="D3" s="54"/>
      <c r="E3" s="66"/>
      <c r="F3" s="55"/>
      <c r="G3" s="53"/>
      <c r="H3" s="57"/>
      <c r="I3" s="56"/>
      <c r="J3" s="56"/>
      <c r="K3" s="36" t="s">
        <v>65</v>
      </c>
      <c r="L3" s="62">
        <v>3</v>
      </c>
      <c r="M3" s="62"/>
      <c r="N3" s="63"/>
      <c r="O3" s="83" t="s">
        <v>220</v>
      </c>
      <c r="P3" s="85">
        <v>44238.50449074074</v>
      </c>
      <c r="Q3" s="83" t="s">
        <v>223</v>
      </c>
      <c r="R3" s="87" t="str">
        <f>HYPERLINK("https://www.google.com/sorry/index?continue=https://youtube.com/watch%3Fv%3Dl6PXTMzWNvA&amp;q=EgS4SO-bGIekt4EGIhkA8aeDS6hr5OQDNdoIfvrtGZj_GqZ0DYa8MgFy")</f>
        <v>https://www.google.com/sorry/index?continue=https://youtube.com/watch%3Fv%3Dl6PXTMzWNvA&amp;q=EgS4SO-bGIekt4EGIhkA8aeDS6hr5OQDNdoIfvrtGZj_GqZ0DYa8MgFy</v>
      </c>
      <c r="S3" s="83" t="s">
        <v>225</v>
      </c>
      <c r="T3" s="83" t="s">
        <v>226</v>
      </c>
      <c r="U3" s="87" t="str">
        <f>HYPERLINK("https://pbs.twimg.com/media/Et8bzBcXUAAat_N.jpg")</f>
        <v>https://pbs.twimg.com/media/Et8bzBcXUAAat_N.jpg</v>
      </c>
      <c r="V3" s="87" t="str">
        <f>HYPERLINK("https://pbs.twimg.com/media/Et8bzBcXUAAat_N.jpg")</f>
        <v>https://pbs.twimg.com/media/Et8bzBcXUAAat_N.jpg</v>
      </c>
      <c r="W3" s="85">
        <v>44238.50449074074</v>
      </c>
      <c r="X3" s="89">
        <v>44238</v>
      </c>
      <c r="Y3" s="91" t="s">
        <v>228</v>
      </c>
      <c r="Z3" s="87" t="str">
        <f>HYPERLINK("https://twitter.com/#!/wfeo/status/1359836195019194368")</f>
        <v>https://twitter.com/#!/wfeo/status/1359836195019194368</v>
      </c>
      <c r="AA3" s="83"/>
      <c r="AB3" s="83"/>
      <c r="AC3" s="91" t="s">
        <v>232</v>
      </c>
      <c r="AD3" s="83"/>
      <c r="AE3" s="83" t="b">
        <v>0</v>
      </c>
      <c r="AF3" s="83">
        <v>4</v>
      </c>
      <c r="AG3" s="91" t="s">
        <v>236</v>
      </c>
      <c r="AH3" s="83" t="b">
        <v>0</v>
      </c>
      <c r="AI3" s="83" t="s">
        <v>237</v>
      </c>
      <c r="AJ3" s="83"/>
      <c r="AK3" s="91" t="s">
        <v>236</v>
      </c>
      <c r="AL3" s="83" t="b">
        <v>0</v>
      </c>
      <c r="AM3" s="83">
        <v>4</v>
      </c>
      <c r="AN3" s="91" t="s">
        <v>236</v>
      </c>
      <c r="AO3" s="83" t="s">
        <v>238</v>
      </c>
      <c r="AP3" s="83" t="b">
        <v>0</v>
      </c>
      <c r="AQ3" s="91" t="s">
        <v>232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44238.50449074074</v>
      </c>
      <c r="Q4" s="84" t="s">
        <v>223</v>
      </c>
      <c r="R4" s="88" t="str">
        <f>HYPERLINK("https://www.google.com/sorry/index?continue=https://youtube.com/watch%3Fv%3Dl6PXTMzWNvA&amp;q=EgS4SO-bGIekt4EGIhkA8aeDS6hr5OQDNdoIfvrtGZj_GqZ0DYa8MgFy")</f>
        <v>https://www.google.com/sorry/index?continue=https://youtube.com/watch%3Fv%3Dl6PXTMzWNvA&amp;q=EgS4SO-bGIekt4EGIhkA8aeDS6hr5OQDNdoIfvrtGZj_GqZ0DYa8MgFy</v>
      </c>
      <c r="S4" s="84" t="s">
        <v>225</v>
      </c>
      <c r="T4" s="84" t="s">
        <v>226</v>
      </c>
      <c r="U4" s="88" t="str">
        <f>HYPERLINK("https://pbs.twimg.com/media/Et8bzBcXUAAat_N.jpg")</f>
        <v>https://pbs.twimg.com/media/Et8bzBcXUAAat_N.jpg</v>
      </c>
      <c r="V4" s="88" t="str">
        <f>HYPERLINK("https://pbs.twimg.com/media/Et8bzBcXUAAat_N.jpg")</f>
        <v>https://pbs.twimg.com/media/Et8bzBcXUAAat_N.jpg</v>
      </c>
      <c r="W4" s="86">
        <v>44238.50449074074</v>
      </c>
      <c r="X4" s="90">
        <v>44238</v>
      </c>
      <c r="Y4" s="92" t="s">
        <v>228</v>
      </c>
      <c r="Z4" s="88" t="str">
        <f>HYPERLINK("https://twitter.com/#!/wfeo/status/1359836195019194368")</f>
        <v>https://twitter.com/#!/wfeo/status/1359836195019194368</v>
      </c>
      <c r="AA4" s="84"/>
      <c r="AB4" s="84"/>
      <c r="AC4" s="92" t="s">
        <v>232</v>
      </c>
      <c r="AD4" s="84"/>
      <c r="AE4" s="84" t="b">
        <v>0</v>
      </c>
      <c r="AF4" s="84">
        <v>4</v>
      </c>
      <c r="AG4" s="92" t="s">
        <v>236</v>
      </c>
      <c r="AH4" s="84" t="b">
        <v>0</v>
      </c>
      <c r="AI4" s="84" t="s">
        <v>237</v>
      </c>
      <c r="AJ4" s="84"/>
      <c r="AK4" s="92" t="s">
        <v>236</v>
      </c>
      <c r="AL4" s="84" t="b">
        <v>0</v>
      </c>
      <c r="AM4" s="84">
        <v>4</v>
      </c>
      <c r="AN4" s="92" t="s">
        <v>236</v>
      </c>
      <c r="AO4" s="84" t="s">
        <v>238</v>
      </c>
      <c r="AP4" s="84" t="b">
        <v>0</v>
      </c>
      <c r="AQ4" s="92"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3.5714285714285716</v>
      </c>
      <c r="BH4" s="51">
        <v>0</v>
      </c>
      <c r="BI4" s="52">
        <v>0</v>
      </c>
      <c r="BJ4" s="51">
        <v>0</v>
      </c>
      <c r="BK4" s="52">
        <v>0</v>
      </c>
      <c r="BL4" s="51">
        <v>27</v>
      </c>
      <c r="BM4" s="52">
        <v>96.42857142857143</v>
      </c>
      <c r="BN4" s="51">
        <v>28</v>
      </c>
    </row>
    <row r="5" spans="1:66" ht="15">
      <c r="A5" s="82" t="s">
        <v>215</v>
      </c>
      <c r="B5" s="82" t="s">
        <v>214</v>
      </c>
      <c r="C5" s="53"/>
      <c r="D5" s="54"/>
      <c r="E5" s="66"/>
      <c r="F5" s="55"/>
      <c r="G5" s="53"/>
      <c r="H5" s="57"/>
      <c r="I5" s="56"/>
      <c r="J5" s="56"/>
      <c r="K5" s="36" t="s">
        <v>65</v>
      </c>
      <c r="L5" s="81">
        <v>5</v>
      </c>
      <c r="M5" s="81"/>
      <c r="N5" s="63"/>
      <c r="O5" s="84" t="s">
        <v>221</v>
      </c>
      <c r="P5" s="86">
        <v>44238.50733796296</v>
      </c>
      <c r="Q5" s="84" t="s">
        <v>224</v>
      </c>
      <c r="R5" s="88" t="str">
        <f aca="true" t="shared" si="0" ref="R5:R10">HYPERLINK("https://www.google.com/sorry/index?continue=https://youtube.com/watch%3Fv%3Dl6PXTMzWNvA&amp;q=EgS4SO-bGIakt4EGIhkA8aeDS7vFImrd8zoyz3PQuIvbvKEce_HqMgFy")</f>
        <v>https://www.google.com/sorry/index?continue=https://youtube.com/watch%3Fv%3Dl6PXTMzWNvA&amp;q=EgS4SO-bGIakt4EGIhkA8aeDS7vFImrd8zoyz3PQuIvbvKEce_HqMgFy</v>
      </c>
      <c r="S5" s="84" t="s">
        <v>225</v>
      </c>
      <c r="T5" s="84" t="s">
        <v>227</v>
      </c>
      <c r="U5" s="84"/>
      <c r="V5" s="88" t="str">
        <f>HYPERLINK("http://pbs.twimg.com/profile_images/1251389429131825152/x_9sjoer_normal.jpg")</f>
        <v>http://pbs.twimg.com/profile_images/1251389429131825152/x_9sjoer_normal.jpg</v>
      </c>
      <c r="W5" s="86">
        <v>44238.50733796296</v>
      </c>
      <c r="X5" s="90">
        <v>44238</v>
      </c>
      <c r="Y5" s="92" t="s">
        <v>229</v>
      </c>
      <c r="Z5" s="88" t="str">
        <f>HYPERLINK("https://twitter.com/#!/forglobalgoals/status/1359837227140923393")</f>
        <v>https://twitter.com/#!/forglobalgoals/status/1359837227140923393</v>
      </c>
      <c r="AA5" s="84"/>
      <c r="AB5" s="84"/>
      <c r="AC5" s="92" t="s">
        <v>233</v>
      </c>
      <c r="AD5" s="84"/>
      <c r="AE5" s="84" t="b">
        <v>0</v>
      </c>
      <c r="AF5" s="84">
        <v>0</v>
      </c>
      <c r="AG5" s="92" t="s">
        <v>236</v>
      </c>
      <c r="AH5" s="84" t="b">
        <v>0</v>
      </c>
      <c r="AI5" s="84" t="s">
        <v>237</v>
      </c>
      <c r="AJ5" s="84"/>
      <c r="AK5" s="92" t="s">
        <v>236</v>
      </c>
      <c r="AL5" s="84" t="b">
        <v>0</v>
      </c>
      <c r="AM5" s="84">
        <v>4</v>
      </c>
      <c r="AN5" s="92" t="s">
        <v>232</v>
      </c>
      <c r="AO5" s="84"/>
      <c r="AP5" s="84" t="b">
        <v>0</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44238.50733796296</v>
      </c>
      <c r="Q6" s="84" t="s">
        <v>224</v>
      </c>
      <c r="R6" s="88" t="str">
        <f t="shared" si="0"/>
        <v>https://www.google.com/sorry/index?continue=https://youtube.com/watch%3Fv%3Dl6PXTMzWNvA&amp;q=EgS4SO-bGIakt4EGIhkA8aeDS7vFImrd8zoyz3PQuIvbvKEce_HqMgFy</v>
      </c>
      <c r="S6" s="84" t="s">
        <v>225</v>
      </c>
      <c r="T6" s="84" t="s">
        <v>227</v>
      </c>
      <c r="U6" s="84"/>
      <c r="V6" s="88" t="str">
        <f>HYPERLINK("http://pbs.twimg.com/profile_images/1251389429131825152/x_9sjoer_normal.jpg")</f>
        <v>http://pbs.twimg.com/profile_images/1251389429131825152/x_9sjoer_normal.jpg</v>
      </c>
      <c r="W6" s="86">
        <v>44238.50733796296</v>
      </c>
      <c r="X6" s="90">
        <v>44238</v>
      </c>
      <c r="Y6" s="92" t="s">
        <v>229</v>
      </c>
      <c r="Z6" s="88" t="str">
        <f>HYPERLINK("https://twitter.com/#!/forglobalgoals/status/1359837227140923393")</f>
        <v>https://twitter.com/#!/forglobalgoals/status/1359837227140923393</v>
      </c>
      <c r="AA6" s="84"/>
      <c r="AB6" s="84"/>
      <c r="AC6" s="92" t="s">
        <v>233</v>
      </c>
      <c r="AD6" s="84"/>
      <c r="AE6" s="84" t="b">
        <v>0</v>
      </c>
      <c r="AF6" s="84">
        <v>0</v>
      </c>
      <c r="AG6" s="92" t="s">
        <v>236</v>
      </c>
      <c r="AH6" s="84" t="b">
        <v>0</v>
      </c>
      <c r="AI6" s="84" t="s">
        <v>237</v>
      </c>
      <c r="AJ6" s="84"/>
      <c r="AK6" s="92" t="s">
        <v>236</v>
      </c>
      <c r="AL6" s="84" t="b">
        <v>0</v>
      </c>
      <c r="AM6" s="84">
        <v>4</v>
      </c>
      <c r="AN6" s="92" t="s">
        <v>232</v>
      </c>
      <c r="AO6" s="84"/>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216</v>
      </c>
      <c r="B7" s="82" t="s">
        <v>214</v>
      </c>
      <c r="C7" s="53"/>
      <c r="D7" s="54"/>
      <c r="E7" s="66"/>
      <c r="F7" s="55"/>
      <c r="G7" s="53"/>
      <c r="H7" s="57"/>
      <c r="I7" s="56"/>
      <c r="J7" s="56"/>
      <c r="K7" s="36" t="s">
        <v>65</v>
      </c>
      <c r="L7" s="81">
        <v>7</v>
      </c>
      <c r="M7" s="81"/>
      <c r="N7" s="63"/>
      <c r="O7" s="84" t="s">
        <v>221</v>
      </c>
      <c r="P7" s="86">
        <v>44238.56318287037</v>
      </c>
      <c r="Q7" s="84" t="s">
        <v>224</v>
      </c>
      <c r="R7" s="88" t="str">
        <f t="shared" si="0"/>
        <v>https://www.google.com/sorry/index?continue=https://youtube.com/watch%3Fv%3Dl6PXTMzWNvA&amp;q=EgS4SO-bGIakt4EGIhkA8aeDS7vFImrd8zoyz3PQuIvbvKEce_HqMgFy</v>
      </c>
      <c r="S7" s="84" t="s">
        <v>225</v>
      </c>
      <c r="T7" s="84" t="s">
        <v>227</v>
      </c>
      <c r="U7" s="84"/>
      <c r="V7" s="88" t="str">
        <f>HYPERLINK("http://pbs.twimg.com/profile_images/534964151/mypickwasklink_normal.PNG")</f>
        <v>http://pbs.twimg.com/profile_images/534964151/mypickwasklink_normal.PNG</v>
      </c>
      <c r="W7" s="86">
        <v>44238.56318287037</v>
      </c>
      <c r="X7" s="90">
        <v>44238</v>
      </c>
      <c r="Y7" s="92" t="s">
        <v>230</v>
      </c>
      <c r="Z7" s="88" t="str">
        <f>HYPERLINK("https://twitter.com/#!/washlink/status/1359857466209624067")</f>
        <v>https://twitter.com/#!/washlink/status/1359857466209624067</v>
      </c>
      <c r="AA7" s="84"/>
      <c r="AB7" s="84"/>
      <c r="AC7" s="92" t="s">
        <v>234</v>
      </c>
      <c r="AD7" s="84"/>
      <c r="AE7" s="84" t="b">
        <v>0</v>
      </c>
      <c r="AF7" s="84">
        <v>0</v>
      </c>
      <c r="AG7" s="92" t="s">
        <v>236</v>
      </c>
      <c r="AH7" s="84" t="b">
        <v>0</v>
      </c>
      <c r="AI7" s="84" t="s">
        <v>237</v>
      </c>
      <c r="AJ7" s="84"/>
      <c r="AK7" s="92" t="s">
        <v>236</v>
      </c>
      <c r="AL7" s="84" t="b">
        <v>0</v>
      </c>
      <c r="AM7" s="84">
        <v>4</v>
      </c>
      <c r="AN7" s="92" t="s">
        <v>232</v>
      </c>
      <c r="AO7" s="84" t="s">
        <v>239</v>
      </c>
      <c r="AP7" s="84" t="b">
        <v>0</v>
      </c>
      <c r="AQ7" s="92"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214</v>
      </c>
      <c r="C8" s="53"/>
      <c r="D8" s="54"/>
      <c r="E8" s="66"/>
      <c r="F8" s="55"/>
      <c r="G8" s="53"/>
      <c r="H8" s="57"/>
      <c r="I8" s="56"/>
      <c r="J8" s="56"/>
      <c r="K8" s="36" t="s">
        <v>65</v>
      </c>
      <c r="L8" s="81">
        <v>8</v>
      </c>
      <c r="M8" s="81"/>
      <c r="N8" s="63"/>
      <c r="O8" s="84" t="s">
        <v>222</v>
      </c>
      <c r="P8" s="86">
        <v>44238.56318287037</v>
      </c>
      <c r="Q8" s="84" t="s">
        <v>224</v>
      </c>
      <c r="R8" s="88" t="str">
        <f t="shared" si="0"/>
        <v>https://www.google.com/sorry/index?continue=https://youtube.com/watch%3Fv%3Dl6PXTMzWNvA&amp;q=EgS4SO-bGIakt4EGIhkA8aeDS7vFImrd8zoyz3PQuIvbvKEce_HqMgFy</v>
      </c>
      <c r="S8" s="84" t="s">
        <v>225</v>
      </c>
      <c r="T8" s="84" t="s">
        <v>227</v>
      </c>
      <c r="U8" s="84"/>
      <c r="V8" s="88" t="str">
        <f>HYPERLINK("http://pbs.twimg.com/profile_images/534964151/mypickwasklink_normal.PNG")</f>
        <v>http://pbs.twimg.com/profile_images/534964151/mypickwasklink_normal.PNG</v>
      </c>
      <c r="W8" s="86">
        <v>44238.56318287037</v>
      </c>
      <c r="X8" s="90">
        <v>44238</v>
      </c>
      <c r="Y8" s="92" t="s">
        <v>230</v>
      </c>
      <c r="Z8" s="88" t="str">
        <f>HYPERLINK("https://twitter.com/#!/washlink/status/1359857466209624067")</f>
        <v>https://twitter.com/#!/washlink/status/1359857466209624067</v>
      </c>
      <c r="AA8" s="84"/>
      <c r="AB8" s="84"/>
      <c r="AC8" s="92" t="s">
        <v>234</v>
      </c>
      <c r="AD8" s="84"/>
      <c r="AE8" s="84" t="b">
        <v>0</v>
      </c>
      <c r="AF8" s="84">
        <v>0</v>
      </c>
      <c r="AG8" s="92" t="s">
        <v>236</v>
      </c>
      <c r="AH8" s="84" t="b">
        <v>0</v>
      </c>
      <c r="AI8" s="84" t="s">
        <v>237</v>
      </c>
      <c r="AJ8" s="84"/>
      <c r="AK8" s="92" t="s">
        <v>236</v>
      </c>
      <c r="AL8" s="84" t="b">
        <v>0</v>
      </c>
      <c r="AM8" s="84">
        <v>4</v>
      </c>
      <c r="AN8" s="92" t="s">
        <v>232</v>
      </c>
      <c r="AO8" s="84" t="s">
        <v>239</v>
      </c>
      <c r="AP8" s="84" t="b">
        <v>0</v>
      </c>
      <c r="AQ8" s="92" t="s">
        <v>232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217</v>
      </c>
      <c r="B9" s="82" t="s">
        <v>214</v>
      </c>
      <c r="C9" s="53"/>
      <c r="D9" s="54"/>
      <c r="E9" s="66"/>
      <c r="F9" s="55"/>
      <c r="G9" s="53"/>
      <c r="H9" s="57"/>
      <c r="I9" s="56"/>
      <c r="J9" s="56"/>
      <c r="K9" s="36" t="s">
        <v>65</v>
      </c>
      <c r="L9" s="81">
        <v>9</v>
      </c>
      <c r="M9" s="81"/>
      <c r="N9" s="63"/>
      <c r="O9" s="84" t="s">
        <v>221</v>
      </c>
      <c r="P9" s="86">
        <v>44238.849131944444</v>
      </c>
      <c r="Q9" s="84" t="s">
        <v>224</v>
      </c>
      <c r="R9" s="88" t="str">
        <f t="shared" si="0"/>
        <v>https://www.google.com/sorry/index?continue=https://youtube.com/watch%3Fv%3Dl6PXTMzWNvA&amp;q=EgS4SO-bGIakt4EGIhkA8aeDS7vFImrd8zoyz3PQuIvbvKEce_HqMgFy</v>
      </c>
      <c r="S9" s="84" t="s">
        <v>225</v>
      </c>
      <c r="T9" s="84" t="s">
        <v>227</v>
      </c>
      <c r="U9" s="84"/>
      <c r="V9" s="88" t="str">
        <f>HYPERLINK("http://pbs.twimg.com/profile_images/1232039235005358085/7AG2wtw9_normal.jpg")</f>
        <v>http://pbs.twimg.com/profile_images/1232039235005358085/7AG2wtw9_normal.jpg</v>
      </c>
      <c r="W9" s="86">
        <v>44238.849131944444</v>
      </c>
      <c r="X9" s="90">
        <v>44238</v>
      </c>
      <c r="Y9" s="92" t="s">
        <v>231</v>
      </c>
      <c r="Z9" s="88" t="str">
        <f>HYPERLINK("https://twitter.com/#!/firasboudiab/status/1359961090906611717")</f>
        <v>https://twitter.com/#!/firasboudiab/status/1359961090906611717</v>
      </c>
      <c r="AA9" s="84"/>
      <c r="AB9" s="84"/>
      <c r="AC9" s="92" t="s">
        <v>235</v>
      </c>
      <c r="AD9" s="84"/>
      <c r="AE9" s="84" t="b">
        <v>0</v>
      </c>
      <c r="AF9" s="84">
        <v>0</v>
      </c>
      <c r="AG9" s="92" t="s">
        <v>236</v>
      </c>
      <c r="AH9" s="84" t="b">
        <v>0</v>
      </c>
      <c r="AI9" s="84" t="s">
        <v>237</v>
      </c>
      <c r="AJ9" s="84"/>
      <c r="AK9" s="92" t="s">
        <v>236</v>
      </c>
      <c r="AL9" s="84" t="b">
        <v>0</v>
      </c>
      <c r="AM9" s="84">
        <v>4</v>
      </c>
      <c r="AN9" s="92" t="s">
        <v>232</v>
      </c>
      <c r="AO9" s="84" t="s">
        <v>239</v>
      </c>
      <c r="AP9" s="84" t="b">
        <v>0</v>
      </c>
      <c r="AQ9" s="92" t="s">
        <v>232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214</v>
      </c>
      <c r="C10" s="53"/>
      <c r="D10" s="54"/>
      <c r="E10" s="66"/>
      <c r="F10" s="55"/>
      <c r="G10" s="53"/>
      <c r="H10" s="57"/>
      <c r="I10" s="56"/>
      <c r="J10" s="56"/>
      <c r="K10" s="36" t="s">
        <v>65</v>
      </c>
      <c r="L10" s="81">
        <v>10</v>
      </c>
      <c r="M10" s="81"/>
      <c r="N10" s="63"/>
      <c r="O10" s="84" t="s">
        <v>222</v>
      </c>
      <c r="P10" s="86">
        <v>44238.849131944444</v>
      </c>
      <c r="Q10" s="84" t="s">
        <v>224</v>
      </c>
      <c r="R10" s="88" t="str">
        <f t="shared" si="0"/>
        <v>https://www.google.com/sorry/index?continue=https://youtube.com/watch%3Fv%3Dl6PXTMzWNvA&amp;q=EgS4SO-bGIakt4EGIhkA8aeDS7vFImrd8zoyz3PQuIvbvKEce_HqMgFy</v>
      </c>
      <c r="S10" s="84" t="s">
        <v>225</v>
      </c>
      <c r="T10" s="84" t="s">
        <v>227</v>
      </c>
      <c r="U10" s="84"/>
      <c r="V10" s="88" t="str">
        <f>HYPERLINK("http://pbs.twimg.com/profile_images/1232039235005358085/7AG2wtw9_normal.jpg")</f>
        <v>http://pbs.twimg.com/profile_images/1232039235005358085/7AG2wtw9_normal.jpg</v>
      </c>
      <c r="W10" s="86">
        <v>44238.849131944444</v>
      </c>
      <c r="X10" s="90">
        <v>44238</v>
      </c>
      <c r="Y10" s="92" t="s">
        <v>231</v>
      </c>
      <c r="Z10" s="88" t="str">
        <f>HYPERLINK("https://twitter.com/#!/firasboudiab/status/1359961090906611717")</f>
        <v>https://twitter.com/#!/firasboudiab/status/1359961090906611717</v>
      </c>
      <c r="AA10" s="84"/>
      <c r="AB10" s="84"/>
      <c r="AC10" s="92" t="s">
        <v>235</v>
      </c>
      <c r="AD10" s="84"/>
      <c r="AE10" s="84" t="b">
        <v>0</v>
      </c>
      <c r="AF10" s="84">
        <v>0</v>
      </c>
      <c r="AG10" s="92" t="s">
        <v>236</v>
      </c>
      <c r="AH10" s="84" t="b">
        <v>0</v>
      </c>
      <c r="AI10" s="84" t="s">
        <v>237</v>
      </c>
      <c r="AJ10" s="84"/>
      <c r="AK10" s="92" t="s">
        <v>236</v>
      </c>
      <c r="AL10" s="84" t="b">
        <v>0</v>
      </c>
      <c r="AM10" s="84">
        <v>4</v>
      </c>
      <c r="AN10" s="92" t="s">
        <v>232</v>
      </c>
      <c r="AO10" s="84" t="s">
        <v>239</v>
      </c>
      <c r="AP10" s="84" t="b">
        <v>0</v>
      </c>
      <c r="AQ10" s="92" t="s">
        <v>232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7740</v>
      </c>
      <c r="B1" s="13" t="s">
        <v>7743</v>
      </c>
      <c r="C1" s="13" t="s">
        <v>7744</v>
      </c>
      <c r="D1" s="13" t="s">
        <v>7745</v>
      </c>
    </row>
    <row r="2" spans="1:4" ht="15">
      <c r="A2" s="87" t="s">
        <v>7741</v>
      </c>
      <c r="B2" s="83">
        <v>3</v>
      </c>
      <c r="C2" s="87" t="s">
        <v>7741</v>
      </c>
      <c r="D2" s="83">
        <v>3</v>
      </c>
    </row>
    <row r="3" spans="1:4" ht="15">
      <c r="A3" s="88" t="s">
        <v>7742</v>
      </c>
      <c r="B3" s="83">
        <v>1</v>
      </c>
      <c r="C3" s="87" t="s">
        <v>7742</v>
      </c>
      <c r="D3" s="83">
        <v>1</v>
      </c>
    </row>
    <row r="6" spans="1:4" ht="15" customHeight="1">
      <c r="A6" s="13" t="s">
        <v>7748</v>
      </c>
      <c r="B6" s="13" t="s">
        <v>7743</v>
      </c>
      <c r="C6" s="13" t="s">
        <v>7749</v>
      </c>
      <c r="D6" s="13" t="s">
        <v>7745</v>
      </c>
    </row>
    <row r="7" spans="1:4" ht="15">
      <c r="A7" s="83" t="s">
        <v>225</v>
      </c>
      <c r="B7" s="83">
        <v>4</v>
      </c>
      <c r="C7" s="83" t="s">
        <v>225</v>
      </c>
      <c r="D7" s="83">
        <v>4</v>
      </c>
    </row>
    <row r="10" spans="1:4" ht="15" customHeight="1">
      <c r="A10" s="13" t="s">
        <v>7751</v>
      </c>
      <c r="B10" s="13" t="s">
        <v>7743</v>
      </c>
      <c r="C10" s="13" t="s">
        <v>7761</v>
      </c>
      <c r="D10" s="13" t="s">
        <v>7745</v>
      </c>
    </row>
    <row r="11" spans="1:4" ht="15">
      <c r="A11" s="83" t="s">
        <v>385</v>
      </c>
      <c r="B11" s="83">
        <v>4</v>
      </c>
      <c r="C11" s="83" t="s">
        <v>385</v>
      </c>
      <c r="D11" s="83">
        <v>4</v>
      </c>
    </row>
    <row r="12" spans="1:4" ht="15">
      <c r="A12" s="84" t="s">
        <v>7752</v>
      </c>
      <c r="B12" s="83">
        <v>4</v>
      </c>
      <c r="C12" s="83" t="s">
        <v>7752</v>
      </c>
      <c r="D12" s="83">
        <v>4</v>
      </c>
    </row>
    <row r="13" spans="1:4" ht="15">
      <c r="A13" s="84" t="s">
        <v>7753</v>
      </c>
      <c r="B13" s="83">
        <v>4</v>
      </c>
      <c r="C13" s="83" t="s">
        <v>7753</v>
      </c>
      <c r="D13" s="83">
        <v>4</v>
      </c>
    </row>
    <row r="14" spans="1:4" ht="15">
      <c r="A14" s="84" t="s">
        <v>7754</v>
      </c>
      <c r="B14" s="83">
        <v>4</v>
      </c>
      <c r="C14" s="83" t="s">
        <v>7754</v>
      </c>
      <c r="D14" s="83">
        <v>4</v>
      </c>
    </row>
    <row r="15" spans="1:4" ht="15">
      <c r="A15" s="84" t="s">
        <v>7755</v>
      </c>
      <c r="B15" s="83">
        <v>4</v>
      </c>
      <c r="C15" s="83" t="s">
        <v>7755</v>
      </c>
      <c r="D15" s="83">
        <v>4</v>
      </c>
    </row>
    <row r="16" spans="1:4" ht="15">
      <c r="A16" s="84" t="s">
        <v>7756</v>
      </c>
      <c r="B16" s="83">
        <v>2</v>
      </c>
      <c r="C16" s="83" t="s">
        <v>7756</v>
      </c>
      <c r="D16" s="83">
        <v>2</v>
      </c>
    </row>
    <row r="17" spans="1:4" ht="15">
      <c r="A17" s="84" t="s">
        <v>7757</v>
      </c>
      <c r="B17" s="83">
        <v>1</v>
      </c>
      <c r="C17" s="83" t="s">
        <v>7757</v>
      </c>
      <c r="D17" s="83">
        <v>1</v>
      </c>
    </row>
    <row r="18" spans="1:4" ht="15">
      <c r="A18" s="84" t="s">
        <v>7758</v>
      </c>
      <c r="B18" s="83">
        <v>1</v>
      </c>
      <c r="C18" s="83" t="s">
        <v>7758</v>
      </c>
      <c r="D18" s="83">
        <v>1</v>
      </c>
    </row>
    <row r="19" spans="1:4" ht="15">
      <c r="A19" s="84" t="s">
        <v>7759</v>
      </c>
      <c r="B19" s="83">
        <v>1</v>
      </c>
      <c r="C19" s="83" t="s">
        <v>7759</v>
      </c>
      <c r="D19" s="83">
        <v>1</v>
      </c>
    </row>
    <row r="20" spans="1:4" ht="15">
      <c r="A20" s="84" t="s">
        <v>7760</v>
      </c>
      <c r="B20" s="83">
        <v>1</v>
      </c>
      <c r="C20" s="83" t="s">
        <v>7760</v>
      </c>
      <c r="D20" s="83">
        <v>1</v>
      </c>
    </row>
    <row r="23" spans="1:4" ht="15" customHeight="1">
      <c r="A23" s="13" t="s">
        <v>7764</v>
      </c>
      <c r="B23" s="13" t="s">
        <v>7743</v>
      </c>
      <c r="C23" s="13" t="s">
        <v>7765</v>
      </c>
      <c r="D23" s="13" t="s">
        <v>7745</v>
      </c>
    </row>
    <row r="24" spans="1:4" ht="15">
      <c r="A24" s="91" t="s">
        <v>214</v>
      </c>
      <c r="B24" s="91">
        <v>7</v>
      </c>
      <c r="C24" s="91" t="s">
        <v>214</v>
      </c>
      <c r="D24" s="91">
        <v>7</v>
      </c>
    </row>
    <row r="25" spans="1:4" ht="15">
      <c r="A25" s="92" t="s">
        <v>345</v>
      </c>
      <c r="B25" s="91">
        <v>4</v>
      </c>
      <c r="C25" s="91" t="s">
        <v>345</v>
      </c>
      <c r="D25" s="91">
        <v>4</v>
      </c>
    </row>
    <row r="26" spans="1:4" ht="15">
      <c r="A26" s="92" t="s">
        <v>346</v>
      </c>
      <c r="B26" s="91">
        <v>4</v>
      </c>
      <c r="C26" s="91" t="s">
        <v>346</v>
      </c>
      <c r="D26" s="91">
        <v>4</v>
      </c>
    </row>
    <row r="27" spans="1:4" ht="15">
      <c r="A27" s="92" t="s">
        <v>347</v>
      </c>
      <c r="B27" s="91">
        <v>4</v>
      </c>
      <c r="C27" s="91" t="s">
        <v>347</v>
      </c>
      <c r="D27" s="91">
        <v>4</v>
      </c>
    </row>
    <row r="28" spans="1:4" ht="15">
      <c r="A28" s="92" t="s">
        <v>348</v>
      </c>
      <c r="B28" s="91">
        <v>4</v>
      </c>
      <c r="C28" s="91" t="s">
        <v>348</v>
      </c>
      <c r="D28" s="91">
        <v>4</v>
      </c>
    </row>
    <row r="29" spans="1:4" ht="15">
      <c r="A29" s="92" t="s">
        <v>349</v>
      </c>
      <c r="B29" s="91">
        <v>4</v>
      </c>
      <c r="C29" s="91" t="s">
        <v>349</v>
      </c>
      <c r="D29" s="91">
        <v>4</v>
      </c>
    </row>
    <row r="30" spans="1:4" ht="15">
      <c r="A30" s="92" t="s">
        <v>350</v>
      </c>
      <c r="B30" s="91">
        <v>4</v>
      </c>
      <c r="C30" s="91" t="s">
        <v>350</v>
      </c>
      <c r="D30" s="91">
        <v>4</v>
      </c>
    </row>
    <row r="31" spans="1:4" ht="15">
      <c r="A31" s="92" t="s">
        <v>351</v>
      </c>
      <c r="B31" s="91">
        <v>2</v>
      </c>
      <c r="C31" s="91" t="s">
        <v>351</v>
      </c>
      <c r="D31" s="91">
        <v>2</v>
      </c>
    </row>
    <row r="34" spans="1:4" ht="15" customHeight="1">
      <c r="A34" s="13" t="s">
        <v>7768</v>
      </c>
      <c r="B34" s="13" t="s">
        <v>7743</v>
      </c>
      <c r="C34" s="13" t="s">
        <v>7776</v>
      </c>
      <c r="D34" s="13" t="s">
        <v>7745</v>
      </c>
    </row>
    <row r="35" spans="1:4" ht="15">
      <c r="A35" s="91" t="s">
        <v>7769</v>
      </c>
      <c r="B35" s="91">
        <v>4</v>
      </c>
      <c r="C35" s="91" t="s">
        <v>7769</v>
      </c>
      <c r="D35" s="91">
        <v>4</v>
      </c>
    </row>
    <row r="36" spans="1:4" ht="15">
      <c r="A36" s="92" t="s">
        <v>7770</v>
      </c>
      <c r="B36" s="91">
        <v>4</v>
      </c>
      <c r="C36" s="91" t="s">
        <v>7770</v>
      </c>
      <c r="D36" s="91">
        <v>4</v>
      </c>
    </row>
    <row r="37" spans="1:4" ht="15">
      <c r="A37" s="92" t="s">
        <v>7771</v>
      </c>
      <c r="B37" s="91">
        <v>4</v>
      </c>
      <c r="C37" s="91" t="s">
        <v>7771</v>
      </c>
      <c r="D37" s="91">
        <v>4</v>
      </c>
    </row>
    <row r="38" spans="1:4" ht="15">
      <c r="A38" s="92" t="s">
        <v>7772</v>
      </c>
      <c r="B38" s="91">
        <v>4</v>
      </c>
      <c r="C38" s="91" t="s">
        <v>7772</v>
      </c>
      <c r="D38" s="91">
        <v>4</v>
      </c>
    </row>
    <row r="39" spans="1:4" ht="15">
      <c r="A39" s="92" t="s">
        <v>7773</v>
      </c>
      <c r="B39" s="91">
        <v>4</v>
      </c>
      <c r="C39" s="91" t="s">
        <v>7773</v>
      </c>
      <c r="D39" s="91">
        <v>4</v>
      </c>
    </row>
    <row r="40" spans="1:4" ht="15">
      <c r="A40" s="92" t="s">
        <v>7774</v>
      </c>
      <c r="B40" s="91">
        <v>4</v>
      </c>
      <c r="C40" s="91" t="s">
        <v>7774</v>
      </c>
      <c r="D40" s="91">
        <v>4</v>
      </c>
    </row>
    <row r="41" spans="1:4" ht="15">
      <c r="A41" s="92" t="s">
        <v>7775</v>
      </c>
      <c r="B41" s="91">
        <v>3</v>
      </c>
      <c r="C41" s="91" t="s">
        <v>7775</v>
      </c>
      <c r="D41" s="91">
        <v>3</v>
      </c>
    </row>
    <row r="44" spans="1:4" ht="15" customHeight="1">
      <c r="A44" s="83" t="s">
        <v>7779</v>
      </c>
      <c r="B44" s="83" t="s">
        <v>7743</v>
      </c>
      <c r="C44" s="83" t="s">
        <v>7781</v>
      </c>
      <c r="D44" s="83" t="s">
        <v>7745</v>
      </c>
    </row>
    <row r="45" spans="1:4" ht="15">
      <c r="A45" s="83"/>
      <c r="B45" s="83"/>
      <c r="C45" s="83"/>
      <c r="D45" s="83"/>
    </row>
    <row r="47" spans="1:4" ht="15" customHeight="1">
      <c r="A47" s="13" t="s">
        <v>7780</v>
      </c>
      <c r="B47" s="13" t="s">
        <v>7743</v>
      </c>
      <c r="C47" s="13" t="s">
        <v>7782</v>
      </c>
      <c r="D47" s="13" t="s">
        <v>7745</v>
      </c>
    </row>
    <row r="48" spans="1:4" ht="15">
      <c r="A48" s="83" t="s">
        <v>214</v>
      </c>
      <c r="B48" s="83">
        <v>3</v>
      </c>
      <c r="C48" s="83" t="s">
        <v>214</v>
      </c>
      <c r="D48" s="83">
        <v>3</v>
      </c>
    </row>
    <row r="49" spans="1:4" ht="15">
      <c r="A49" s="84" t="s">
        <v>218</v>
      </c>
      <c r="B49" s="83">
        <v>1</v>
      </c>
      <c r="C49" s="83" t="s">
        <v>218</v>
      </c>
      <c r="D49" s="83">
        <v>1</v>
      </c>
    </row>
    <row r="50" spans="1:4" ht="15">
      <c r="A50" s="84" t="s">
        <v>219</v>
      </c>
      <c r="B50" s="83">
        <v>1</v>
      </c>
      <c r="C50" s="83" t="s">
        <v>219</v>
      </c>
      <c r="D50" s="83">
        <v>1</v>
      </c>
    </row>
    <row r="53" spans="1:4" ht="15" customHeight="1">
      <c r="A53" s="13" t="s">
        <v>7786</v>
      </c>
      <c r="B53" s="13" t="s">
        <v>7743</v>
      </c>
      <c r="C53" s="13" t="s">
        <v>7787</v>
      </c>
      <c r="D53" s="13" t="s">
        <v>7745</v>
      </c>
    </row>
    <row r="54" spans="1:4" ht="15">
      <c r="A54" s="116" t="s">
        <v>219</v>
      </c>
      <c r="B54" s="83">
        <v>27938</v>
      </c>
      <c r="C54" s="116" t="s">
        <v>219</v>
      </c>
      <c r="D54" s="83">
        <v>27938</v>
      </c>
    </row>
    <row r="55" spans="1:4" ht="15">
      <c r="A55" s="118" t="s">
        <v>215</v>
      </c>
      <c r="B55" s="83">
        <v>23617</v>
      </c>
      <c r="C55" s="116" t="s">
        <v>215</v>
      </c>
      <c r="D55" s="83">
        <v>23617</v>
      </c>
    </row>
    <row r="56" spans="1:4" ht="15">
      <c r="A56" s="118" t="s">
        <v>216</v>
      </c>
      <c r="B56" s="83">
        <v>21692</v>
      </c>
      <c r="C56" s="116" t="s">
        <v>216</v>
      </c>
      <c r="D56" s="83">
        <v>21692</v>
      </c>
    </row>
    <row r="57" spans="1:4" ht="15">
      <c r="A57" s="118" t="s">
        <v>218</v>
      </c>
      <c r="B57" s="83">
        <v>12360</v>
      </c>
      <c r="C57" s="116" t="s">
        <v>218</v>
      </c>
      <c r="D57" s="83">
        <v>12360</v>
      </c>
    </row>
    <row r="58" spans="1:4" ht="15">
      <c r="A58" s="118" t="s">
        <v>217</v>
      </c>
      <c r="B58" s="83">
        <v>3617</v>
      </c>
      <c r="C58" s="116" t="s">
        <v>217</v>
      </c>
      <c r="D58" s="83">
        <v>3617</v>
      </c>
    </row>
    <row r="59" spans="1:4" ht="15">
      <c r="A59" s="118" t="s">
        <v>214</v>
      </c>
      <c r="B59" s="83">
        <v>1159</v>
      </c>
      <c r="C59" s="116" t="s">
        <v>214</v>
      </c>
      <c r="D59" s="83">
        <v>1159</v>
      </c>
    </row>
  </sheetData>
  <hyperlinks>
    <hyperlink ref="A2" r:id="rId1" display="https://www.google.com/sorry/index?continue=https://youtube.com/watch%3Fv%3Dl6PXTMzWNvA&amp;q=EgS4SO-bGIakt4EGIhkA8aeDS7vFImrd8zoyz3PQuIvbvKEce_HqMgFy"/>
    <hyperlink ref="A3" r:id="rId2" display="https://www.google.com/sorry/index?continue=https://youtube.com/watch%3Fv%3Dl6PXTMzWNvA&amp;q=EgS4SO-bGIekt4EGIhkA8aeDS6hr5OQDNdoIfvrtGZj_GqZ0DYa8MgFy"/>
    <hyperlink ref="C2" r:id="rId3" display="https://www.google.com/sorry/index?continue=https://youtube.com/watch%3Fv%3Dl6PXTMzWNvA&amp;q=EgS4SO-bGIakt4EGIhkA8aeDS7vFImrd8zoyz3PQuIvbvKEce_HqMgFy"/>
    <hyperlink ref="C3" r:id="rId4" display="https://www.google.com/sorry/index?continue=https://youtube.com/watch%3Fv%3Dl6PXTMzWNvA&amp;q=EgS4SO-bGIekt4EGIhkA8aeDS6hr5OQDNdoIfvrtGZj_GqZ0DYa8MgFy"/>
  </hyperlinks>
  <printOptions/>
  <pageMargins left="0.7" right="0.7" top="0.75" bottom="0.75" header="0.3" footer="0.3"/>
  <pageSetup orientation="portrait" paperSize="9"/>
  <tableParts>
    <tablePart r:id="rId9"/>
    <tablePart r:id="rId8"/>
    <tablePart r:id="rId10"/>
    <tablePart r:id="rId5"/>
    <tablePart r:id="rId6"/>
    <tablePart r:id="rId11"/>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7806</v>
      </c>
      <c r="B25" t="s">
        <v>7805</v>
      </c>
    </row>
    <row r="26" spans="1:2" ht="15">
      <c r="A26" s="127">
        <v>44238.50449074074</v>
      </c>
      <c r="B26" s="3">
        <v>2</v>
      </c>
    </row>
    <row r="27" spans="1:2" ht="15">
      <c r="A27" s="127">
        <v>44238.50733796296</v>
      </c>
      <c r="B27" s="3">
        <v>2</v>
      </c>
    </row>
    <row r="28" spans="1:2" ht="15">
      <c r="A28" s="127">
        <v>44238.56318287037</v>
      </c>
      <c r="B28" s="3">
        <v>2</v>
      </c>
    </row>
    <row r="29" spans="1:2" ht="15">
      <c r="A29" s="127">
        <v>44238.849131944444</v>
      </c>
      <c r="B29" s="3">
        <v>2</v>
      </c>
    </row>
    <row r="30" spans="1:2" ht="15">
      <c r="A30" s="127" t="s">
        <v>7807</v>
      </c>
      <c r="B30"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333</v>
      </c>
      <c r="BB2" s="121" t="s">
        <v>370</v>
      </c>
      <c r="BC2" s="121" t="s">
        <v>371</v>
      </c>
      <c r="BD2" s="121" t="s">
        <v>372</v>
      </c>
      <c r="BE2" s="121" t="s">
        <v>373</v>
      </c>
      <c r="BF2" s="121" t="s">
        <v>374</v>
      </c>
      <c r="BG2" s="121" t="s">
        <v>375</v>
      </c>
      <c r="BH2" s="121" t="s">
        <v>376</v>
      </c>
      <c r="BI2" s="121" t="s">
        <v>377</v>
      </c>
      <c r="BJ2" s="121" t="s">
        <v>379</v>
      </c>
      <c r="BK2" s="121" t="s">
        <v>7790</v>
      </c>
      <c r="BL2" s="121" t="s">
        <v>7791</v>
      </c>
      <c r="BM2" s="121" t="s">
        <v>7792</v>
      </c>
      <c r="BN2" s="121" t="s">
        <v>7793</v>
      </c>
      <c r="BO2" s="121" t="s">
        <v>7794</v>
      </c>
      <c r="BP2" s="121" t="s">
        <v>7796</v>
      </c>
      <c r="BQ2" s="121" t="s">
        <v>7797</v>
      </c>
      <c r="BR2" s="121" t="s">
        <v>7800</v>
      </c>
      <c r="BS2" s="121" t="s">
        <v>7801</v>
      </c>
      <c r="BT2" s="121" t="s">
        <v>7804</v>
      </c>
      <c r="BU2" s="3"/>
      <c r="BV2" s="3"/>
    </row>
    <row r="3" spans="1:74" ht="15" customHeight="1">
      <c r="A3" s="50" t="s">
        <v>214</v>
      </c>
      <c r="B3" s="53"/>
      <c r="C3" s="53" t="s">
        <v>64</v>
      </c>
      <c r="D3" s="54">
        <v>100</v>
      </c>
      <c r="E3" s="55"/>
      <c r="F3" s="112" t="str">
        <f>HYPERLINK("http://pbs.twimg.com/profile_images/1105504657227608064/rECDqPT0_normal.png")</f>
        <v>http://pbs.twimg.com/profile_images/1105504657227608064/rECDqPT0_normal.png</v>
      </c>
      <c r="G3" s="53"/>
      <c r="H3" s="57" t="s">
        <v>214</v>
      </c>
      <c r="I3" s="56"/>
      <c r="J3" s="56" t="s">
        <v>75</v>
      </c>
      <c r="K3" s="114" t="s">
        <v>292</v>
      </c>
      <c r="L3" s="59">
        <v>9999</v>
      </c>
      <c r="M3" s="60">
        <v>5346.1962890625</v>
      </c>
      <c r="N3" s="60">
        <v>4843.38427734375</v>
      </c>
      <c r="O3" s="58"/>
      <c r="P3" s="61"/>
      <c r="Q3" s="61"/>
      <c r="R3" s="51"/>
      <c r="S3" s="51">
        <v>3</v>
      </c>
      <c r="T3" s="51">
        <v>2</v>
      </c>
      <c r="U3" s="52">
        <v>20</v>
      </c>
      <c r="V3" s="52">
        <v>0.2</v>
      </c>
      <c r="W3" s="52">
        <v>0.166667</v>
      </c>
      <c r="X3" s="52">
        <v>2.83754</v>
      </c>
      <c r="Y3" s="52">
        <v>0</v>
      </c>
      <c r="Z3" s="52">
        <v>0</v>
      </c>
      <c r="AA3" s="62">
        <v>3</v>
      </c>
      <c r="AB3" s="62"/>
      <c r="AC3" s="63"/>
      <c r="AD3" s="83" t="s">
        <v>267</v>
      </c>
      <c r="AE3" s="91" t="s">
        <v>273</v>
      </c>
      <c r="AF3" s="83">
        <v>183</v>
      </c>
      <c r="AG3" s="83">
        <v>1493</v>
      </c>
      <c r="AH3" s="83">
        <v>1159</v>
      </c>
      <c r="AI3" s="83">
        <v>501</v>
      </c>
      <c r="AJ3" s="83"/>
      <c r="AK3" s="83" t="s">
        <v>279</v>
      </c>
      <c r="AL3" s="83" t="s">
        <v>285</v>
      </c>
      <c r="AM3" s="87" t="str">
        <f>HYPERLINK("https://t.co/sjVcghBYL2")</f>
        <v>https://t.co/sjVcghBYL2</v>
      </c>
      <c r="AN3" s="83"/>
      <c r="AO3" s="85">
        <v>40422.312418981484</v>
      </c>
      <c r="AP3" s="87" t="str">
        <f>HYPERLINK("https://pbs.twimg.com/profile_banners/185548836/1552060062")</f>
        <v>https://pbs.twimg.com/profile_banners/185548836/1552060062</v>
      </c>
      <c r="AQ3" s="83" t="b">
        <v>0</v>
      </c>
      <c r="AR3" s="83" t="b">
        <v>0</v>
      </c>
      <c r="AS3" s="83" t="b">
        <v>1</v>
      </c>
      <c r="AT3" s="83"/>
      <c r="AU3" s="83">
        <v>39</v>
      </c>
      <c r="AV3" s="87" t="str">
        <f>HYPERLINK("http://abs.twimg.com/images/themes/theme1/bg.png")</f>
        <v>http://abs.twimg.com/images/themes/theme1/bg.png</v>
      </c>
      <c r="AW3" s="83" t="b">
        <v>0</v>
      </c>
      <c r="AX3" s="83" t="s">
        <v>286</v>
      </c>
      <c r="AY3" s="87" t="str">
        <f>HYPERLINK("https://twitter.com/wfeo")</f>
        <v>https://twitter.com/wfeo</v>
      </c>
      <c r="AZ3" s="83" t="s">
        <v>66</v>
      </c>
      <c r="BA3" s="83" t="str">
        <f>REPLACE(INDEX(GroupVertices[Group],MATCH(Vertices[[#This Row],[Vertex]],GroupVertices[Vertex],0)),1,1,"")</f>
        <v>1</v>
      </c>
      <c r="BB3" s="51">
        <v>1</v>
      </c>
      <c r="BC3" s="52">
        <v>3.5714285714285716</v>
      </c>
      <c r="BD3" s="51">
        <v>0</v>
      </c>
      <c r="BE3" s="52">
        <v>0</v>
      </c>
      <c r="BF3" s="51">
        <v>0</v>
      </c>
      <c r="BG3" s="52">
        <v>0</v>
      </c>
      <c r="BH3" s="51">
        <v>27</v>
      </c>
      <c r="BI3" s="52">
        <v>96.42857142857143</v>
      </c>
      <c r="BJ3" s="51">
        <v>28</v>
      </c>
      <c r="BK3" s="51" t="s">
        <v>7742</v>
      </c>
      <c r="BL3" s="51" t="s">
        <v>7742</v>
      </c>
      <c r="BM3" s="51" t="s">
        <v>225</v>
      </c>
      <c r="BN3" s="51" t="s">
        <v>225</v>
      </c>
      <c r="BO3" s="51" t="s">
        <v>7795</v>
      </c>
      <c r="BP3" s="51" t="s">
        <v>7795</v>
      </c>
      <c r="BQ3" s="125" t="s">
        <v>7798</v>
      </c>
      <c r="BR3" s="125" t="s">
        <v>7798</v>
      </c>
      <c r="BS3" s="125" t="s">
        <v>7802</v>
      </c>
      <c r="BT3" s="125" t="s">
        <v>7802</v>
      </c>
      <c r="BU3" s="3"/>
      <c r="BV3" s="3"/>
    </row>
    <row r="4" spans="1:77" ht="15">
      <c r="A4" s="14" t="s">
        <v>219</v>
      </c>
      <c r="B4" s="15"/>
      <c r="C4" s="15" t="s">
        <v>64</v>
      </c>
      <c r="D4" s="93">
        <v>100</v>
      </c>
      <c r="E4" s="79"/>
      <c r="F4" s="112" t="str">
        <f>HYPERLINK("http://pbs.twimg.com/profile_images/1171494575942168576/SUYLUtXZ_normal.png")</f>
        <v>http://pbs.twimg.com/profile_images/1171494575942168576/SUYLUtXZ_normal.png</v>
      </c>
      <c r="G4" s="15"/>
      <c r="H4" s="16" t="s">
        <v>219</v>
      </c>
      <c r="I4" s="67"/>
      <c r="J4" s="67" t="s">
        <v>159</v>
      </c>
      <c r="K4" s="114" t="s">
        <v>287</v>
      </c>
      <c r="L4" s="94">
        <v>1</v>
      </c>
      <c r="M4" s="95">
        <v>347.5898132324219</v>
      </c>
      <c r="N4" s="95">
        <v>5348.6279296875</v>
      </c>
      <c r="O4" s="78"/>
      <c r="P4" s="96"/>
      <c r="Q4" s="96"/>
      <c r="R4" s="97"/>
      <c r="S4" s="51">
        <v>1</v>
      </c>
      <c r="T4" s="51">
        <v>0</v>
      </c>
      <c r="U4" s="52">
        <v>0</v>
      </c>
      <c r="V4" s="52">
        <v>0.111111</v>
      </c>
      <c r="W4" s="52">
        <v>0.166667</v>
      </c>
      <c r="X4" s="52">
        <v>0.63238</v>
      </c>
      <c r="Y4" s="52">
        <v>0</v>
      </c>
      <c r="Z4" s="52">
        <v>0</v>
      </c>
      <c r="AA4" s="80">
        <v>4</v>
      </c>
      <c r="AB4" s="80"/>
      <c r="AC4" s="98"/>
      <c r="AD4" s="83" t="s">
        <v>262</v>
      </c>
      <c r="AE4" s="91" t="s">
        <v>268</v>
      </c>
      <c r="AF4" s="83">
        <v>971</v>
      </c>
      <c r="AG4" s="83">
        <v>354934</v>
      </c>
      <c r="AH4" s="83">
        <v>27938</v>
      </c>
      <c r="AI4" s="83">
        <v>3818</v>
      </c>
      <c r="AJ4" s="83"/>
      <c r="AK4" s="83" t="s">
        <v>274</v>
      </c>
      <c r="AL4" s="83" t="s">
        <v>280</v>
      </c>
      <c r="AM4" s="87" t="str">
        <f>HYPERLINK("http://www.un.org/sustainabledevelopment/")</f>
        <v>http://www.un.org/sustainabledevelopment/</v>
      </c>
      <c r="AN4" s="83"/>
      <c r="AO4" s="85">
        <v>40226.67917824074</v>
      </c>
      <c r="AP4" s="87" t="str">
        <f>HYPERLINK("https://pbs.twimg.com/profile_banners/115099953/1579810580")</f>
        <v>https://pbs.twimg.com/profile_banners/115099953/1579810580</v>
      </c>
      <c r="AQ4" s="83" t="b">
        <v>0</v>
      </c>
      <c r="AR4" s="83" t="b">
        <v>0</v>
      </c>
      <c r="AS4" s="83" t="b">
        <v>1</v>
      </c>
      <c r="AT4" s="83"/>
      <c r="AU4" s="83">
        <v>4715</v>
      </c>
      <c r="AV4" s="87" t="str">
        <f>HYPERLINK("http://abs.twimg.com/images/themes/theme1/bg.png")</f>
        <v>http://abs.twimg.com/images/themes/theme1/bg.png</v>
      </c>
      <c r="AW4" s="83" t="b">
        <v>1</v>
      </c>
      <c r="AX4" s="83" t="s">
        <v>286</v>
      </c>
      <c r="AY4" s="87" t="str">
        <f>HYPERLINK("https://twitter.com/globalgoalsun")</f>
        <v>https://twitter.com/globalgoalsun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HYPERLINK("http://pbs.twimg.com/profile_images/792084011887853568/TQhRuZ1F_normal.jpg")</f>
        <v>http://pbs.twimg.com/profile_images/792084011887853568/TQhRuZ1F_normal.jpg</v>
      </c>
      <c r="G5" s="15"/>
      <c r="H5" s="16" t="s">
        <v>218</v>
      </c>
      <c r="I5" s="67"/>
      <c r="J5" s="67" t="s">
        <v>159</v>
      </c>
      <c r="K5" s="114" t="s">
        <v>288</v>
      </c>
      <c r="L5" s="94">
        <v>1</v>
      </c>
      <c r="M5" s="95">
        <v>9651.41015625</v>
      </c>
      <c r="N5" s="95">
        <v>7422.85546875</v>
      </c>
      <c r="O5" s="78"/>
      <c r="P5" s="96"/>
      <c r="Q5" s="96"/>
      <c r="R5" s="97"/>
      <c r="S5" s="51">
        <v>1</v>
      </c>
      <c r="T5" s="51">
        <v>0</v>
      </c>
      <c r="U5" s="52">
        <v>0</v>
      </c>
      <c r="V5" s="52">
        <v>0.111111</v>
      </c>
      <c r="W5" s="52">
        <v>0.166667</v>
      </c>
      <c r="X5" s="52">
        <v>0.63238</v>
      </c>
      <c r="Y5" s="52">
        <v>0</v>
      </c>
      <c r="Z5" s="52">
        <v>0</v>
      </c>
      <c r="AA5" s="80">
        <v>5</v>
      </c>
      <c r="AB5" s="80"/>
      <c r="AC5" s="98"/>
      <c r="AD5" s="83" t="s">
        <v>263</v>
      </c>
      <c r="AE5" s="91" t="s">
        <v>269</v>
      </c>
      <c r="AF5" s="83">
        <v>1110</v>
      </c>
      <c r="AG5" s="83">
        <v>220965</v>
      </c>
      <c r="AH5" s="83">
        <v>12360</v>
      </c>
      <c r="AI5" s="83">
        <v>1630</v>
      </c>
      <c r="AJ5" s="83"/>
      <c r="AK5" s="83" t="s">
        <v>275</v>
      </c>
      <c r="AL5" s="83" t="s">
        <v>281</v>
      </c>
      <c r="AM5" s="87" t="str">
        <f>HYPERLINK("http://t.co/BbmkIBGvm6")</f>
        <v>http://t.co/BbmkIBGvm6</v>
      </c>
      <c r="AN5" s="83"/>
      <c r="AO5" s="85">
        <v>40606.92935185185</v>
      </c>
      <c r="AP5" s="87" t="str">
        <f>HYPERLINK("https://pbs.twimg.com/profile_banners/260928758/1612126414")</f>
        <v>https://pbs.twimg.com/profile_banners/260928758/1612126414</v>
      </c>
      <c r="AQ5" s="83" t="b">
        <v>0</v>
      </c>
      <c r="AR5" s="83" t="b">
        <v>0</v>
      </c>
      <c r="AS5" s="83" t="b">
        <v>1</v>
      </c>
      <c r="AT5" s="83"/>
      <c r="AU5" s="83">
        <v>3065</v>
      </c>
      <c r="AV5" s="87" t="str">
        <f>HYPERLINK("http://abs.twimg.com/images/themes/theme1/bg.png")</f>
        <v>http://abs.twimg.com/images/themes/theme1/bg.png</v>
      </c>
      <c r="AW5" s="83" t="b">
        <v>0</v>
      </c>
      <c r="AX5" s="83" t="s">
        <v>286</v>
      </c>
      <c r="AY5" s="87" t="str">
        <f>HYPERLINK("https://twitter.com/sustdev")</f>
        <v>https://twitter.com/sustdev</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HYPERLINK("http://pbs.twimg.com/profile_images/1251389429131825152/x_9sjoer_normal.jpg")</f>
        <v>http://pbs.twimg.com/profile_images/1251389429131825152/x_9sjoer_normal.jpg</v>
      </c>
      <c r="G6" s="15"/>
      <c r="H6" s="16" t="s">
        <v>215</v>
      </c>
      <c r="I6" s="67"/>
      <c r="J6" s="67" t="s">
        <v>159</v>
      </c>
      <c r="K6" s="114" t="s">
        <v>289</v>
      </c>
      <c r="L6" s="94">
        <v>1</v>
      </c>
      <c r="M6" s="95">
        <v>4224.28173828125</v>
      </c>
      <c r="N6" s="95">
        <v>9505.6279296875</v>
      </c>
      <c r="O6" s="78"/>
      <c r="P6" s="96"/>
      <c r="Q6" s="96"/>
      <c r="R6" s="97"/>
      <c r="S6" s="51">
        <v>0</v>
      </c>
      <c r="T6" s="51">
        <v>1</v>
      </c>
      <c r="U6" s="52">
        <v>0</v>
      </c>
      <c r="V6" s="52">
        <v>0.111111</v>
      </c>
      <c r="W6" s="52">
        <v>0.166667</v>
      </c>
      <c r="X6" s="52">
        <v>0.63238</v>
      </c>
      <c r="Y6" s="52">
        <v>0</v>
      </c>
      <c r="Z6" s="52">
        <v>0</v>
      </c>
      <c r="AA6" s="80">
        <v>6</v>
      </c>
      <c r="AB6" s="80"/>
      <c r="AC6" s="98"/>
      <c r="AD6" s="83" t="s">
        <v>264</v>
      </c>
      <c r="AE6" s="91" t="s">
        <v>270</v>
      </c>
      <c r="AF6" s="83">
        <v>3</v>
      </c>
      <c r="AG6" s="83">
        <v>2549</v>
      </c>
      <c r="AH6" s="83">
        <v>23617</v>
      </c>
      <c r="AI6" s="83">
        <v>32</v>
      </c>
      <c r="AJ6" s="83"/>
      <c r="AK6" s="83" t="s">
        <v>276</v>
      </c>
      <c r="AL6" s="83" t="s">
        <v>282</v>
      </c>
      <c r="AM6" s="87" t="str">
        <f>HYPERLINK("http://weincluded.org")</f>
        <v>http://weincluded.org</v>
      </c>
      <c r="AN6" s="83"/>
      <c r="AO6" s="85">
        <v>43939.24445601852</v>
      </c>
      <c r="AP6" s="87" t="str">
        <f>HYPERLINK("https://pbs.twimg.com/profile_banners/1251387950731948032/1589636039")</f>
        <v>https://pbs.twimg.com/profile_banners/1251387950731948032/1589636039</v>
      </c>
      <c r="AQ6" s="83" t="b">
        <v>1</v>
      </c>
      <c r="AR6" s="83" t="b">
        <v>0</v>
      </c>
      <c r="AS6" s="83" t="b">
        <v>0</v>
      </c>
      <c r="AT6" s="83"/>
      <c r="AU6" s="83">
        <v>18</v>
      </c>
      <c r="AV6" s="83"/>
      <c r="AW6" s="83" t="b">
        <v>0</v>
      </c>
      <c r="AX6" s="83" t="s">
        <v>286</v>
      </c>
      <c r="AY6" s="87" t="str">
        <f>HYPERLINK("https://twitter.com/forglobalgoals")</f>
        <v>https://twitter.com/forglobalgoals</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7741</v>
      </c>
      <c r="BL6" s="51" t="s">
        <v>7741</v>
      </c>
      <c r="BM6" s="51" t="s">
        <v>225</v>
      </c>
      <c r="BN6" s="51" t="s">
        <v>225</v>
      </c>
      <c r="BO6" s="51" t="s">
        <v>227</v>
      </c>
      <c r="BP6" s="51" t="s">
        <v>227</v>
      </c>
      <c r="BQ6" s="125" t="s">
        <v>7799</v>
      </c>
      <c r="BR6" s="125" t="s">
        <v>7799</v>
      </c>
      <c r="BS6" s="125" t="s">
        <v>7803</v>
      </c>
      <c r="BT6" s="125" t="s">
        <v>7803</v>
      </c>
      <c r="BU6" s="2"/>
      <c r="BV6" s="3"/>
      <c r="BW6" s="3"/>
      <c r="BX6" s="3"/>
      <c r="BY6" s="3"/>
    </row>
    <row r="7" spans="1:77" ht="15">
      <c r="A7" s="14" t="s">
        <v>216</v>
      </c>
      <c r="B7" s="15"/>
      <c r="C7" s="15" t="s">
        <v>64</v>
      </c>
      <c r="D7" s="93">
        <v>100</v>
      </c>
      <c r="E7" s="79"/>
      <c r="F7" s="112" t="str">
        <f>HYPERLINK("http://pbs.twimg.com/profile_images/534964151/mypickwasklink_normal.PNG")</f>
        <v>http://pbs.twimg.com/profile_images/534964151/mypickwasklink_normal.PNG</v>
      </c>
      <c r="G7" s="15"/>
      <c r="H7" s="16" t="s">
        <v>216</v>
      </c>
      <c r="I7" s="67"/>
      <c r="J7" s="67" t="s">
        <v>159</v>
      </c>
      <c r="K7" s="114" t="s">
        <v>290</v>
      </c>
      <c r="L7" s="94">
        <v>1</v>
      </c>
      <c r="M7" s="95">
        <v>9272.1005859375</v>
      </c>
      <c r="N7" s="95">
        <v>1446.4326171875</v>
      </c>
      <c r="O7" s="78"/>
      <c r="P7" s="96"/>
      <c r="Q7" s="96"/>
      <c r="R7" s="97"/>
      <c r="S7" s="51">
        <v>0</v>
      </c>
      <c r="T7" s="51">
        <v>1</v>
      </c>
      <c r="U7" s="52">
        <v>0</v>
      </c>
      <c r="V7" s="52">
        <v>0.111111</v>
      </c>
      <c r="W7" s="52">
        <v>0.166667</v>
      </c>
      <c r="X7" s="52">
        <v>0.63238</v>
      </c>
      <c r="Y7" s="52">
        <v>0</v>
      </c>
      <c r="Z7" s="52">
        <v>0</v>
      </c>
      <c r="AA7" s="80">
        <v>7</v>
      </c>
      <c r="AB7" s="80"/>
      <c r="AC7" s="98"/>
      <c r="AD7" s="83" t="s">
        <v>265</v>
      </c>
      <c r="AE7" s="91" t="s">
        <v>271</v>
      </c>
      <c r="AF7" s="83">
        <v>2069</v>
      </c>
      <c r="AG7" s="83">
        <v>3144</v>
      </c>
      <c r="AH7" s="83">
        <v>21692</v>
      </c>
      <c r="AI7" s="83">
        <v>3034</v>
      </c>
      <c r="AJ7" s="83"/>
      <c r="AK7" s="83" t="s">
        <v>277</v>
      </c>
      <c r="AL7" s="83" t="s">
        <v>283</v>
      </c>
      <c r="AM7" s="87" t="str">
        <f>HYPERLINK("http://washlink.wordpress.com/")</f>
        <v>http://washlink.wordpress.com/</v>
      </c>
      <c r="AN7" s="83"/>
      <c r="AO7" s="85">
        <v>40137.084016203706</v>
      </c>
      <c r="AP7" s="87" t="str">
        <f>HYPERLINK("https://pbs.twimg.com/profile_banners/91246294/1398295189")</f>
        <v>https://pbs.twimg.com/profile_banners/91246294/1398295189</v>
      </c>
      <c r="AQ7" s="83" t="b">
        <v>0</v>
      </c>
      <c r="AR7" s="83" t="b">
        <v>0</v>
      </c>
      <c r="AS7" s="83" t="b">
        <v>0</v>
      </c>
      <c r="AT7" s="83"/>
      <c r="AU7" s="83">
        <v>118</v>
      </c>
      <c r="AV7" s="87" t="str">
        <f>HYPERLINK("http://abs.twimg.com/images/themes/theme1/bg.png")</f>
        <v>http://abs.twimg.com/images/themes/theme1/bg.png</v>
      </c>
      <c r="AW7" s="83" t="b">
        <v>0</v>
      </c>
      <c r="AX7" s="83" t="s">
        <v>286</v>
      </c>
      <c r="AY7" s="87" t="str">
        <f>HYPERLINK("https://twitter.com/washlink")</f>
        <v>https://twitter.com/washlink</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t="s">
        <v>7741</v>
      </c>
      <c r="BL7" s="51" t="s">
        <v>7741</v>
      </c>
      <c r="BM7" s="51" t="s">
        <v>225</v>
      </c>
      <c r="BN7" s="51" t="s">
        <v>225</v>
      </c>
      <c r="BO7" s="51" t="s">
        <v>227</v>
      </c>
      <c r="BP7" s="51" t="s">
        <v>227</v>
      </c>
      <c r="BQ7" s="125" t="s">
        <v>7799</v>
      </c>
      <c r="BR7" s="125" t="s">
        <v>7799</v>
      </c>
      <c r="BS7" s="125" t="s">
        <v>7803</v>
      </c>
      <c r="BT7" s="125" t="s">
        <v>7803</v>
      </c>
      <c r="BU7" s="2"/>
      <c r="BV7" s="3"/>
      <c r="BW7" s="3"/>
      <c r="BX7" s="3"/>
      <c r="BY7" s="3"/>
    </row>
    <row r="8" spans="1:77" ht="15">
      <c r="A8" s="99" t="s">
        <v>217</v>
      </c>
      <c r="B8" s="100"/>
      <c r="C8" s="100" t="s">
        <v>64</v>
      </c>
      <c r="D8" s="101">
        <v>100</v>
      </c>
      <c r="E8" s="102"/>
      <c r="F8" s="113" t="str">
        <f>HYPERLINK("http://pbs.twimg.com/profile_images/1232039235005358085/7AG2wtw9_normal.jpg")</f>
        <v>http://pbs.twimg.com/profile_images/1232039235005358085/7AG2wtw9_normal.jpg</v>
      </c>
      <c r="G8" s="100"/>
      <c r="H8" s="103" t="s">
        <v>217</v>
      </c>
      <c r="I8" s="104"/>
      <c r="J8" s="104" t="s">
        <v>159</v>
      </c>
      <c r="K8" s="115" t="s">
        <v>291</v>
      </c>
      <c r="L8" s="105">
        <v>1</v>
      </c>
      <c r="M8" s="106">
        <v>3235.611572265625</v>
      </c>
      <c r="N8" s="106">
        <v>493.3717041015625</v>
      </c>
      <c r="O8" s="107"/>
      <c r="P8" s="108"/>
      <c r="Q8" s="108"/>
      <c r="R8" s="109"/>
      <c r="S8" s="51">
        <v>0</v>
      </c>
      <c r="T8" s="51">
        <v>1</v>
      </c>
      <c r="U8" s="52">
        <v>0</v>
      </c>
      <c r="V8" s="52">
        <v>0.111111</v>
      </c>
      <c r="W8" s="52">
        <v>0.166667</v>
      </c>
      <c r="X8" s="52">
        <v>0.63238</v>
      </c>
      <c r="Y8" s="52">
        <v>0</v>
      </c>
      <c r="Z8" s="52">
        <v>0</v>
      </c>
      <c r="AA8" s="110">
        <v>8</v>
      </c>
      <c r="AB8" s="110"/>
      <c r="AC8" s="111"/>
      <c r="AD8" s="83" t="s">
        <v>266</v>
      </c>
      <c r="AE8" s="91" t="s">
        <v>272</v>
      </c>
      <c r="AF8" s="83">
        <v>2302</v>
      </c>
      <c r="AG8" s="83">
        <v>1025</v>
      </c>
      <c r="AH8" s="83">
        <v>3617</v>
      </c>
      <c r="AI8" s="83">
        <v>3096</v>
      </c>
      <c r="AJ8" s="83"/>
      <c r="AK8" s="83" t="s">
        <v>278</v>
      </c>
      <c r="AL8" s="83" t="s">
        <v>284</v>
      </c>
      <c r="AM8" s="83"/>
      <c r="AN8" s="83"/>
      <c r="AO8" s="85">
        <v>40756.81858796296</v>
      </c>
      <c r="AP8" s="83"/>
      <c r="AQ8" s="83" t="b">
        <v>0</v>
      </c>
      <c r="AR8" s="83" t="b">
        <v>0</v>
      </c>
      <c r="AS8" s="83" t="b">
        <v>1</v>
      </c>
      <c r="AT8" s="83"/>
      <c r="AU8" s="83">
        <v>7</v>
      </c>
      <c r="AV8" s="87" t="str">
        <f>HYPERLINK("http://abs.twimg.com/images/themes/theme5/bg.gif")</f>
        <v>http://abs.twimg.com/images/themes/theme5/bg.gif</v>
      </c>
      <c r="AW8" s="83" t="b">
        <v>0</v>
      </c>
      <c r="AX8" s="83" t="s">
        <v>286</v>
      </c>
      <c r="AY8" s="87" t="str">
        <f>HYPERLINK("https://twitter.com/firasboudiab")</f>
        <v>https://twitter.com/firasboudiab</v>
      </c>
      <c r="AZ8" s="83" t="s">
        <v>66</v>
      </c>
      <c r="BA8" s="83" t="str">
        <f>REPLACE(INDEX(GroupVertices[Group],MATCH(Vertices[[#This Row],[Vertex]],GroupVertices[Vertex],0)),1,1,"")</f>
        <v>1</v>
      </c>
      <c r="BB8" s="51">
        <v>0</v>
      </c>
      <c r="BC8" s="52">
        <v>0</v>
      </c>
      <c r="BD8" s="51">
        <v>0</v>
      </c>
      <c r="BE8" s="52">
        <v>0</v>
      </c>
      <c r="BF8" s="51">
        <v>0</v>
      </c>
      <c r="BG8" s="52">
        <v>0</v>
      </c>
      <c r="BH8" s="51">
        <v>15</v>
      </c>
      <c r="BI8" s="52">
        <v>100</v>
      </c>
      <c r="BJ8" s="51">
        <v>15</v>
      </c>
      <c r="BK8" s="51" t="s">
        <v>7741</v>
      </c>
      <c r="BL8" s="51" t="s">
        <v>7741</v>
      </c>
      <c r="BM8" s="51" t="s">
        <v>225</v>
      </c>
      <c r="BN8" s="51" t="s">
        <v>225</v>
      </c>
      <c r="BO8" s="51" t="s">
        <v>227</v>
      </c>
      <c r="BP8" s="51" t="s">
        <v>227</v>
      </c>
      <c r="BQ8" s="125" t="s">
        <v>7799</v>
      </c>
      <c r="BR8" s="125" t="s">
        <v>7799</v>
      </c>
      <c r="BS8" s="125" t="s">
        <v>7803</v>
      </c>
      <c r="BT8" s="125" t="s">
        <v>7803</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7746</v>
      </c>
      <c r="AI2" s="13" t="s">
        <v>7750</v>
      </c>
      <c r="AJ2" s="13" t="s">
        <v>7762</v>
      </c>
      <c r="AK2" s="13" t="s">
        <v>7766</v>
      </c>
      <c r="AL2" s="13" t="s">
        <v>7777</v>
      </c>
      <c r="AM2" s="13" t="s">
        <v>7783</v>
      </c>
      <c r="AN2" s="13" t="s">
        <v>7784</v>
      </c>
      <c r="AO2" s="13" t="s">
        <v>7788</v>
      </c>
    </row>
    <row r="3" spans="1:41" ht="15">
      <c r="A3" s="82" t="s">
        <v>331</v>
      </c>
      <c r="B3" s="117" t="s">
        <v>332</v>
      </c>
      <c r="C3" s="117" t="s">
        <v>56</v>
      </c>
      <c r="D3" s="15"/>
      <c r="E3" s="15"/>
      <c r="F3" s="16" t="s">
        <v>7809</v>
      </c>
      <c r="G3" s="78"/>
      <c r="H3" s="78"/>
      <c r="I3" s="64">
        <v>3</v>
      </c>
      <c r="J3" s="64"/>
      <c r="K3" s="51">
        <v>6</v>
      </c>
      <c r="L3" s="51">
        <v>2</v>
      </c>
      <c r="M3" s="51">
        <v>6</v>
      </c>
      <c r="N3" s="51">
        <v>8</v>
      </c>
      <c r="O3" s="51">
        <v>0</v>
      </c>
      <c r="P3" s="52">
        <v>0</v>
      </c>
      <c r="Q3" s="52">
        <v>0</v>
      </c>
      <c r="R3" s="51">
        <v>1</v>
      </c>
      <c r="S3" s="51">
        <v>0</v>
      </c>
      <c r="T3" s="51">
        <v>6</v>
      </c>
      <c r="U3" s="51">
        <v>8</v>
      </c>
      <c r="V3" s="51">
        <v>2</v>
      </c>
      <c r="W3" s="52">
        <v>1.388889</v>
      </c>
      <c r="X3" s="52">
        <v>0.16666666666666666</v>
      </c>
      <c r="Y3" s="51">
        <v>1</v>
      </c>
      <c r="Z3" s="52">
        <v>1.36986301369863</v>
      </c>
      <c r="AA3" s="51">
        <v>0</v>
      </c>
      <c r="AB3" s="52">
        <v>0</v>
      </c>
      <c r="AC3" s="51">
        <v>0</v>
      </c>
      <c r="AD3" s="52">
        <v>0</v>
      </c>
      <c r="AE3" s="51">
        <v>72</v>
      </c>
      <c r="AF3" s="52">
        <v>98.63013698630137</v>
      </c>
      <c r="AG3" s="51">
        <v>73</v>
      </c>
      <c r="AH3" s="83" t="s">
        <v>7747</v>
      </c>
      <c r="AI3" s="83" t="s">
        <v>225</v>
      </c>
      <c r="AJ3" s="83" t="s">
        <v>7763</v>
      </c>
      <c r="AK3" s="91" t="s">
        <v>7767</v>
      </c>
      <c r="AL3" s="91" t="s">
        <v>7778</v>
      </c>
      <c r="AM3" s="91"/>
      <c r="AN3" s="91" t="s">
        <v>7785</v>
      </c>
      <c r="AO3" s="91" t="s">
        <v>7789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331</v>
      </c>
      <c r="B2" s="91" t="s">
        <v>217</v>
      </c>
      <c r="C2" s="83">
        <f>VLOOKUP(GroupVertices[[#This Row],[Vertex]],Vertices[],MATCH("ID",Vertices[[#Headers],[Vertex]:[Top Word Pairs in Tweet by Salience]],0),FALSE)</f>
        <v>8</v>
      </c>
    </row>
    <row r="3" spans="1:3" ht="15">
      <c r="A3" s="84" t="s">
        <v>331</v>
      </c>
      <c r="B3" s="91" t="s">
        <v>214</v>
      </c>
      <c r="C3" s="83">
        <f>VLOOKUP(GroupVertices[[#This Row],[Vertex]],Vertices[],MATCH("ID",Vertices[[#Headers],[Vertex]:[Top Word Pairs in Tweet by Salience]],0),FALSE)</f>
        <v>3</v>
      </c>
    </row>
    <row r="4" spans="1:3" ht="15">
      <c r="A4" s="84" t="s">
        <v>331</v>
      </c>
      <c r="B4" s="91" t="s">
        <v>216</v>
      </c>
      <c r="C4" s="83">
        <f>VLOOKUP(GroupVertices[[#This Row],[Vertex]],Vertices[],MATCH("ID",Vertices[[#Headers],[Vertex]:[Top Word Pairs in Tweet by Salience]],0),FALSE)</f>
        <v>7</v>
      </c>
    </row>
    <row r="5" spans="1:3" ht="15">
      <c r="A5" s="84" t="s">
        <v>331</v>
      </c>
      <c r="B5" s="91" t="s">
        <v>215</v>
      </c>
      <c r="C5" s="83">
        <f>VLOOKUP(GroupVertices[[#This Row],[Vertex]],Vertices[],MATCH("ID",Vertices[[#Headers],[Vertex]:[Top Word Pairs in Tweet by Salience]],0),FALSE)</f>
        <v>6</v>
      </c>
    </row>
    <row r="6" spans="1:3" ht="15">
      <c r="A6" s="84" t="s">
        <v>331</v>
      </c>
      <c r="B6" s="91" t="s">
        <v>218</v>
      </c>
      <c r="C6" s="83">
        <f>VLOOKUP(GroupVertices[[#This Row],[Vertex]],Vertices[],MATCH("ID",Vertices[[#Headers],[Vertex]:[Top Word Pairs in Tweet by Salience]],0),FALSE)</f>
        <v>5</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3</v>
      </c>
      <c r="D13" s="34">
        <f t="shared" si="1"/>
        <v>0</v>
      </c>
      <c r="E13" s="3">
        <f>COUNTIF(Vertices[Degree],"&gt;= "&amp;D13)-COUNTIF(Vertices[Degree],"&gt;="&amp;D14)</f>
        <v>0</v>
      </c>
      <c r="F13" s="41">
        <f t="shared" si="2"/>
        <v>0.9705882352941178</v>
      </c>
      <c r="G13" s="42">
        <f>COUNTIF(Vertices[In-Degree],"&gt;= "&amp;F13)-COUNTIF(Vertices[In-Degree],"&gt;="&amp;F14)</f>
        <v>2</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3</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7711</v>
      </c>
      <c r="B30" s="36">
        <v>0.234375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7712</v>
      </c>
      <c r="B32" s="36" t="s">
        <v>7726</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7713</v>
      </c>
      <c r="B34" s="36" t="s">
        <v>7817</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7714</v>
      </c>
      <c r="B36" s="36" t="s">
        <v>7813</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7715</v>
      </c>
      <c r="B37" s="36" t="s">
        <v>349</v>
      </c>
    </row>
    <row r="38" spans="1:2" ht="409.5">
      <c r="A38" s="36" t="s">
        <v>7716</v>
      </c>
      <c r="B38" s="68" t="s">
        <v>7814</v>
      </c>
    </row>
    <row r="39" spans="1:2" ht="15">
      <c r="A39" s="36" t="s">
        <v>7717</v>
      </c>
      <c r="B39" s="36" t="s">
        <v>7815</v>
      </c>
    </row>
    <row r="40" spans="1:2" ht="15">
      <c r="A40" s="36" t="s">
        <v>7718</v>
      </c>
      <c r="B40" s="36" t="s">
        <v>7816</v>
      </c>
    </row>
    <row r="41" spans="1:2" ht="15">
      <c r="A41" s="36" t="s">
        <v>7719</v>
      </c>
      <c r="B41" s="36" t="s">
        <v>330</v>
      </c>
    </row>
    <row r="42" spans="1:2" ht="15">
      <c r="A42" s="36" t="s">
        <v>7720</v>
      </c>
      <c r="B42" s="36" t="s">
        <v>330</v>
      </c>
    </row>
    <row r="43" spans="1:2" ht="15">
      <c r="A43" s="36" t="s">
        <v>7721</v>
      </c>
      <c r="B43" s="36" t="s">
        <v>330</v>
      </c>
    </row>
    <row r="44" spans="1:2" ht="15">
      <c r="A44" s="36" t="s">
        <v>7722</v>
      </c>
      <c r="B44" s="36"/>
    </row>
    <row r="45" spans="1:2" ht="15">
      <c r="A45" s="36" t="s">
        <v>21</v>
      </c>
      <c r="B45" s="36"/>
    </row>
    <row r="46" spans="1:2" ht="15">
      <c r="A46" s="36" t="s">
        <v>7723</v>
      </c>
      <c r="B46" s="36" t="s">
        <v>34</v>
      </c>
    </row>
    <row r="47" spans="1:2" ht="15">
      <c r="A47" s="36" t="s">
        <v>7724</v>
      </c>
      <c r="B47" s="36"/>
    </row>
    <row r="48" spans="1:2" ht="15">
      <c r="A48" s="36" t="s">
        <v>7725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Centrality])&gt;0,L36,NoMetricMessage)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Centrality])&gt;0,N36,NoMetricMessage)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IF(COUNT(Vertices[PageRank])&gt;0,P36,NoMetricMessage)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295</v>
      </c>
      <c r="K7" s="13" t="s">
        <v>296</v>
      </c>
    </row>
    <row r="8" spans="1:11" ht="409.5">
      <c r="A8"/>
      <c r="B8">
        <v>2</v>
      </c>
      <c r="C8">
        <v>2</v>
      </c>
      <c r="D8" t="s">
        <v>61</v>
      </c>
      <c r="E8" t="s">
        <v>61</v>
      </c>
      <c r="H8" t="s">
        <v>73</v>
      </c>
      <c r="J8" t="s">
        <v>297</v>
      </c>
      <c r="K8" s="13" t="s">
        <v>298</v>
      </c>
    </row>
    <row r="9" spans="1:11" ht="409.5">
      <c r="A9"/>
      <c r="B9">
        <v>3</v>
      </c>
      <c r="C9">
        <v>4</v>
      </c>
      <c r="D9" t="s">
        <v>62</v>
      </c>
      <c r="E9" t="s">
        <v>62</v>
      </c>
      <c r="H9" t="s">
        <v>74</v>
      </c>
      <c r="J9" t="s">
        <v>299</v>
      </c>
      <c r="K9" s="13" t="s">
        <v>300</v>
      </c>
    </row>
    <row r="10" spans="1:11" ht="409.5">
      <c r="A10"/>
      <c r="B10">
        <v>4</v>
      </c>
      <c r="D10" t="s">
        <v>63</v>
      </c>
      <c r="E10" t="s">
        <v>63</v>
      </c>
      <c r="H10" t="s">
        <v>75</v>
      </c>
      <c r="J10" t="s">
        <v>301</v>
      </c>
      <c r="K10" s="13" t="s">
        <v>302</v>
      </c>
    </row>
    <row r="11" spans="1:11" ht="15">
      <c r="A11"/>
      <c r="B11">
        <v>5</v>
      </c>
      <c r="D11" t="s">
        <v>46</v>
      </c>
      <c r="E11">
        <v>1</v>
      </c>
      <c r="H11" t="s">
        <v>76</v>
      </c>
      <c r="J11" t="s">
        <v>303</v>
      </c>
      <c r="K11" t="s">
        <v>304</v>
      </c>
    </row>
    <row r="12" spans="1:11" ht="15">
      <c r="A12"/>
      <c r="B12"/>
      <c r="D12" t="s">
        <v>64</v>
      </c>
      <c r="E12">
        <v>2</v>
      </c>
      <c r="H12">
        <v>0</v>
      </c>
      <c r="J12" t="s">
        <v>305</v>
      </c>
      <c r="K12" t="s">
        <v>306</v>
      </c>
    </row>
    <row r="13" spans="1:11" ht="15">
      <c r="A13"/>
      <c r="B13"/>
      <c r="D13">
        <v>1</v>
      </c>
      <c r="E13">
        <v>3</v>
      </c>
      <c r="H13">
        <v>1</v>
      </c>
      <c r="J13" t="s">
        <v>307</v>
      </c>
      <c r="K13" t="s">
        <v>308</v>
      </c>
    </row>
    <row r="14" spans="4:11" ht="15">
      <c r="D14">
        <v>2</v>
      </c>
      <c r="E14">
        <v>4</v>
      </c>
      <c r="H14">
        <v>2</v>
      </c>
      <c r="J14" t="s">
        <v>309</v>
      </c>
      <c r="K14" t="s">
        <v>310</v>
      </c>
    </row>
    <row r="15" spans="4:11" ht="15">
      <c r="D15">
        <v>3</v>
      </c>
      <c r="E15">
        <v>5</v>
      </c>
      <c r="H15">
        <v>3</v>
      </c>
      <c r="J15" t="s">
        <v>311</v>
      </c>
      <c r="K15" t="s">
        <v>312</v>
      </c>
    </row>
    <row r="16" spans="4:11" ht="15">
      <c r="D16">
        <v>4</v>
      </c>
      <c r="E16">
        <v>6</v>
      </c>
      <c r="H16">
        <v>4</v>
      </c>
      <c r="J16" t="s">
        <v>313</v>
      </c>
      <c r="K16" t="s">
        <v>314</v>
      </c>
    </row>
    <row r="17" spans="4:11" ht="15">
      <c r="D17">
        <v>5</v>
      </c>
      <c r="E17">
        <v>7</v>
      </c>
      <c r="H17">
        <v>5</v>
      </c>
      <c r="J17" t="s">
        <v>315</v>
      </c>
      <c r="K17" t="s">
        <v>316</v>
      </c>
    </row>
    <row r="18" spans="4:11" ht="15">
      <c r="D18">
        <v>6</v>
      </c>
      <c r="E18">
        <v>8</v>
      </c>
      <c r="H18">
        <v>6</v>
      </c>
      <c r="J18" t="s">
        <v>317</v>
      </c>
      <c r="K18" t="s">
        <v>318</v>
      </c>
    </row>
    <row r="19" spans="4:11" ht="15">
      <c r="D19">
        <v>7</v>
      </c>
      <c r="E19">
        <v>9</v>
      </c>
      <c r="H19">
        <v>7</v>
      </c>
      <c r="J19" t="s">
        <v>319</v>
      </c>
      <c r="K19" t="s">
        <v>320</v>
      </c>
    </row>
    <row r="20" spans="4:11" ht="15">
      <c r="D20">
        <v>8</v>
      </c>
      <c r="H20">
        <v>8</v>
      </c>
      <c r="J20" t="s">
        <v>321</v>
      </c>
      <c r="K20" t="s">
        <v>322</v>
      </c>
    </row>
    <row r="21" spans="4:11" ht="409.5">
      <c r="D21">
        <v>9</v>
      </c>
      <c r="H21">
        <v>9</v>
      </c>
      <c r="J21" t="s">
        <v>323</v>
      </c>
      <c r="K21" s="13" t="s">
        <v>324</v>
      </c>
    </row>
    <row r="22" spans="4:11" ht="409.5">
      <c r="D22">
        <v>10</v>
      </c>
      <c r="J22" t="s">
        <v>325</v>
      </c>
      <c r="K22" s="13" t="s">
        <v>326</v>
      </c>
    </row>
    <row r="23" spans="4:11" ht="409.5">
      <c r="D23">
        <v>11</v>
      </c>
      <c r="J23" t="s">
        <v>327</v>
      </c>
      <c r="K23" s="13" t="s">
        <v>7818</v>
      </c>
    </row>
    <row r="24" spans="10:11" ht="409.5">
      <c r="J24" t="s">
        <v>328</v>
      </c>
      <c r="K24" s="13" t="s">
        <v>7812</v>
      </c>
    </row>
    <row r="25" spans="10:11" ht="15">
      <c r="J25" t="s">
        <v>329</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352</v>
      </c>
      <c r="C1" s="13" t="s">
        <v>356</v>
      </c>
      <c r="D1" s="13" t="s">
        <v>144</v>
      </c>
      <c r="E1" s="13" t="s">
        <v>358</v>
      </c>
      <c r="F1" s="13" t="s">
        <v>359</v>
      </c>
      <c r="G1" s="13" t="s">
        <v>360</v>
      </c>
    </row>
    <row r="2" spans="1:7" ht="15">
      <c r="A2" s="83" t="s">
        <v>337</v>
      </c>
      <c r="B2" s="83" t="s">
        <v>353</v>
      </c>
      <c r="C2" s="119"/>
      <c r="D2" s="83"/>
      <c r="E2" s="83"/>
      <c r="F2" s="83"/>
      <c r="G2" s="83"/>
    </row>
    <row r="3" spans="1:7" ht="15">
      <c r="A3" s="84" t="s">
        <v>338</v>
      </c>
      <c r="B3" s="83" t="s">
        <v>354</v>
      </c>
      <c r="C3" s="119"/>
      <c r="D3" s="83"/>
      <c r="E3" s="83"/>
      <c r="F3" s="83"/>
      <c r="G3" s="83"/>
    </row>
    <row r="4" spans="1:7" ht="15">
      <c r="A4" s="84" t="s">
        <v>339</v>
      </c>
      <c r="B4" s="83" t="s">
        <v>355</v>
      </c>
      <c r="C4" s="119"/>
      <c r="D4" s="83"/>
      <c r="E4" s="83"/>
      <c r="F4" s="83"/>
      <c r="G4" s="83"/>
    </row>
    <row r="5" spans="1:7" ht="15">
      <c r="A5" s="84" t="s">
        <v>340</v>
      </c>
      <c r="B5" s="83">
        <v>1</v>
      </c>
      <c r="C5" s="119">
        <v>0.0136986301369863</v>
      </c>
      <c r="D5" s="83"/>
      <c r="E5" s="83"/>
      <c r="F5" s="83"/>
      <c r="G5" s="83"/>
    </row>
    <row r="6" spans="1:7" ht="15">
      <c r="A6" s="84" t="s">
        <v>341</v>
      </c>
      <c r="B6" s="83">
        <v>0</v>
      </c>
      <c r="C6" s="119">
        <v>0</v>
      </c>
      <c r="D6" s="83"/>
      <c r="E6" s="83"/>
      <c r="F6" s="83"/>
      <c r="G6" s="83"/>
    </row>
    <row r="7" spans="1:7" ht="15">
      <c r="A7" s="84" t="s">
        <v>342</v>
      </c>
      <c r="B7" s="83">
        <v>0</v>
      </c>
      <c r="C7" s="119">
        <v>0</v>
      </c>
      <c r="D7" s="83"/>
      <c r="E7" s="83"/>
      <c r="F7" s="83"/>
      <c r="G7" s="83"/>
    </row>
    <row r="8" spans="1:7" ht="15">
      <c r="A8" s="84" t="s">
        <v>343</v>
      </c>
      <c r="B8" s="83">
        <v>72</v>
      </c>
      <c r="C8" s="119">
        <v>0.9863013698630136</v>
      </c>
      <c r="D8" s="83"/>
      <c r="E8" s="83"/>
      <c r="F8" s="83"/>
      <c r="G8" s="83"/>
    </row>
    <row r="9" spans="1:7" ht="15">
      <c r="A9" s="84" t="s">
        <v>344</v>
      </c>
      <c r="B9" s="83">
        <v>73</v>
      </c>
      <c r="C9" s="119">
        <v>1</v>
      </c>
      <c r="D9" s="83"/>
      <c r="E9" s="83"/>
      <c r="F9" s="83"/>
      <c r="G9" s="83"/>
    </row>
    <row r="10" spans="1:7" ht="15">
      <c r="A10" s="92" t="s">
        <v>214</v>
      </c>
      <c r="B10" s="91">
        <v>7</v>
      </c>
      <c r="C10" s="120">
        <v>0</v>
      </c>
      <c r="D10" s="91" t="s">
        <v>357</v>
      </c>
      <c r="E10" s="91" t="b">
        <v>0</v>
      </c>
      <c r="F10" s="91" t="b">
        <v>0</v>
      </c>
      <c r="G10" s="91" t="b">
        <v>0</v>
      </c>
    </row>
    <row r="11" spans="1:7" ht="15">
      <c r="A11" s="92" t="s">
        <v>345</v>
      </c>
      <c r="B11" s="91">
        <v>4</v>
      </c>
      <c r="C11" s="120">
        <v>0</v>
      </c>
      <c r="D11" s="91" t="s">
        <v>357</v>
      </c>
      <c r="E11" s="91" t="b">
        <v>0</v>
      </c>
      <c r="F11" s="91" t="b">
        <v>0</v>
      </c>
      <c r="G11" s="91" t="b">
        <v>0</v>
      </c>
    </row>
    <row r="12" spans="1:7" ht="15">
      <c r="A12" s="92" t="s">
        <v>346</v>
      </c>
      <c r="B12" s="91">
        <v>4</v>
      </c>
      <c r="C12" s="120">
        <v>0</v>
      </c>
      <c r="D12" s="91" t="s">
        <v>357</v>
      </c>
      <c r="E12" s="91" t="b">
        <v>0</v>
      </c>
      <c r="F12" s="91" t="b">
        <v>0</v>
      </c>
      <c r="G12" s="91" t="b">
        <v>0</v>
      </c>
    </row>
    <row r="13" spans="1:7" ht="15">
      <c r="A13" s="92" t="s">
        <v>347</v>
      </c>
      <c r="B13" s="91">
        <v>4</v>
      </c>
      <c r="C13" s="120">
        <v>0</v>
      </c>
      <c r="D13" s="91" t="s">
        <v>357</v>
      </c>
      <c r="E13" s="91" t="b">
        <v>0</v>
      </c>
      <c r="F13" s="91" t="b">
        <v>0</v>
      </c>
      <c r="G13" s="91" t="b">
        <v>0</v>
      </c>
    </row>
    <row r="14" spans="1:7" ht="15">
      <c r="A14" s="92" t="s">
        <v>348</v>
      </c>
      <c r="B14" s="91">
        <v>4</v>
      </c>
      <c r="C14" s="120">
        <v>0</v>
      </c>
      <c r="D14" s="91" t="s">
        <v>357</v>
      </c>
      <c r="E14" s="91" t="b">
        <v>0</v>
      </c>
      <c r="F14" s="91" t="b">
        <v>0</v>
      </c>
      <c r="G14" s="91" t="b">
        <v>0</v>
      </c>
    </row>
    <row r="15" spans="1:7" ht="15">
      <c r="A15" s="92" t="s">
        <v>349</v>
      </c>
      <c r="B15" s="91">
        <v>4</v>
      </c>
      <c r="C15" s="120">
        <v>0</v>
      </c>
      <c r="D15" s="91" t="s">
        <v>357</v>
      </c>
      <c r="E15" s="91" t="b">
        <v>0</v>
      </c>
      <c r="F15" s="91" t="b">
        <v>0</v>
      </c>
      <c r="G15" s="91" t="b">
        <v>0</v>
      </c>
    </row>
    <row r="16" spans="1:7" ht="15">
      <c r="A16" s="92" t="s">
        <v>350</v>
      </c>
      <c r="B16" s="91">
        <v>4</v>
      </c>
      <c r="C16" s="120">
        <v>0</v>
      </c>
      <c r="D16" s="91" t="s">
        <v>357</v>
      </c>
      <c r="E16" s="91" t="b">
        <v>0</v>
      </c>
      <c r="F16" s="91" t="b">
        <v>0</v>
      </c>
      <c r="G16" s="91" t="b">
        <v>0</v>
      </c>
    </row>
    <row r="17" spans="1:7" ht="15">
      <c r="A17" s="92" t="s">
        <v>351</v>
      </c>
      <c r="B17" s="91">
        <v>2</v>
      </c>
      <c r="C17" s="120">
        <v>0.028002790294323832</v>
      </c>
      <c r="D17" s="91" t="s">
        <v>357</v>
      </c>
      <c r="E17" s="91" t="b">
        <v>0</v>
      </c>
      <c r="F17" s="91" t="b">
        <v>0</v>
      </c>
      <c r="G17" s="91" t="b">
        <v>0</v>
      </c>
    </row>
    <row r="18" spans="1:7" ht="15">
      <c r="A18" s="92" t="s">
        <v>214</v>
      </c>
      <c r="B18" s="91">
        <v>7</v>
      </c>
      <c r="C18" s="120">
        <v>0</v>
      </c>
      <c r="D18" s="91" t="s">
        <v>331</v>
      </c>
      <c r="E18" s="91" t="b">
        <v>0</v>
      </c>
      <c r="F18" s="91" t="b">
        <v>0</v>
      </c>
      <c r="G18" s="91" t="b">
        <v>0</v>
      </c>
    </row>
    <row r="19" spans="1:7" ht="15">
      <c r="A19" s="92" t="s">
        <v>345</v>
      </c>
      <c r="B19" s="91">
        <v>4</v>
      </c>
      <c r="C19" s="120">
        <v>0</v>
      </c>
      <c r="D19" s="91" t="s">
        <v>331</v>
      </c>
      <c r="E19" s="91" t="b">
        <v>0</v>
      </c>
      <c r="F19" s="91" t="b">
        <v>0</v>
      </c>
      <c r="G19" s="91" t="b">
        <v>0</v>
      </c>
    </row>
    <row r="20" spans="1:7" ht="15">
      <c r="A20" s="92" t="s">
        <v>346</v>
      </c>
      <c r="B20" s="91">
        <v>4</v>
      </c>
      <c r="C20" s="120">
        <v>0</v>
      </c>
      <c r="D20" s="91" t="s">
        <v>331</v>
      </c>
      <c r="E20" s="91" t="b">
        <v>0</v>
      </c>
      <c r="F20" s="91" t="b">
        <v>0</v>
      </c>
      <c r="G20" s="91" t="b">
        <v>0</v>
      </c>
    </row>
    <row r="21" spans="1:7" ht="15">
      <c r="A21" s="92" t="s">
        <v>347</v>
      </c>
      <c r="B21" s="91">
        <v>4</v>
      </c>
      <c r="C21" s="120">
        <v>0</v>
      </c>
      <c r="D21" s="91" t="s">
        <v>331</v>
      </c>
      <c r="E21" s="91" t="b">
        <v>0</v>
      </c>
      <c r="F21" s="91" t="b">
        <v>0</v>
      </c>
      <c r="G21" s="91" t="b">
        <v>0</v>
      </c>
    </row>
    <row r="22" spans="1:7" ht="15">
      <c r="A22" s="92" t="s">
        <v>348</v>
      </c>
      <c r="B22" s="91">
        <v>4</v>
      </c>
      <c r="C22" s="120">
        <v>0</v>
      </c>
      <c r="D22" s="91" t="s">
        <v>331</v>
      </c>
      <c r="E22" s="91" t="b">
        <v>0</v>
      </c>
      <c r="F22" s="91" t="b">
        <v>0</v>
      </c>
      <c r="G22" s="91" t="b">
        <v>0</v>
      </c>
    </row>
    <row r="23" spans="1:7" ht="15">
      <c r="A23" s="92" t="s">
        <v>349</v>
      </c>
      <c r="B23" s="91">
        <v>4</v>
      </c>
      <c r="C23" s="120">
        <v>0</v>
      </c>
      <c r="D23" s="91" t="s">
        <v>331</v>
      </c>
      <c r="E23" s="91" t="b">
        <v>0</v>
      </c>
      <c r="F23" s="91" t="b">
        <v>0</v>
      </c>
      <c r="G23" s="91" t="b">
        <v>0</v>
      </c>
    </row>
    <row r="24" spans="1:7" ht="15">
      <c r="A24" s="92" t="s">
        <v>350</v>
      </c>
      <c r="B24" s="91">
        <v>4</v>
      </c>
      <c r="C24" s="120">
        <v>0</v>
      </c>
      <c r="D24" s="91" t="s">
        <v>331</v>
      </c>
      <c r="E24" s="91" t="b">
        <v>0</v>
      </c>
      <c r="F24" s="91" t="b">
        <v>0</v>
      </c>
      <c r="G24" s="91" t="b">
        <v>0</v>
      </c>
    </row>
    <row r="25" spans="1:7" ht="15">
      <c r="A25" s="92" t="s">
        <v>351</v>
      </c>
      <c r="B25" s="91">
        <v>2</v>
      </c>
      <c r="C25" s="120">
        <v>0.028002790294323832</v>
      </c>
      <c r="D25" s="91" t="s">
        <v>331</v>
      </c>
      <c r="E25" s="91" t="b">
        <v>0</v>
      </c>
      <c r="F25" s="91" t="b">
        <v>0</v>
      </c>
      <c r="G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91" t="s">
        <v>345</v>
      </c>
      <c r="B2" s="91" t="s">
        <v>214</v>
      </c>
      <c r="C2" s="91">
        <v>4</v>
      </c>
      <c r="D2" s="120">
        <v>0</v>
      </c>
      <c r="E2" s="120">
        <v>0.9890046156985368</v>
      </c>
      <c r="F2" s="91" t="s">
        <v>357</v>
      </c>
      <c r="G2" s="91" t="b">
        <v>0</v>
      </c>
      <c r="H2" s="91" t="b">
        <v>0</v>
      </c>
      <c r="I2" s="91" t="b">
        <v>0</v>
      </c>
      <c r="J2" s="91" t="b">
        <v>0</v>
      </c>
      <c r="K2" s="91" t="b">
        <v>0</v>
      </c>
      <c r="L2" s="91" t="b">
        <v>0</v>
      </c>
    </row>
    <row r="3" spans="1:12" ht="15">
      <c r="A3" s="92" t="s">
        <v>214</v>
      </c>
      <c r="B3" s="91" t="s">
        <v>346</v>
      </c>
      <c r="C3" s="91">
        <v>4</v>
      </c>
      <c r="D3" s="120">
        <v>0</v>
      </c>
      <c r="E3" s="120">
        <v>0.7459665670122424</v>
      </c>
      <c r="F3" s="91" t="s">
        <v>357</v>
      </c>
      <c r="G3" s="91" t="b">
        <v>0</v>
      </c>
      <c r="H3" s="91" t="b">
        <v>0</v>
      </c>
      <c r="I3" s="91" t="b">
        <v>0</v>
      </c>
      <c r="J3" s="91" t="b">
        <v>0</v>
      </c>
      <c r="K3" s="91" t="b">
        <v>0</v>
      </c>
      <c r="L3" s="91" t="b">
        <v>0</v>
      </c>
    </row>
    <row r="4" spans="1:12" ht="15">
      <c r="A4" s="92" t="s">
        <v>346</v>
      </c>
      <c r="B4" s="91" t="s">
        <v>347</v>
      </c>
      <c r="C4" s="91">
        <v>4</v>
      </c>
      <c r="D4" s="120">
        <v>0</v>
      </c>
      <c r="E4" s="120">
        <v>0.9890046156985368</v>
      </c>
      <c r="F4" s="91" t="s">
        <v>357</v>
      </c>
      <c r="G4" s="91" t="b">
        <v>0</v>
      </c>
      <c r="H4" s="91" t="b">
        <v>0</v>
      </c>
      <c r="I4" s="91" t="b">
        <v>0</v>
      </c>
      <c r="J4" s="91" t="b">
        <v>0</v>
      </c>
      <c r="K4" s="91" t="b">
        <v>0</v>
      </c>
      <c r="L4" s="91" t="b">
        <v>0</v>
      </c>
    </row>
    <row r="5" spans="1:12" ht="15">
      <c r="A5" s="92" t="s">
        <v>347</v>
      </c>
      <c r="B5" s="91" t="s">
        <v>348</v>
      </c>
      <c r="C5" s="91">
        <v>4</v>
      </c>
      <c r="D5" s="120">
        <v>0</v>
      </c>
      <c r="E5" s="120">
        <v>0.9890046156985368</v>
      </c>
      <c r="F5" s="91" t="s">
        <v>357</v>
      </c>
      <c r="G5" s="91" t="b">
        <v>0</v>
      </c>
      <c r="H5" s="91" t="b">
        <v>0</v>
      </c>
      <c r="I5" s="91" t="b">
        <v>0</v>
      </c>
      <c r="J5" s="91" t="b">
        <v>0</v>
      </c>
      <c r="K5" s="91" t="b">
        <v>0</v>
      </c>
      <c r="L5" s="91" t="b">
        <v>0</v>
      </c>
    </row>
    <row r="6" spans="1:12" ht="15">
      <c r="A6" s="92" t="s">
        <v>348</v>
      </c>
      <c r="B6" s="91" t="s">
        <v>349</v>
      </c>
      <c r="C6" s="91">
        <v>4</v>
      </c>
      <c r="D6" s="120">
        <v>0</v>
      </c>
      <c r="E6" s="120">
        <v>0.9890046156985368</v>
      </c>
      <c r="F6" s="91" t="s">
        <v>357</v>
      </c>
      <c r="G6" s="91" t="b">
        <v>0</v>
      </c>
      <c r="H6" s="91" t="b">
        <v>0</v>
      </c>
      <c r="I6" s="91" t="b">
        <v>0</v>
      </c>
      <c r="J6" s="91" t="b">
        <v>0</v>
      </c>
      <c r="K6" s="91" t="b">
        <v>0</v>
      </c>
      <c r="L6" s="91" t="b">
        <v>0</v>
      </c>
    </row>
    <row r="7" spans="1:12" ht="15">
      <c r="A7" s="92" t="s">
        <v>349</v>
      </c>
      <c r="B7" s="91" t="s">
        <v>350</v>
      </c>
      <c r="C7" s="91">
        <v>4</v>
      </c>
      <c r="D7" s="120">
        <v>0</v>
      </c>
      <c r="E7" s="120">
        <v>0.9890046156985368</v>
      </c>
      <c r="F7" s="91" t="s">
        <v>357</v>
      </c>
      <c r="G7" s="91" t="b">
        <v>0</v>
      </c>
      <c r="H7" s="91" t="b">
        <v>0</v>
      </c>
      <c r="I7" s="91" t="b">
        <v>0</v>
      </c>
      <c r="J7" s="91" t="b">
        <v>0</v>
      </c>
      <c r="K7" s="91" t="b">
        <v>0</v>
      </c>
      <c r="L7" s="91" t="b">
        <v>0</v>
      </c>
    </row>
    <row r="8" spans="1:12" ht="15">
      <c r="A8" s="92" t="s">
        <v>214</v>
      </c>
      <c r="B8" s="91" t="s">
        <v>345</v>
      </c>
      <c r="C8" s="91">
        <v>3</v>
      </c>
      <c r="D8" s="120">
        <v>0.00871665604243953</v>
      </c>
      <c r="E8" s="120">
        <v>0.7459665670122424</v>
      </c>
      <c r="F8" s="91" t="s">
        <v>357</v>
      </c>
      <c r="G8" s="91" t="b">
        <v>0</v>
      </c>
      <c r="H8" s="91" t="b">
        <v>0</v>
      </c>
      <c r="I8" s="91" t="b">
        <v>0</v>
      </c>
      <c r="J8" s="91" t="b">
        <v>0</v>
      </c>
      <c r="K8" s="91" t="b">
        <v>0</v>
      </c>
      <c r="L8" s="91" t="b">
        <v>0</v>
      </c>
    </row>
    <row r="9" spans="1:12" ht="15">
      <c r="A9" s="92" t="s">
        <v>345</v>
      </c>
      <c r="B9" s="91" t="s">
        <v>214</v>
      </c>
      <c r="C9" s="91">
        <v>4</v>
      </c>
      <c r="D9" s="120">
        <v>0</v>
      </c>
      <c r="E9" s="120">
        <v>0.9890046156985368</v>
      </c>
      <c r="F9" s="91" t="s">
        <v>331</v>
      </c>
      <c r="G9" s="91" t="b">
        <v>0</v>
      </c>
      <c r="H9" s="91" t="b">
        <v>0</v>
      </c>
      <c r="I9" s="91" t="b">
        <v>0</v>
      </c>
      <c r="J9" s="91" t="b">
        <v>0</v>
      </c>
      <c r="K9" s="91" t="b">
        <v>0</v>
      </c>
      <c r="L9" s="91" t="b">
        <v>0</v>
      </c>
    </row>
    <row r="10" spans="1:12" ht="15">
      <c r="A10" s="92" t="s">
        <v>214</v>
      </c>
      <c r="B10" s="91" t="s">
        <v>346</v>
      </c>
      <c r="C10" s="91">
        <v>4</v>
      </c>
      <c r="D10" s="120">
        <v>0</v>
      </c>
      <c r="E10" s="120">
        <v>0.7459665670122424</v>
      </c>
      <c r="F10" s="91" t="s">
        <v>331</v>
      </c>
      <c r="G10" s="91" t="b">
        <v>0</v>
      </c>
      <c r="H10" s="91" t="b">
        <v>0</v>
      </c>
      <c r="I10" s="91" t="b">
        <v>0</v>
      </c>
      <c r="J10" s="91" t="b">
        <v>0</v>
      </c>
      <c r="K10" s="91" t="b">
        <v>0</v>
      </c>
      <c r="L10" s="91" t="b">
        <v>0</v>
      </c>
    </row>
    <row r="11" spans="1:12" ht="15">
      <c r="A11" s="92" t="s">
        <v>346</v>
      </c>
      <c r="B11" s="91" t="s">
        <v>347</v>
      </c>
      <c r="C11" s="91">
        <v>4</v>
      </c>
      <c r="D11" s="120">
        <v>0</v>
      </c>
      <c r="E11" s="120">
        <v>0.9890046156985368</v>
      </c>
      <c r="F11" s="91" t="s">
        <v>331</v>
      </c>
      <c r="G11" s="91" t="b">
        <v>0</v>
      </c>
      <c r="H11" s="91" t="b">
        <v>0</v>
      </c>
      <c r="I11" s="91" t="b">
        <v>0</v>
      </c>
      <c r="J11" s="91" t="b">
        <v>0</v>
      </c>
      <c r="K11" s="91" t="b">
        <v>0</v>
      </c>
      <c r="L11" s="91" t="b">
        <v>0</v>
      </c>
    </row>
    <row r="12" spans="1:12" ht="15">
      <c r="A12" s="92" t="s">
        <v>347</v>
      </c>
      <c r="B12" s="91" t="s">
        <v>348</v>
      </c>
      <c r="C12" s="91">
        <v>4</v>
      </c>
      <c r="D12" s="120">
        <v>0</v>
      </c>
      <c r="E12" s="120">
        <v>0.9890046156985368</v>
      </c>
      <c r="F12" s="91" t="s">
        <v>331</v>
      </c>
      <c r="G12" s="91" t="b">
        <v>0</v>
      </c>
      <c r="H12" s="91" t="b">
        <v>0</v>
      </c>
      <c r="I12" s="91" t="b">
        <v>0</v>
      </c>
      <c r="J12" s="91" t="b">
        <v>0</v>
      </c>
      <c r="K12" s="91" t="b">
        <v>0</v>
      </c>
      <c r="L12" s="91" t="b">
        <v>0</v>
      </c>
    </row>
    <row r="13" spans="1:12" ht="15">
      <c r="A13" s="92" t="s">
        <v>348</v>
      </c>
      <c r="B13" s="91" t="s">
        <v>349</v>
      </c>
      <c r="C13" s="91">
        <v>4</v>
      </c>
      <c r="D13" s="120">
        <v>0</v>
      </c>
      <c r="E13" s="120">
        <v>0.9890046156985368</v>
      </c>
      <c r="F13" s="91" t="s">
        <v>331</v>
      </c>
      <c r="G13" s="91" t="b">
        <v>0</v>
      </c>
      <c r="H13" s="91" t="b">
        <v>0</v>
      </c>
      <c r="I13" s="91" t="b">
        <v>0</v>
      </c>
      <c r="J13" s="91" t="b">
        <v>0</v>
      </c>
      <c r="K13" s="91" t="b">
        <v>0</v>
      </c>
      <c r="L13" s="91" t="b">
        <v>0</v>
      </c>
    </row>
    <row r="14" spans="1:12" ht="15">
      <c r="A14" s="92" t="s">
        <v>349</v>
      </c>
      <c r="B14" s="91" t="s">
        <v>350</v>
      </c>
      <c r="C14" s="91">
        <v>4</v>
      </c>
      <c r="D14" s="120">
        <v>0</v>
      </c>
      <c r="E14" s="120">
        <v>0.9890046156985368</v>
      </c>
      <c r="F14" s="91" t="s">
        <v>331</v>
      </c>
      <c r="G14" s="91" t="b">
        <v>0</v>
      </c>
      <c r="H14" s="91" t="b">
        <v>0</v>
      </c>
      <c r="I14" s="91" t="b">
        <v>0</v>
      </c>
      <c r="J14" s="91" t="b">
        <v>0</v>
      </c>
      <c r="K14" s="91" t="b">
        <v>0</v>
      </c>
      <c r="L14" s="91" t="b">
        <v>0</v>
      </c>
    </row>
    <row r="15" spans="1:12" ht="15">
      <c r="A15" s="92" t="s">
        <v>214</v>
      </c>
      <c r="B15" s="91" t="s">
        <v>345</v>
      </c>
      <c r="C15" s="91">
        <v>3</v>
      </c>
      <c r="D15" s="120">
        <v>0.00871665604243953</v>
      </c>
      <c r="E15" s="120">
        <v>0.7459665670122424</v>
      </c>
      <c r="F15" s="91" t="s">
        <v>331</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2021-02-18T21:50:53Z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