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<sst xmlns="http://schemas.openxmlformats.org/spreadsheetml/2006/main" count="390" uniqueCount="285">
  <si>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</si>
  <si>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</si>
  <si>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</si>
  <si>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</si>
  <si>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</si>
  <si>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</si>
  <si>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</si>
  <si>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</si>
  <si>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</si>
  <si>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</si>
  <si>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</si>
  <si>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</si>
  <si>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</si>
  <si>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</si>
  <si>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</si>
  <si>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</si>
  <si>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</si>
  <si>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</si>
  <si>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</si>
  <si>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</si>
  <si>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</si>
  <si>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</si>
  <si>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</si>
  <si>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</si>
  <si>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</si>
  <si>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</si>
  <si>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</si>
  <si>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</si>
  <si>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</si>
  <si>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</si>
  <si>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</si>
  <si>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</si>
  <si>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</si>
  <si>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</si>
  <si>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</si>
  <si>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</si>
  <si>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</si>
  <si>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</si>
  <si>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</si>
  <si>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</si>
  <si>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</si>
  <si>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</si>
  <si>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</si>
  <si>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</si>
  <si>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</si>
  <si>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</si>
  <si>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</si>
  <si>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</si>
  <si>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</si>
  <si>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</si>
  <si>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</si>
  <si>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</si>
  <si>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</si>
  <si>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</si>
  <si>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</si>
  <si>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</si>
  <si>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</si>
  <si>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</si>
  <si>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</si>
  <si>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</si>
  <si>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</si>
  <si>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</si>
  <si>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</si>
  <si>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</si>
  <si>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</si>
  <si>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</si>
  <si>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</si>
  <si>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</si>
  <si>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</si>
  <si>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</si>
  <si>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</si>
  <si>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</si>
  <si>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</si>
  <si>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</si>
  <si>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</si>
  <si>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</si>
  <si>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</si>
  <si>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</si>
  <si>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</si>
  <si>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</si>
  <si>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</si>
  <si>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</si>
  <si>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</si>
  <si>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</si>
  <si>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</si>
  <si>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</si>
  <si>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</si>
  <si>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</si>
  <si>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</si>
  <si>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</si>
  <si>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</si>
  <si>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</si>
  <si>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</si>
  <si>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</si>
  <si>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</si>
  <si>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</si>
  <si>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</si>
  <si>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</si>
  <si>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</si>
  <si>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</si>
  <si>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</si>
  <si>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</si>
  <si>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</si>
  <si>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</si>
  <si>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</si>
  <si>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</si>
  <si>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</si>
  <si>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</si>
  <si>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</si>
  <si>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</si>
  <si>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</si>
  <si>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</si>
  <si>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</si>
  <si>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</si>
  <si>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</si>
  <si>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</si>
  <si>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</si>
  <si>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</si>
  <si>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</si>
  <si>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</si>
  <si>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</si>
  <si>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</si>
  <si>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</si>
  <si>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</si>
  <si>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</si>
  <si>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</si>
  <si>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</si>
  <si>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</si>
  <si>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</si>
  <si>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</si>
  <si>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</si>
  <si>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</si>
  <si>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</si>
  <si>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</si>
  <si>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</si>
  <si>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</si>
  <si>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</si>
  <si>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</si>
  <si>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</si>
  <si>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</si>
  <si>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</si>
  <si>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</si>
  <si>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</si>
  <si>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</si>
  <si>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</si>
  <si>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</si>
  <si>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</si>
  <si>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</si>
  <si>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</si>
  <si>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</si>
  <si>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</si>
  <si>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</si>
  <si>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</si>
  <si>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</si>
  <si>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</si>
  <si>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</si>
  <si>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</si>
  <si>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</si>
  <si>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</si>
  <si>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</si>
  <si>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</si>
  <si>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</si>
  <si>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</si>
  <si>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</si>
  <si>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</si>
  <si>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</si>
  <si>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</si>
  <si>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</si>
  <si>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</si>
  <si>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</si>
  <si>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</si>
  <si>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</si>
  <si>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</si>
  <si>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</si>
  <si>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</si>
  <si>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</si>
  <si>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</si>
  <si>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</si>
  <si>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</si>
  <si>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</si>
  <si>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</si>
  <si>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</si>
  <si>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</si>
  <si>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</si>
  <si>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</si>
  <si>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</si>
  <si>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</si>
  <si>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</si>
  <si>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</si>
  <si>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</si>
  <si>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</si>
  <si>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</si>
  <si>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</si>
  <si>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</si>
  <si>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</si>
  <si>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</si>
  <si>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</si>
  <si>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</si>
  <si>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</si>
  <si>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</si>
  <si>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</si>
  <si>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</si>
  <si>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</si>
  <si>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</si>
  <si>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</si>
  <si>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</si>
  <si>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</si>
  <si>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</si>
  <si>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</si>
  <si>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</si>
  <si>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</si>
  <si>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</si>
  <si>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</si>
  <si>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</si>
  <si>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</si>
  <si>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</si>
  <si>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</si>
  <si>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</si>
  <si>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</si>
  <si>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</si>
  <si>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</si>
  <si>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</si>
  <si>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</si>
  <si>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</si>
  <si>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</si>
  <si>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</si>
  <si>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</si>
  <si>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</si>
  <si>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</si>
  <si>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</si>
  <si>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</si>
  <si>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</si>
  <si>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</si>
  <si>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</si>
  <si>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</si>
  <si>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</si>
  <si>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</si>
  <si>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</si>
  <si>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</si>
  <si>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</si>
  <si>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</si>
  <si>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</si>
  <si>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&lt;value&gt;mihkal@gmail.com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t>
  </si>
  <si>
    <t>Workbook Settings 5</t>
  </si>
  <si>
    <t>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t>
  </si>
  <si>
    <t>Workbook Settings 6</t>
  </si>
  <si>
    <t>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t>
  </si>
  <si>
    <t>Workbook Settings 7</t>
  </si>
  <si>
    <t xml:space="preserve">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t>
  </si>
  <si>
    <t>Workbook Settings 8</t>
  </si>
  <si>
    <t>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t>
  </si>
  <si>
    <t>Workbook Settings 9</t>
  </si>
  <si>
    <t>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t>
  </si>
  <si>
    <t>Workbook Settings 10</t>
  </si>
  <si>
    <t>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t>
  </si>
  <si>
    <t>Workbook Settings 11</t>
  </si>
  <si>
    <t xml:space="preserve">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t>
  </si>
  <si>
    <t>Workbook Settings 12</t>
  </si>
  <si>
    <t>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t>
  </si>
  <si>
    <t>Workbook Settings 13</t>
  </si>
  <si>
    <t>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t>
  </si>
  <si>
    <t>Workbook Settings 14</t>
  </si>
  <si>
    <t xml:space="preserve">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t>
  </si>
  <si>
    <t>Workbook Settings 15</t>
  </si>
  <si>
    <t>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
  </si>
  <si>
    <t>Workbook Settings 16</t>
  </si>
  <si>
    <t>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t>
  </si>
  <si>
    <t>Workbook Settings 17</t>
  </si>
  <si>
    <t>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</si>
  <si>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</si>
  <si>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</si>
  <si>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</si>
  <si>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</si>
  <si>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</si>
  <si>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</si>
  <si>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</si>
  <si>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</si>
  <si>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</si>
  <si>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</si>
  <si>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</si>
  <si>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</si>
  <si>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</si>
  <si>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</si>
  <si>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GraphSource░GraphServerTwitterSearch▓GraphTerm░imagingtampere▓ImportDescription░The graph represents a network of 0 Twitter users whose tweets in the requested range contained "imagingtampere", or who was replied to or mentioned in those tweets.  The network was obtained from the NodeXL Graph Server on Friday, 21 February 2020 at 17:56 UTC.
The requested start date was Friday, 21 February 2020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</si>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</sst>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2"/>
      <tableStyleElement type="headerRow" dxfId="221"/>
    </tableStyle>
    <tableStyle name="NodeXL Table" pivot="0" count="1">
      <tableStyleElement type="headerRow" dxfId="2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6259504"/>
        <c:axId val="13682353"/>
      </c:barChart>
      <c:catAx>
        <c:axId val="462595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682353"/>
        <c:crosses val="autoZero"/>
        <c:auto val="1"/>
        <c:lblOffset val="100"/>
        <c:noMultiLvlLbl val="0"/>
      </c:catAx>
      <c:valAx>
        <c:axId val="13682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59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imagingtampere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49999114"/>
        <c:axId val="47338843"/>
      </c:barChart>
      <c:catAx>
        <c:axId val="49999114"/>
        <c:scaling>
          <c:orientation val="minMax"/>
        </c:scaling>
        <c:axPos val="b"/>
        <c:delete val="0"/>
        <c:numFmt formatCode="General" sourceLinked="1"/>
        <c:majorTickMark val="out"/>
        <c:minorTickMark val="none"/>
        <c:tickLblPos val="nextTo"/>
        <c:crossAx val="47338843"/>
        <c:crosses val="autoZero"/>
        <c:auto val="1"/>
        <c:lblOffset val="100"/>
        <c:noMultiLvlLbl val="0"/>
      </c:catAx>
      <c:valAx>
        <c:axId val="47338843"/>
        <c:scaling>
          <c:orientation val="minMax"/>
        </c:scaling>
        <c:axPos val="l"/>
        <c:majorGridlines/>
        <c:delete val="0"/>
        <c:numFmt formatCode="General" sourceLinked="1"/>
        <c:majorTickMark val="out"/>
        <c:minorTickMark val="none"/>
        <c:tickLblPos val="nextTo"/>
        <c:crossAx val="499991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6032314"/>
        <c:axId val="34528779"/>
      </c:barChart>
      <c:catAx>
        <c:axId val="5603231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528779"/>
        <c:crosses val="autoZero"/>
        <c:auto val="1"/>
        <c:lblOffset val="100"/>
        <c:noMultiLvlLbl val="0"/>
      </c:catAx>
      <c:valAx>
        <c:axId val="345287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323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2323556"/>
        <c:axId val="45367685"/>
      </c:barChart>
      <c:catAx>
        <c:axId val="423235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367685"/>
        <c:crosses val="autoZero"/>
        <c:auto val="1"/>
        <c:lblOffset val="100"/>
        <c:noMultiLvlLbl val="0"/>
      </c:catAx>
      <c:valAx>
        <c:axId val="453676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235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655982"/>
        <c:axId val="50903839"/>
      </c:barChart>
      <c:catAx>
        <c:axId val="56559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903839"/>
        <c:crosses val="autoZero"/>
        <c:auto val="1"/>
        <c:lblOffset val="100"/>
        <c:noMultiLvlLbl val="0"/>
      </c:catAx>
      <c:valAx>
        <c:axId val="50903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59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5481368"/>
        <c:axId val="29570265"/>
      </c:barChart>
      <c:catAx>
        <c:axId val="554813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570265"/>
        <c:crosses val="autoZero"/>
        <c:auto val="1"/>
        <c:lblOffset val="100"/>
        <c:noMultiLvlLbl val="0"/>
      </c:catAx>
      <c:valAx>
        <c:axId val="295702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813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4805794"/>
        <c:axId val="46381235"/>
      </c:barChart>
      <c:catAx>
        <c:axId val="648057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381235"/>
        <c:crosses val="autoZero"/>
        <c:auto val="1"/>
        <c:lblOffset val="100"/>
        <c:noMultiLvlLbl val="0"/>
      </c:catAx>
      <c:valAx>
        <c:axId val="46381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05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4777932"/>
        <c:axId val="65892525"/>
      </c:barChart>
      <c:catAx>
        <c:axId val="147779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892525"/>
        <c:crosses val="autoZero"/>
        <c:auto val="1"/>
        <c:lblOffset val="100"/>
        <c:noMultiLvlLbl val="0"/>
      </c:catAx>
      <c:valAx>
        <c:axId val="65892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779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6161814"/>
        <c:axId val="35694279"/>
      </c:barChart>
      <c:catAx>
        <c:axId val="5616181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694279"/>
        <c:crosses val="autoZero"/>
        <c:auto val="1"/>
        <c:lblOffset val="100"/>
        <c:noMultiLvlLbl val="0"/>
      </c:catAx>
      <c:valAx>
        <c:axId val="356942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618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2813056"/>
        <c:axId val="5555457"/>
      </c:barChart>
      <c:catAx>
        <c:axId val="52813056"/>
        <c:scaling>
          <c:orientation val="minMax"/>
        </c:scaling>
        <c:axPos val="b"/>
        <c:delete val="1"/>
        <c:majorTickMark val="out"/>
        <c:minorTickMark val="none"/>
        <c:tickLblPos val="none"/>
        <c:crossAx val="5555457"/>
        <c:crosses val="autoZero"/>
        <c:auto val="1"/>
        <c:lblOffset val="100"/>
        <c:noMultiLvlLbl val="0"/>
      </c:catAx>
      <c:valAx>
        <c:axId val="5555457"/>
        <c:scaling>
          <c:orientation val="minMax"/>
        </c:scaling>
        <c:axPos val="l"/>
        <c:delete val="1"/>
        <c:majorTickMark val="out"/>
        <c:minorTickMark val="none"/>
        <c:tickLblPos val="none"/>
        <c:crossAx val="528130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19" dataDxfId="218">
  <autoFilter ref="A2:BE3"/>
  <tableColumns count="57">
    <tableColumn id="1" name="Vertex 1" dataDxfId="217"/>
    <tableColumn id="2" name="Vertex 2" dataDxfId="216"/>
    <tableColumn id="3" name="Color" dataDxfId="215"/>
    <tableColumn id="4" name="Width" dataDxfId="214"/>
    <tableColumn id="11" name="Style" dataDxfId="213"/>
    <tableColumn id="5" name="Opacity" dataDxfId="212"/>
    <tableColumn id="6" name="Visibility" dataDxfId="211"/>
    <tableColumn id="10" name="Label" dataDxfId="210"/>
    <tableColumn id="12" name="Label Text Color" dataDxfId="209"/>
    <tableColumn id="13" name="Label Font Size" dataDxfId="208"/>
    <tableColumn id="14" name="Reciprocated?" dataDxfId="60"/>
    <tableColumn id="7" name="ID" dataDxfId="207"/>
    <tableColumn id="9" name="Dynamic Filter" dataDxfId="206"/>
    <tableColumn id="8" name="Add Your Own Columns Here" dataDxfId="205"/>
    <tableColumn id="15" name="Relationship" dataDxfId="204"/>
    <tableColumn id="16" name="Relationship Date (UTC)" dataDxfId="203"/>
    <tableColumn id="17" name="Tweet" dataDxfId="202"/>
    <tableColumn id="18" name="URLs in Tweet" dataDxfId="201"/>
    <tableColumn id="19" name="Domains in Tweet" dataDxfId="200"/>
    <tableColumn id="20" name="Hashtags in Tweet" dataDxfId="199"/>
    <tableColumn id="21" name="Media in Tweet" dataDxfId="198"/>
    <tableColumn id="22" name="Tweet Image File" dataDxfId="197"/>
    <tableColumn id="23" name="Tweet Date (UTC)" dataDxfId="196"/>
    <tableColumn id="24" name="Date" dataDxfId="195"/>
    <tableColumn id="25" name="Time" dataDxfId="194"/>
    <tableColumn id="26" name="Twitter Page for Tweet" dataDxfId="193"/>
    <tableColumn id="27" name="Latitude" dataDxfId="192"/>
    <tableColumn id="28" name="Longitude" dataDxfId="191"/>
    <tableColumn id="29" name="Imported ID" dataDxfId="190"/>
    <tableColumn id="30" name="In-Reply-To Tweet ID" dataDxfId="189"/>
    <tableColumn id="31" name="Favorited" dataDxfId="188"/>
    <tableColumn id="32" name="Favorite Count" dataDxfId="187"/>
    <tableColumn id="33" name="In-Reply-To User ID" dataDxfId="186"/>
    <tableColumn id="34" name="Is Quote Status" dataDxfId="185"/>
    <tableColumn id="35" name="Language" dataDxfId="184"/>
    <tableColumn id="36" name="Possibly Sensitive" dataDxfId="183"/>
    <tableColumn id="37" name="Quoted Status ID" dataDxfId="182"/>
    <tableColumn id="38" name="Retweeted" dataDxfId="181"/>
    <tableColumn id="39" name="Retweet Count" dataDxfId="180"/>
    <tableColumn id="40" name="Retweet ID" dataDxfId="179"/>
    <tableColumn id="41" name="Source" dataDxfId="178"/>
    <tableColumn id="42" name="Truncated" dataDxfId="177"/>
    <tableColumn id="43" name="Unified Twitter ID" dataDxfId="176"/>
    <tableColumn id="44" name="Imported Tweet Type" dataDxfId="175"/>
    <tableColumn id="45" name="Added By Extended Analysis" dataDxfId="174"/>
    <tableColumn id="46" name="Corrected By Extended Analysis" dataDxfId="173"/>
    <tableColumn id="47" name="Place Bounding Box" dataDxfId="172"/>
    <tableColumn id="48" name="Place Country" dataDxfId="171"/>
    <tableColumn id="49" name="Place Country Code" dataDxfId="170"/>
    <tableColumn id="50" name="Place Full Name" dataDxfId="169"/>
    <tableColumn id="51" name="Place ID" dataDxfId="168"/>
    <tableColumn id="52" name="Place Name" dataDxfId="167"/>
    <tableColumn id="53" name="Place Type" dataDxfId="166"/>
    <tableColumn id="54" name="Place URL" dataDxfId="165"/>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Z3" totalsRowShown="0" headerRowDxfId="164" dataDxfId="163">
  <autoFilter ref="A2:AZ3"/>
  <tableColumns count="52">
    <tableColumn id="1" name="Vertex" dataDxfId="162"/>
    <tableColumn id="2" name="Color" dataDxfId="161"/>
    <tableColumn id="5" name="Shape" dataDxfId="160"/>
    <tableColumn id="6" name="Size" dataDxfId="159"/>
    <tableColumn id="4" name="Opacity" dataDxfId="158"/>
    <tableColumn id="7" name="Image File" dataDxfId="157"/>
    <tableColumn id="3" name="Visibility" dataDxfId="156"/>
    <tableColumn id="10" name="Label" dataDxfId="155"/>
    <tableColumn id="16" name="Label Fill Color" dataDxfId="154"/>
    <tableColumn id="9" name="Label Position" dataDxfId="153"/>
    <tableColumn id="8" name="Tooltip" dataDxfId="152"/>
    <tableColumn id="18" name="Layout Order" dataDxfId="151"/>
    <tableColumn id="13" name="X" dataDxfId="150"/>
    <tableColumn id="14" name="Y" dataDxfId="149"/>
    <tableColumn id="12" name="Locked?" dataDxfId="148"/>
    <tableColumn id="19" name="Polar R" dataDxfId="147"/>
    <tableColumn id="20" name="Polar Angle" dataDxfId="146"/>
    <tableColumn id="21" name="Degree" dataDxfId="145"/>
    <tableColumn id="22" name="In-Degree" dataDxfId="144"/>
    <tableColumn id="23" name="Out-Degree" dataDxfId="143"/>
    <tableColumn id="24" name="Betweenness Centrality" dataDxfId="142"/>
    <tableColumn id="25" name="Closeness Centrality" dataDxfId="141"/>
    <tableColumn id="26" name="Eigenvector Centrality" dataDxfId="140"/>
    <tableColumn id="15" name="PageRank" dataDxfId="139"/>
    <tableColumn id="27" name="Clustering Coefficient" dataDxfId="138"/>
    <tableColumn id="29" name="Reciprocated Vertex Pair Ratio" dataDxfId="137"/>
    <tableColumn id="11" name="ID" dataDxfId="136"/>
    <tableColumn id="28" name="Dynamic Filter" dataDxfId="135"/>
    <tableColumn id="17" name="Add Your Own Columns Here" dataDxfId="134"/>
    <tableColumn id="30" name="Name" dataDxfId="133"/>
    <tableColumn id="31" name="Followed" dataDxfId="132"/>
    <tableColumn id="32" name="Followers" dataDxfId="131"/>
    <tableColumn id="33" name="Tweets" dataDxfId="130"/>
    <tableColumn id="34" name="Favorites" dataDxfId="129"/>
    <tableColumn id="35" name="Time Zone UTC Offset (Seconds)" dataDxfId="128"/>
    <tableColumn id="36" name="Description" dataDxfId="127"/>
    <tableColumn id="37" name="Location" dataDxfId="126"/>
    <tableColumn id="38" name="Web" dataDxfId="125"/>
    <tableColumn id="39" name="Time Zone" dataDxfId="124"/>
    <tableColumn id="40" name="Joined Twitter Date (UTC)" dataDxfId="123"/>
    <tableColumn id="41" name="Profile Banner Url" dataDxfId="122"/>
    <tableColumn id="42" name="Default Profile" dataDxfId="121"/>
    <tableColumn id="43" name="Default Profile Image" dataDxfId="120"/>
    <tableColumn id="44" name="Geo Enabled" dataDxfId="119"/>
    <tableColumn id="45" name="Language" dataDxfId="118"/>
    <tableColumn id="46" name="Listed Count" dataDxfId="117"/>
    <tableColumn id="47" name="Profile Background Image Url" dataDxfId="116"/>
    <tableColumn id="48" name="Verified" dataDxfId="115"/>
    <tableColumn id="49" name="Custom Menu Item Text" dataDxfId="114"/>
    <tableColumn id="50" name="Custom Menu Item Action" dataDxfId="113"/>
    <tableColumn id="51" name="Tweeted Search Term?" dataDxfId="64"/>
    <tableColumn id="52"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82" t="s">
        <v>0</v>
      </c>
      <c r="B2" s="82" t="s">
        <v>1</v>
      </c>
      <c r="C2" s="13" t="s">
        <v>2</v>
      </c>
      <c r="D2" s="13" t="s">
        <v>3</v>
      </c>
      <c r="E2" s="13" t="s">
        <v>130</v>
      </c>
      <c r="F2" s="13" t="s">
        <v>4</v>
      </c>
      <c r="G2" s="13" t="s">
        <v>11</v>
      </c>
      <c r="H2" s="11" t="s">
        <v>46</v>
      </c>
      <c r="I2" s="13" t="s">
        <v>160</v>
      </c>
      <c r="J2" s="13" t="s">
        <v>161</v>
      </c>
      <c r="K2" s="13" t="s">
        <v>165</v>
      </c>
      <c r="L2" s="13" t="s">
        <v>12</v>
      </c>
      <c r="M2" s="13" t="s">
        <v>38</v>
      </c>
      <c r="N2" s="13" t="s">
        <v>26</v>
      </c>
      <c r="O2" s="84" t="s">
        <v>174</v>
      </c>
      <c r="P2" s="84" t="s">
        <v>175</v>
      </c>
      <c r="Q2" s="84" t="s">
        <v>176</v>
      </c>
      <c r="R2" s="84" t="s">
        <v>177</v>
      </c>
      <c r="S2" s="84" t="s">
        <v>178</v>
      </c>
      <c r="T2" s="84" t="s">
        <v>179</v>
      </c>
      <c r="U2" s="84" t="s">
        <v>180</v>
      </c>
      <c r="V2" s="84" t="s">
        <v>181</v>
      </c>
      <c r="W2" s="84" t="s">
        <v>182</v>
      </c>
      <c r="X2" s="84" t="s">
        <v>183</v>
      </c>
      <c r="Y2" s="84" t="s">
        <v>184</v>
      </c>
      <c r="Z2" s="84" t="s">
        <v>185</v>
      </c>
      <c r="AA2" s="84" t="s">
        <v>186</v>
      </c>
      <c r="AB2" s="84" t="s">
        <v>187</v>
      </c>
      <c r="AC2" s="84" t="s">
        <v>188</v>
      </c>
      <c r="AD2" s="84" t="s">
        <v>189</v>
      </c>
      <c r="AE2" s="84" t="s">
        <v>190</v>
      </c>
      <c r="AF2" s="84" t="s">
        <v>191</v>
      </c>
      <c r="AG2" s="84" t="s">
        <v>192</v>
      </c>
      <c r="AH2" s="84" t="s">
        <v>193</v>
      </c>
      <c r="AI2" s="84" t="s">
        <v>194</v>
      </c>
      <c r="AJ2" s="84" t="s">
        <v>195</v>
      </c>
      <c r="AK2" s="84" t="s">
        <v>196</v>
      </c>
      <c r="AL2" s="84" t="s">
        <v>197</v>
      </c>
      <c r="AM2" s="84" t="s">
        <v>198</v>
      </c>
      <c r="AN2" s="84" t="s">
        <v>199</v>
      </c>
      <c r="AO2" s="84" t="s">
        <v>200</v>
      </c>
      <c r="AP2" s="84" t="s">
        <v>201</v>
      </c>
      <c r="AQ2" s="84" t="s">
        <v>202</v>
      </c>
      <c r="AR2" s="84" t="s">
        <v>203</v>
      </c>
      <c r="AS2" s="84" t="s">
        <v>204</v>
      </c>
      <c r="AT2" s="84" t="s">
        <v>205</v>
      </c>
      <c r="AU2" s="84" t="s">
        <v>206</v>
      </c>
      <c r="AV2" s="84" t="s">
        <v>207</v>
      </c>
      <c r="AW2" s="84" t="s">
        <v>208</v>
      </c>
      <c r="AX2" s="84" t="s">
        <v>209</v>
      </c>
      <c r="AY2" s="84" t="s">
        <v>210</v>
      </c>
      <c r="AZ2" s="84" t="s">
        <v>211</v>
      </c>
      <c r="BA2" s="84" t="s">
        <v>212</v>
      </c>
      <c r="BB2" s="84" t="s">
        <v>213</v>
      </c>
      <c r="BC2" t="s">
        <v>272</v>
      </c>
      <c r="BD2" s="13" t="s">
        <v>274</v>
      </c>
      <c r="BE2" s="13" t="s">
        <v>275</v>
      </c>
    </row>
    <row r="3" spans="1:57" ht="15" customHeight="1">
      <c r="A3" s="83"/>
      <c r="B3" s="83"/>
      <c r="C3" s="53"/>
      <c r="D3" s="54"/>
      <c r="E3" s="66"/>
      <c r="F3" s="55"/>
      <c r="G3" s="53"/>
      <c r="H3" s="57"/>
      <c r="I3" s="56"/>
      <c r="J3" s="56"/>
      <c r="K3" s="35"/>
      <c r="L3" s="62">
        <v>3</v>
      </c>
      <c r="M3" s="62"/>
      <c r="N3" s="63"/>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D3" s="84" t="e">
        <f>REPLACE(INDEX(GroupVertices[Group],MATCH(Edges[[#This Row],[Vertex 1]],GroupVertices[Vertex],0)),1,1,"")</f>
        <v>#N/A</v>
      </c>
      <c r="BE3" s="84"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194</v>
      </c>
      <c r="AT2" s="13" t="s">
        <v>229</v>
      </c>
      <c r="AU2" s="13" t="s">
        <v>230</v>
      </c>
      <c r="AV2" s="13" t="s">
        <v>231</v>
      </c>
      <c r="AW2" s="13" t="s">
        <v>232</v>
      </c>
      <c r="AX2" s="13" t="s">
        <v>233</v>
      </c>
      <c r="AY2" s="13" t="s">
        <v>234</v>
      </c>
      <c r="AZ2" s="13" t="s">
        <v>273</v>
      </c>
      <c r="BA2" s="3"/>
      <c r="BB2" s="3"/>
    </row>
    <row r="3" spans="1:54" ht="15" customHeight="1">
      <c r="A3" s="49"/>
      <c r="B3" s="53"/>
      <c r="C3" s="53"/>
      <c r="D3" s="54"/>
      <c r="E3" s="55"/>
      <c r="F3" s="85"/>
      <c r="G3" s="53"/>
      <c r="H3" s="57"/>
      <c r="I3" s="56"/>
      <c r="J3" s="56"/>
      <c r="K3" s="86"/>
      <c r="L3" s="59"/>
      <c r="M3" s="60"/>
      <c r="N3" s="60"/>
      <c r="O3" s="58"/>
      <c r="P3" s="61"/>
      <c r="Q3" s="61"/>
      <c r="R3" s="50"/>
      <c r="S3" s="50"/>
      <c r="T3" s="50"/>
      <c r="U3" s="50"/>
      <c r="V3" s="51"/>
      <c r="W3" s="51"/>
      <c r="X3" s="52"/>
      <c r="Y3" s="51"/>
      <c r="Z3" s="51"/>
      <c r="AA3" s="62">
        <v>3</v>
      </c>
      <c r="AB3" s="62"/>
      <c r="AC3" s="63"/>
      <c r="AD3" s="84"/>
      <c r="AE3" s="84"/>
      <c r="AF3" s="84"/>
      <c r="AG3" s="84"/>
      <c r="AH3" s="84"/>
      <c r="AI3" s="84"/>
      <c r="AJ3" s="84"/>
      <c r="AK3" s="84"/>
      <c r="AL3" s="84"/>
      <c r="AM3" s="84"/>
      <c r="AN3" s="84"/>
      <c r="AO3" s="84"/>
      <c r="AP3" s="84"/>
      <c r="AQ3" s="84"/>
      <c r="AR3" s="84"/>
      <c r="AS3" s="84"/>
      <c r="AT3" s="84"/>
      <c r="AU3" s="84"/>
      <c r="AV3" s="84"/>
      <c r="AW3" s="84"/>
      <c r="AX3" s="84"/>
      <c r="AY3" s="84"/>
      <c r="AZ3" s="84" t="e">
        <f>REPLACE(INDEX(GroupVertices[Group],MATCH(Vertices[[#This Row],[Vertex]],GroupVertices[Vertex],0)),1,1,"")</f>
        <v>#N/A</v>
      </c>
      <c r="BA3" s="3"/>
      <c r="BB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A3"/>
    <dataValidation allowBlank="1" showErrorMessage="1" sqref="BA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82" t="s">
        <v>144</v>
      </c>
      <c r="B2" s="84" t="s">
        <v>21</v>
      </c>
      <c r="C2" s="84"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276</v>
      </c>
    </row>
    <row r="3" spans="1:25" ht="15">
      <c r="A3" s="83"/>
      <c r="B3" s="85"/>
      <c r="C3" s="85"/>
      <c r="D3" s="14"/>
      <c r="E3" s="14"/>
      <c r="F3" s="15"/>
      <c r="G3" s="77"/>
      <c r="H3" s="77"/>
      <c r="I3" s="64"/>
      <c r="J3" s="64"/>
      <c r="K3" s="47"/>
      <c r="L3" s="47"/>
      <c r="M3" s="47"/>
      <c r="N3" s="47"/>
      <c r="O3" s="47"/>
      <c r="P3" s="47"/>
      <c r="Q3" s="47"/>
      <c r="R3" s="47"/>
      <c r="S3" s="47"/>
      <c r="T3" s="47"/>
      <c r="U3" s="47"/>
      <c r="V3" s="47"/>
      <c r="W3" s="48"/>
      <c r="X3" s="48"/>
      <c r="Y3" s="84"/>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2" t="s">
        <v>144</v>
      </c>
      <c r="B1" s="82" t="s">
        <v>5</v>
      </c>
      <c r="C1" s="11" t="s">
        <v>147</v>
      </c>
    </row>
    <row r="2" spans="1:3" ht="15">
      <c r="A2" s="84"/>
      <c r="B2" s="84"/>
      <c r="C2" s="84"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35"/>
      <c r="B3" s="35"/>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1"/>
      <c r="B27" s="81"/>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c r="B28" s="35"/>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c r="B29" s="3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c r="B30" s="3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c r="B31" s="3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c r="B32" s="3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81"/>
      <c r="B33" s="81"/>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c r="B34" s="3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81"/>
      <c r="B37" s="81"/>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81"/>
      <c r="B38" s="81"/>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81"/>
      <c r="B39" s="81"/>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81"/>
      <c r="B40" s="81"/>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81"/>
      <c r="B41" s="81"/>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1:21" ht="15">
      <c r="A43" s="35"/>
      <c r="B43" s="3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1:21" ht="15">
      <c r="A44" s="35"/>
      <c r="B44" s="3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5"/>
      <c r="B45" s="3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5"/>
      <c r="B46" s="3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1:21" ht="15">
      <c r="A47" s="35"/>
      <c r="B47" s="3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1:21" ht="15">
      <c r="A48" s="35"/>
      <c r="B48" s="3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1:21" ht="15">
      <c r="A49" s="35"/>
      <c r="B49" s="3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82" t="s">
        <v>0</v>
      </c>
      <c r="B2" s="82" t="s">
        <v>1</v>
      </c>
      <c r="C2" s="13" t="s">
        <v>2</v>
      </c>
      <c r="D2" s="13" t="s">
        <v>3</v>
      </c>
      <c r="E2" s="13" t="s">
        <v>130</v>
      </c>
      <c r="F2" s="13" t="s">
        <v>4</v>
      </c>
      <c r="G2" s="13" t="s">
        <v>11</v>
      </c>
      <c r="H2" s="11" t="s">
        <v>46</v>
      </c>
      <c r="I2" s="13" t="s">
        <v>160</v>
      </c>
      <c r="J2" s="13" t="s">
        <v>161</v>
      </c>
      <c r="K2" s="13" t="s">
        <v>165</v>
      </c>
      <c r="L2" s="13" t="s">
        <v>12</v>
      </c>
      <c r="M2" s="13" t="s">
        <v>38</v>
      </c>
      <c r="N2" s="13" t="s">
        <v>26</v>
      </c>
      <c r="O2" s="84" t="s">
        <v>174</v>
      </c>
      <c r="P2" s="84" t="s">
        <v>175</v>
      </c>
      <c r="Q2" s="84" t="s">
        <v>176</v>
      </c>
      <c r="R2" s="84" t="s">
        <v>177</v>
      </c>
      <c r="S2" s="84" t="s">
        <v>178</v>
      </c>
      <c r="T2" s="84" t="s">
        <v>179</v>
      </c>
      <c r="U2" s="84" t="s">
        <v>180</v>
      </c>
      <c r="V2" s="84" t="s">
        <v>181</v>
      </c>
      <c r="W2" s="84" t="s">
        <v>182</v>
      </c>
      <c r="X2" s="84" t="s">
        <v>183</v>
      </c>
      <c r="Y2" s="84" t="s">
        <v>184</v>
      </c>
      <c r="Z2" s="84" t="s">
        <v>185</v>
      </c>
      <c r="AA2" s="84" t="s">
        <v>186</v>
      </c>
      <c r="AB2" s="84" t="s">
        <v>187</v>
      </c>
      <c r="AC2" s="84" t="s">
        <v>188</v>
      </c>
      <c r="AD2" s="84" t="s">
        <v>189</v>
      </c>
      <c r="AE2" s="84" t="s">
        <v>190</v>
      </c>
      <c r="AF2" s="84" t="s">
        <v>191</v>
      </c>
      <c r="AG2" s="84" t="s">
        <v>192</v>
      </c>
      <c r="AH2" s="84" t="s">
        <v>193</v>
      </c>
      <c r="AI2" s="84" t="s">
        <v>194</v>
      </c>
      <c r="AJ2" s="84" t="s">
        <v>195</v>
      </c>
      <c r="AK2" s="84" t="s">
        <v>196</v>
      </c>
      <c r="AL2" s="84" t="s">
        <v>197</v>
      </c>
      <c r="AM2" s="84" t="s">
        <v>198</v>
      </c>
      <c r="AN2" s="84" t="s">
        <v>199</v>
      </c>
      <c r="AO2" s="84" t="s">
        <v>200</v>
      </c>
      <c r="AP2" s="84" t="s">
        <v>201</v>
      </c>
      <c r="AQ2" s="84" t="s">
        <v>202</v>
      </c>
      <c r="AR2" s="84" t="s">
        <v>203</v>
      </c>
      <c r="AS2" s="84" t="s">
        <v>204</v>
      </c>
      <c r="AT2" s="84" t="s">
        <v>205</v>
      </c>
      <c r="AU2" s="84" t="s">
        <v>206</v>
      </c>
      <c r="AV2" s="84" t="s">
        <v>207</v>
      </c>
      <c r="AW2" s="84" t="s">
        <v>208</v>
      </c>
      <c r="AX2" s="84" t="s">
        <v>209</v>
      </c>
      <c r="AY2" s="84" t="s">
        <v>210</v>
      </c>
      <c r="AZ2" s="84" t="s">
        <v>211</v>
      </c>
      <c r="BA2" s="84" t="s">
        <v>212</v>
      </c>
      <c r="BB2" s="84" t="s">
        <v>213</v>
      </c>
      <c r="BC2" t="s">
        <v>272</v>
      </c>
      <c r="BD2" s="13" t="s">
        <v>274</v>
      </c>
      <c r="BE2" s="13" t="s">
        <v>275</v>
      </c>
    </row>
    <row r="3" spans="1:57" ht="15" customHeight="1">
      <c r="A3" s="83"/>
      <c r="B3" s="83"/>
      <c r="C3" s="53"/>
      <c r="D3" s="54"/>
      <c r="E3" s="66"/>
      <c r="F3" s="55"/>
      <c r="G3" s="53"/>
      <c r="H3" s="57"/>
      <c r="I3" s="56"/>
      <c r="J3" s="56"/>
      <c r="K3" s="35"/>
      <c r="L3" s="62">
        <v>3</v>
      </c>
      <c r="M3" s="62"/>
      <c r="N3" s="63"/>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D3" s="84" t="e">
        <f>REPLACE(INDEX(GroupVertices[Group],MATCH(Edges11[[#This Row],[Vertex 1]],GroupVertices[Vertex],0)),1,1,"")</f>
        <v>#N/A</v>
      </c>
      <c r="BE3" s="84"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237</v>
      </c>
      <c r="K7" s="13" t="s">
        <v>238</v>
      </c>
    </row>
    <row r="8" spans="1:11" ht="409.5">
      <c r="A8"/>
      <c r="B8">
        <v>2</v>
      </c>
      <c r="C8">
        <v>2</v>
      </c>
      <c r="D8" t="s">
        <v>61</v>
      </c>
      <c r="E8" t="s">
        <v>61</v>
      </c>
      <c r="H8" t="s">
        <v>73</v>
      </c>
      <c r="J8" t="s">
        <v>239</v>
      </c>
      <c r="K8" s="13" t="s">
        <v>240</v>
      </c>
    </row>
    <row r="9" spans="1:11" ht="409.5">
      <c r="A9"/>
      <c r="B9">
        <v>3</v>
      </c>
      <c r="C9">
        <v>4</v>
      </c>
      <c r="D9" t="s">
        <v>62</v>
      </c>
      <c r="E9" t="s">
        <v>62</v>
      </c>
      <c r="H9" t="s">
        <v>74</v>
      </c>
      <c r="J9" t="s">
        <v>241</v>
      </c>
      <c r="K9" s="13" t="s">
        <v>242</v>
      </c>
    </row>
    <row r="10" spans="1:11" ht="409.5">
      <c r="A10"/>
      <c r="B10">
        <v>4</v>
      </c>
      <c r="D10" t="s">
        <v>63</v>
      </c>
      <c r="E10" t="s">
        <v>63</v>
      </c>
      <c r="H10" t="s">
        <v>75</v>
      </c>
      <c r="J10" t="s">
        <v>243</v>
      </c>
      <c r="K10" s="13" t="s">
        <v>244</v>
      </c>
    </row>
    <row r="11" spans="1:11" ht="15">
      <c r="A11"/>
      <c r="B11">
        <v>5</v>
      </c>
      <c r="D11" t="s">
        <v>46</v>
      </c>
      <c r="E11">
        <v>1</v>
      </c>
      <c r="H11" t="s">
        <v>76</v>
      </c>
      <c r="J11" t="s">
        <v>245</v>
      </c>
      <c r="K11" t="s">
        <v>246</v>
      </c>
    </row>
    <row r="12" spans="1:11" ht="15">
      <c r="A12"/>
      <c r="B12"/>
      <c r="D12" t="s">
        <v>64</v>
      </c>
      <c r="E12">
        <v>2</v>
      </c>
      <c r="H12">
        <v>0</v>
      </c>
      <c r="J12" t="s">
        <v>247</v>
      </c>
      <c r="K12" t="s">
        <v>248</v>
      </c>
    </row>
    <row r="13" spans="1:11" ht="15">
      <c r="A13"/>
      <c r="B13"/>
      <c r="D13">
        <v>1</v>
      </c>
      <c r="E13">
        <v>3</v>
      </c>
      <c r="H13">
        <v>1</v>
      </c>
      <c r="J13" t="s">
        <v>249</v>
      </c>
      <c r="K13" t="s">
        <v>250</v>
      </c>
    </row>
    <row r="14" spans="4:11" ht="15">
      <c r="D14">
        <v>2</v>
      </c>
      <c r="E14">
        <v>4</v>
      </c>
      <c r="H14">
        <v>2</v>
      </c>
      <c r="J14" t="s">
        <v>251</v>
      </c>
      <c r="K14" t="s">
        <v>252</v>
      </c>
    </row>
    <row r="15" spans="4:11" ht="15">
      <c r="D15">
        <v>3</v>
      </c>
      <c r="E15">
        <v>5</v>
      </c>
      <c r="H15">
        <v>3</v>
      </c>
      <c r="J15" t="s">
        <v>253</v>
      </c>
      <c r="K15" t="s">
        <v>254</v>
      </c>
    </row>
    <row r="16" spans="4:11" ht="15">
      <c r="D16">
        <v>4</v>
      </c>
      <c r="E16">
        <v>6</v>
      </c>
      <c r="H16">
        <v>4</v>
      </c>
      <c r="J16" t="s">
        <v>255</v>
      </c>
      <c r="K16" t="s">
        <v>256</v>
      </c>
    </row>
    <row r="17" spans="4:11" ht="15">
      <c r="D17">
        <v>5</v>
      </c>
      <c r="E17">
        <v>7</v>
      </c>
      <c r="H17">
        <v>5</v>
      </c>
      <c r="J17" t="s">
        <v>257</v>
      </c>
      <c r="K17" t="s">
        <v>258</v>
      </c>
    </row>
    <row r="18" spans="4:11" ht="15">
      <c r="D18">
        <v>6</v>
      </c>
      <c r="E18">
        <v>8</v>
      </c>
      <c r="H18">
        <v>6</v>
      </c>
      <c r="J18" t="s">
        <v>259</v>
      </c>
      <c r="K18" t="s">
        <v>260</v>
      </c>
    </row>
    <row r="19" spans="4:11" ht="15">
      <c r="D19">
        <v>7</v>
      </c>
      <c r="E19">
        <v>9</v>
      </c>
      <c r="H19">
        <v>7</v>
      </c>
      <c r="J19" t="s">
        <v>261</v>
      </c>
      <c r="K19" t="s">
        <v>262</v>
      </c>
    </row>
    <row r="20" spans="4:11" ht="15">
      <c r="D20">
        <v>8</v>
      </c>
      <c r="H20">
        <v>8</v>
      </c>
      <c r="J20" t="s">
        <v>263</v>
      </c>
      <c r="K20" t="s">
        <v>264</v>
      </c>
    </row>
    <row r="21" spans="4:11" ht="409.5">
      <c r="D21">
        <v>9</v>
      </c>
      <c r="H21">
        <v>9</v>
      </c>
      <c r="J21" t="s">
        <v>265</v>
      </c>
      <c r="K21" s="13" t="s">
        <v>266</v>
      </c>
    </row>
    <row r="22" spans="4:11" ht="409.5">
      <c r="D22">
        <v>10</v>
      </c>
      <c r="J22" t="s">
        <v>267</v>
      </c>
      <c r="K22" s="13" t="s">
        <v>268</v>
      </c>
    </row>
    <row r="23" spans="4:11" ht="409.5">
      <c r="D23">
        <v>11</v>
      </c>
      <c r="J23" t="s">
        <v>269</v>
      </c>
      <c r="K23" s="13" t="s">
        <v>284</v>
      </c>
    </row>
    <row r="24" spans="10:11" ht="409.5">
      <c r="J24" t="s">
        <v>270</v>
      </c>
      <c r="K24" s="13" t="s">
        <v>283</v>
      </c>
    </row>
    <row r="25" spans="10:11" ht="15">
      <c r="J25" t="s">
        <v>271</v>
      </c>
      <c r="K25" t="b">
        <v>0</v>
      </c>
    </row>
    <row r="26" spans="10:11" ht="15">
      <c r="J26" t="s">
        <v>281</v>
      </c>
      <c r="K26" t="s">
        <v>282</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278</v>
      </c>
      <c r="B25" t="s">
        <v>277</v>
      </c>
    </row>
    <row r="26" spans="1:2" ht="15">
      <c r="A26" s="88" t="s">
        <v>279</v>
      </c>
      <c r="B26" s="3"/>
    </row>
    <row r="27" spans="1:2" ht="15">
      <c r="A27" s="88" t="s">
        <v>280</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2020-02-21T22:05:38Z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