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<sst xmlns="http://schemas.openxmlformats.org/spreadsheetml/2006/main" count="703" uniqueCount="421">
  <si>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</si>
  <si>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</si>
  <si>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</si>
  <si>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</si>
  <si>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</si>
  <si>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</si>
  <si>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</si>
  <si>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</si>
  <si>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</si>
  <si>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</si>
  <si>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</si>
  <si>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</si>
  <si>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</si>
  <si>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</si>
  <si>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</si>
  <si>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</si>
  <si>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</si>
  <si>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</si>
  <si>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</si>
  <si>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</si>
  <si>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</si>
  <si>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</si>
  <si>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</si>
  <si>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</si>
  <si>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</si>
  <si>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</si>
  <si>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</si>
  <si>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</si>
  <si>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</si>
  <si>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</si>
  <si>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</si>
  <si>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</si>
  <si>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</si>
  <si>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</si>
  <si>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</si>
  <si>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</si>
  <si>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</si>
  <si>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</si>
  <si>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</si>
  <si>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</si>
  <si>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</si>
  <si>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</si>
  <si>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</si>
  <si>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</si>
  <si>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</si>
  <si>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</si>
  <si>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</si>
  <si>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</si>
  <si>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</si>
  <si>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</si>
  <si>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</si>
  <si>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</si>
  <si>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</si>
  <si>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</si>
  <si>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</si>
  <si>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</si>
  <si>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</si>
  <si>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</si>
  <si>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</si>
  <si>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</si>
  <si>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</si>
  <si>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</si>
  <si>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</si>
  <si>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</si>
  <si>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</si>
  <si>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</si>
  <si>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</si>
  <si>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</si>
  <si>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</si>
  <si>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</si>
  <si>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</si>
  <si>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</si>
  <si>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</si>
  <si>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</si>
  <si>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</si>
  <si>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</si>
  <si>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</si>
  <si>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</si>
  <si>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</si>
  <si>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</si>
  <si>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</si>
  <si>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</si>
  <si>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</si>
  <si>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</si>
  <si>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</si>
  <si>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</si>
  <si>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</si>
  <si>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</si>
  <si>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</si>
  <si>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</si>
  <si>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</si>
  <si>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</si>
  <si>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</si>
  <si>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</si>
  <si>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</si>
  <si>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</si>
  <si>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</si>
  <si>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</si>
  <si>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</si>
  <si>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</si>
  <si>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</si>
  <si>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</si>
  <si>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</si>
  <si>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</si>
  <si>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</si>
  <si>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</si>
  <si>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</si>
  <si>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</si>
  <si>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</si>
  <si>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</si>
  <si>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</si>
  <si>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</si>
  <si>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</si>
  <si>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</si>
  <si>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</si>
  <si>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</si>
  <si>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</si>
  <si>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</si>
  <si>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</si>
  <si>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</si>
  <si>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</si>
  <si>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</si>
  <si>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</si>
  <si>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</si>
  <si>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</si>
  <si>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</si>
  <si>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</si>
  <si>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</si>
  <si>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</si>
  <si>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</si>
  <si>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</si>
  <si>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</si>
  <si>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</si>
  <si>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</si>
  <si>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</si>
  <si>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</si>
  <si>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</si>
  <si>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</si>
  <si>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</si>
  <si>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</si>
  <si>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</si>
  <si>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</si>
  <si>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</si>
  <si>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</si>
  <si>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</si>
  <si>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</si>
  <si>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</si>
  <si>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</si>
  <si>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</si>
  <si>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</si>
  <si>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</si>
  <si>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</si>
  <si>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</si>
  <si>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</si>
  <si>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</si>
  <si>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</si>
  <si>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</si>
  <si>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</si>
  <si>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</si>
  <si>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</si>
  <si>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</si>
  <si>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</si>
  <si>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</si>
  <si>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</si>
  <si>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</si>
  <si>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</si>
  <si>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</si>
  <si>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</si>
  <si>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</si>
  <si>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</si>
  <si>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</si>
  <si>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</si>
  <si>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</si>
  <si>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</si>
  <si>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</si>
  <si>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</si>
  <si>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</si>
  <si>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</si>
  <si>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</si>
  <si>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</si>
  <si>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</si>
  <si>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</si>
  <si>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</si>
  <si>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</si>
  <si>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</si>
  <si>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</si>
  <si>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</si>
  <si>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</si>
  <si>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</si>
  <si>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</si>
  <si>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</si>
  <si>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</si>
  <si>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</si>
  <si>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</si>
  <si>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</si>
  <si>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</si>
  <si>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</si>
  <si>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</si>
  <si>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</si>
  <si>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</si>
  <si>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</si>
  <si>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</si>
  <si>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</si>
  <si>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</si>
  <si>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</si>
  <si>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</si>
  <si>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</si>
  <si>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</si>
  <si>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</si>
  <si>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</si>
  <si>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</si>
  <si>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</si>
  <si>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isocialfanz</t>
  </si>
  <si>
    <t>sandy_carter</t>
  </si>
  <si>
    <t>Mentions</t>
  </si>
  <si>
    <t>Sending love &amp;amp; memories to the amazing Robin Carey who isn't with us but is looking down smiling at today's #ShakeUpShow event! #1ofaKind https://t.co/ezz1GQC77u</t>
  </si>
  <si>
    <t>RT @iSocialFanz: Sending love &amp;amp; memories to the amazing Robin Carey who isn't with us but is looking down smiling at today's #ShakeUpShow e…</t>
  </si>
  <si>
    <t>shakeupshow 1ofakind</t>
  </si>
  <si>
    <t>shakeupshow</t>
  </si>
  <si>
    <t>https://pbs.twimg.com/media/DAhQMUDXUAEnWx4.jpg</t>
  </si>
  <si>
    <t>http://pbs.twimg.com/profile_images/688039108/retouched_3726_normal.jpg</t>
  </si>
  <si>
    <t>https://twitter.com/#!/isocialfanz/status/867031110861152257</t>
  </si>
  <si>
    <t>https://twitter.com/#!/sandy_carter/status/1125943411465342976</t>
  </si>
  <si>
    <t>867031110861152257</t>
  </si>
  <si>
    <t>1125943411465342976</t>
  </si>
  <si>
    <t/>
  </si>
  <si>
    <t>en</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</si>
  <si>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</si>
  <si>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</si>
  <si>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</si>
  <si>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</si>
  <si>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</si>
  <si>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</si>
  <si>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</si>
  <si>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</si>
  <si>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</si>
  <si>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</si>
  <si>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</si>
  <si>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</si>
  <si>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</si>
  <si>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</si>
  <si>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</si>
  <si>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</si>
  <si>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</si>
  <si>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</si>
  <si>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</si>
  <si>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</si>
  <si>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</si>
  <si>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</si>
  <si>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</si>
  <si>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Fanzo _xD83D__xDE0E_ iSocialFanz</t>
  </si>
  <si>
    <t>sandy carter</t>
  </si>
  <si>
    <t>#KeynoteSpeaker at @michelle_joyce speakers + 3X Podcast Host Empowering #DigitalEmpathy &amp; #PressTheDamnButton | Dad 3 Girls | Pittsburgher</t>
  </si>
  <si>
    <t>Agile leader. Energizer bunny. #AWS VP + Entrepreneur. TOP 10 #AI #cloud #CMO #socbiz #iot influencer. Best Selling Author. Evangelist. TEDx.Tweets are my own.</t>
  </si>
  <si>
    <t>Washington, DC</t>
  </si>
  <si>
    <t>San Francisco, CA</t>
  </si>
  <si>
    <t>https://t.co/7P8387v04I</t>
  </si>
  <si>
    <t>https://t.co/4bivhvKzYR</t>
  </si>
  <si>
    <t>https://pbs.twimg.com/profile_banners/633287684/1551909335</t>
  </si>
  <si>
    <t>https://pbs.twimg.com/profile_banners/14065217/1483939913</t>
  </si>
  <si>
    <t>http://abs.twimg.com/images/themes/theme1/bg.png</t>
  </si>
  <si>
    <t>http://abs.twimg.com/images/themes/theme12/bg.gif</t>
  </si>
  <si>
    <t>http://pbs.twimg.com/profile_images/1111970357811007488/5L_yJEHN_normal.jpg</t>
  </si>
  <si>
    <t>Open Twitter Page for This Person</t>
  </si>
  <si>
    <t>https://twitter.com/isocialfanz</t>
  </si>
  <si>
    <t>https://twitter.com/sandy_carter</t>
  </si>
  <si>
    <t>isocialfanz
Sending love &amp;amp; memories to
the amazing Robin Carey who isn't
with us but is looking down smiling
at today's #ShakeUpShow event!
#1ofaKind https://t.co/ezz1GQC77u</t>
  </si>
  <si>
    <t>sandy_carter
RT @iSocialFanz: Sending love &amp;amp;
memories to the amazing Robin Carey
who isn't with us but is looking
down smiling at today's #ShakeUpShow
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</si>
  <si>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</si>
  <si>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</si>
  <si>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</si>
  <si>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</si>
  <si>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</si>
  <si>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</si>
  <si>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</si>
  <si>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</si>
  <si>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</si>
  <si>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</si>
  <si>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</si>
  <si>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</si>
  <si>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</si>
  <si>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</si>
  <si>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</si>
  <si>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</si>
  <si>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</si>
  <si>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</si>
  <si>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</si>
  <si>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</si>
  <si>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</si>
  <si>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</si>
  <si>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</si>
  <si>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</si>
  <si>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</si>
  <si>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</si>
  <si>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</si>
  <si>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</si>
  <si>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</si>
  <si>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</si>
  <si>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</si>
  <si>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</si>
  <si>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</si>
  <si>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</si>
  <si>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</si>
  <si>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</si>
  <si>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</si>
  <si>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</si>
  <si>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</si>
  <si>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</si>
  <si>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</si>
  <si>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</si>
  <si>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</si>
  <si>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</si>
  <si>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</si>
  <si>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</si>
  <si>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</si>
  <si>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</si>
  <si>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</si>
  <si>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</si>
  <si>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</si>
  <si>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</si>
  <si>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</si>
  <si>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</si>
  <si>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</si>
  <si>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</si>
  <si>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</si>
  <si>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</si>
  <si>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</si>
  <si>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</si>
  <si>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1ofakind</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</si>
  <si>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</si>
  <si>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</si>
  <si>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</si>
  <si>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</si>
  <si>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</si>
  <si>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</si>
  <si>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</si>
  <si>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</si>
  <si>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sending</t>
  </si>
  <si>
    <t>love</t>
  </si>
  <si>
    <t>memories</t>
  </si>
  <si>
    <t>amazing</t>
  </si>
  <si>
    <t>robin</t>
  </si>
  <si>
    <t>Top Words in Tweet in G1</t>
  </si>
  <si>
    <t>carey</t>
  </si>
  <si>
    <t>looking</t>
  </si>
  <si>
    <t>down</t>
  </si>
  <si>
    <t>smiling</t>
  </si>
  <si>
    <t>today's</t>
  </si>
  <si>
    <t>Top Words in Tweet</t>
  </si>
  <si>
    <t>sending love memories amazing robin carey looking down smiling today's</t>
  </si>
  <si>
    <t>Top Word Pairs in Tweet in Entire Graph</t>
  </si>
  <si>
    <t>sending,love</t>
  </si>
  <si>
    <t>love,memories</t>
  </si>
  <si>
    <t>memories,amazing</t>
  </si>
  <si>
    <t>amazing,robin</t>
  </si>
  <si>
    <t>robin,carey</t>
  </si>
  <si>
    <t>carey,looking</t>
  </si>
  <si>
    <t>looking,down</t>
  </si>
  <si>
    <t>down,smiling</t>
  </si>
  <si>
    <t>smiling,today's</t>
  </si>
  <si>
    <t>today's,#shakeupshow</t>
  </si>
  <si>
    <t>Top Word Pairs in Tweet in G1</t>
  </si>
  <si>
    <t>Top Word Pairs in Tweet</t>
  </si>
  <si>
    <t>sending,love  love,memories  memories,amazing  amazing,robin  robin,carey  carey,looking  looking,down  down,smiling  smiling,today's  today's,#shakeupshow</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</si>
  <si>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</si>
  <si>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</si>
  <si>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</si>
  <si>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</si>
  <si>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</si>
  <si>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</si>
  <si>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</si>
  <si>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</si>
  <si>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</si>
  <si>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isocialfanz sandy_carter</t>
  </si>
  <si>
    <t>Top URLs in Tweet by Count</t>
  </si>
  <si>
    <t>Top URLs in Tweet by Salience</t>
  </si>
  <si>
    <t>Top Domains in Tweet by Count</t>
  </si>
  <si>
    <t>Top Domains in Tweet by Salience</t>
  </si>
  <si>
    <t>Top Hashtags in Tweet by Count</t>
  </si>
  <si>
    <t>Top Hashtags in Tweet by Salience</t>
  </si>
  <si>
    <t>Top Words in Tweet by Count</t>
  </si>
  <si>
    <t>isocialfanz sending love memories amazing robin carey looking down smiling</t>
  </si>
  <si>
    <t>Top Words in Tweet by Salience</t>
  </si>
  <si>
    <t>Top Word Pairs in Tweet by Count</t>
  </si>
  <si>
    <t>isocialfanz,sending  sending,love  love,memories  memories,amazing  amazing,robin  robin,carey  carey,looking  looking,down  down,smiling  smiling,today's</t>
  </si>
  <si>
    <t>Top Word Pairs in Tweet by Salience</t>
  </si>
  <si>
    <t>Word</t>
  </si>
  <si>
    <t>#shakeupshow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</si>
  <si>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</si>
  <si>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</si>
  <si>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</si>
  <si>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</si>
  <si>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</si>
  <si>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</si>
  <si>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</si>
  <si>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</si>
  <si>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</si>
  <si>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</si>
  <si>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</si>
  <si>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</si>
  <si>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</si>
  <si>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</si>
  <si>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</si>
  <si>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</si>
  <si>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</si>
  <si>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</si>
  <si>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</si>
  <si>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</si>
  <si>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</si>
  <si>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</si>
  <si>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</si>
  <si>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</si>
  <si>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</si>
  <si>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</si>
  <si>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</si>
  <si>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</si>
  <si>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G1: sending love memories amazing robin carey looking down smiling today's</t>
  </si>
  <si>
    <t>Autofill Workbook Results</t>
  </si>
  <si>
    <t>Edge Weight▓1▓1▓0▓True▓Green▓Red▓▓Edge Weight▓1▓1▓0▓3▓10▓False▓Edge Weight▓1▓1▓0▓32▓6▓False▓▓0▓0▓0▓True▓Black▓Black▓▓Followers▓80510▓125805▓0▓162▓1000▓False▓Followers▓80510▓125805▓0▓100▓70▓False▓▓0▓0▓0▓0▓0▓False▓▓0▓0▓0▓0▓0▓False</t>
  </si>
  <si>
    <t>Subgraph</t>
  </si>
  <si>
    <t>GraphSource░TwitterSearch▓GraphTerm░shakeupshow▓ImportDescription░The graph represents a network of 2 Twitter users whose recent tweets contained "shakeupshow", or who were replied to or mentioned in those tweets, taken from a data set limited to a maximum of 18,000 tweets.  The network was obtained from Twitter on Wednesday, 15 May 2019 at 13:39 UTC.
The tweets in the network were tweeted over the 0-minute period from Wednesday, 08 May 2019 at 02:00 UTC to Wednesday, 08 May 2019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</si>
</sst>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6"/>
      <tableStyleElement type="headerRow" dxfId="285"/>
    </tableStyle>
    <tableStyle name="NodeXL Table" pivot="0" count="1">
      <tableStyleElement type="headerRow" dxfId="2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972295"/>
        <c:axId val="56097472"/>
      </c:barChart>
      <c:catAx>
        <c:axId val="509722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97472"/>
        <c:crosses val="autoZero"/>
        <c:auto val="1"/>
        <c:lblOffset val="100"/>
        <c:noMultiLvlLbl val="0"/>
      </c:catAx>
      <c:valAx>
        <c:axId val="5609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115201"/>
        <c:axId val="47601354"/>
      </c:barChart>
      <c:catAx>
        <c:axId val="35115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01354"/>
        <c:crosses val="autoZero"/>
        <c:auto val="1"/>
        <c:lblOffset val="100"/>
        <c:noMultiLvlLbl val="0"/>
      </c:catAx>
      <c:valAx>
        <c:axId val="4760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1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41079"/>
        <c:axId val="13869712"/>
      </c:barChart>
      <c:catAx>
        <c:axId val="1541079"/>
        <c:scaling>
          <c:orientation val="minMax"/>
        </c:scaling>
        <c:axPos val="b"/>
        <c:delete val="1"/>
        <c:majorTickMark val="out"/>
        <c:minorTickMark val="none"/>
        <c:tickLblPos val="none"/>
        <c:crossAx val="13869712"/>
        <c:crosses val="autoZero"/>
        <c:auto val="1"/>
        <c:lblOffset val="100"/>
        <c:noMultiLvlLbl val="0"/>
      </c:catAx>
      <c:valAx>
        <c:axId val="13869712"/>
        <c:scaling>
          <c:orientation val="minMax"/>
        </c:scaling>
        <c:axPos val="l"/>
        <c:delete val="1"/>
        <c:majorTickMark val="out"/>
        <c:minorTickMark val="none"/>
        <c:tickLblPos val="none"/>
        <c:crossAx val="1541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socialfan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ndy_car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 totalsRowShown="0" headerRowDxfId="283" dataDxfId="282">
  <autoFilter ref="A2:BL4"/>
  <tableColumns count="64">
    <tableColumn id="1" name="Vertex 1" dataDxfId="281"/>
    <tableColumn id="2" name="Vertex 2" dataDxfId="280"/>
    <tableColumn id="3" name="Color" dataDxfId="279"/>
    <tableColumn id="4" name="Width" dataDxfId="278"/>
    <tableColumn id="11" name="Style" dataDxfId="277"/>
    <tableColumn id="5" name="Opacity" dataDxfId="276"/>
    <tableColumn id="6" name="Visibility" dataDxfId="275"/>
    <tableColumn id="10" name="Label" dataDxfId="274"/>
    <tableColumn id="12" name="Label Text Color" dataDxfId="273"/>
    <tableColumn id="13" name="Label Font Size" dataDxfId="272"/>
    <tableColumn id="14" name="Reciprocated?" dataDxfId="29"/>
    <tableColumn id="7" name="ID" dataDxfId="271"/>
    <tableColumn id="9" name="Dynamic Filter" dataDxfId="270"/>
    <tableColumn id="8" name="Add Your Own Columns Here" dataDxfId="269"/>
    <tableColumn id="15" name="Relationship" dataDxfId="268"/>
    <tableColumn id="16" name="Relationship Date (UTC)" dataDxfId="267"/>
    <tableColumn id="17" name="Tweet" dataDxfId="266"/>
    <tableColumn id="18" name="URLs in Tweet" dataDxfId="265"/>
    <tableColumn id="19" name="Domains in Tweet" dataDxfId="264"/>
    <tableColumn id="20" name="Hashtags in Tweet" dataDxfId="263"/>
    <tableColumn id="21" name="Media in Tweet" dataDxfId="262"/>
    <tableColumn id="22" name="Tweet Image File" dataDxfId="261"/>
    <tableColumn id="23" name="Tweet Date (UTC)" dataDxfId="260"/>
    <tableColumn id="24" name="Twitter Page for Tweet" dataDxfId="259"/>
    <tableColumn id="25" name="Latitude" dataDxfId="258"/>
    <tableColumn id="26" name="Longitude" dataDxfId="257"/>
    <tableColumn id="27" name="Imported ID" dataDxfId="256"/>
    <tableColumn id="28" name="In-Reply-To Tweet ID" dataDxfId="255"/>
    <tableColumn id="29" name="Favorited" dataDxfId="254"/>
    <tableColumn id="30" name="Favorite Count" dataDxfId="253"/>
    <tableColumn id="31" name="In-Reply-To User ID" dataDxfId="252"/>
    <tableColumn id="32" name="Is Quote Status" dataDxfId="251"/>
    <tableColumn id="33" name="Language" dataDxfId="250"/>
    <tableColumn id="34" name="Possibly Sensitive" dataDxfId="249"/>
    <tableColumn id="35" name="Quoted Status ID" dataDxfId="248"/>
    <tableColumn id="36" name="Retweeted" dataDxfId="247"/>
    <tableColumn id="37" name="Retweet Count" dataDxfId="246"/>
    <tableColumn id="38" name="Retweet ID" dataDxfId="245"/>
    <tableColumn id="39" name="Source" dataDxfId="244"/>
    <tableColumn id="40" name="Truncated" dataDxfId="243"/>
    <tableColumn id="41" name="Unified Twitter ID" dataDxfId="242"/>
    <tableColumn id="42" name="Imported Tweet Type" dataDxfId="241"/>
    <tableColumn id="43" name="Added By Extended Analysis" dataDxfId="240"/>
    <tableColumn id="44" name="Corrected By Extended Analysis" dataDxfId="239"/>
    <tableColumn id="45" name="Place Bounding Box" dataDxfId="238"/>
    <tableColumn id="46" name="Place Country" dataDxfId="237"/>
    <tableColumn id="47" name="Place Country Code" dataDxfId="236"/>
    <tableColumn id="48" name="Place Full Name" dataDxfId="235"/>
    <tableColumn id="49" name="Place ID" dataDxfId="234"/>
    <tableColumn id="50" name="Place Name" dataDxfId="233"/>
    <tableColumn id="51" name="Place Type" dataDxfId="232"/>
    <tableColumn id="52" name="Place URL" dataDxfId="231"/>
    <tableColumn id="53" name="Edge Weight"/>
    <tableColumn id="54" name="Vertex 1 Group" dataDxfId="15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53" dataDxfId="152">
  <autoFilter ref="A2:C3"/>
  <tableColumns count="3">
    <tableColumn id="1" name="Group 1" dataDxfId="151"/>
    <tableColumn id="2" name="Group 2" dataDxfId="150"/>
    <tableColumn id="3" name="Edges" dataDxfId="1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D2" totalsRowShown="0" headerRowDxfId="146" dataDxfId="145">
  <autoFilter ref="A1:D2"/>
  <tableColumns count="4">
    <tableColumn id="1" name="Top URLs in Tweet in Entire Graph" dataDxfId="144"/>
    <tableColumn id="2" name="Entire Graph Count" dataDxfId="143"/>
    <tableColumn id="3" name="Top URLs in Tweet in G1" dataDxfId="142"/>
    <tableColumn id="4" name="G1 Count" dataDxfId="1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D5" totalsRowShown="0" headerRowDxfId="140" dataDxfId="139">
  <autoFilter ref="A4:D5"/>
  <tableColumns count="4">
    <tableColumn id="1" name="Top Domains in Tweet in Entire Graph" dataDxfId="138"/>
    <tableColumn id="2" name="Entire Graph Count" dataDxfId="137"/>
    <tableColumn id="3" name="Top Domains in Tweet in G1" dataDxfId="136"/>
    <tableColumn id="4" name="G1 Count" dataDxfId="13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D9" totalsRowShown="0" headerRowDxfId="134" dataDxfId="133">
  <autoFilter ref="A7:D9"/>
  <tableColumns count="4">
    <tableColumn id="1" name="Top Hashtags in Tweet in Entire Graph" dataDxfId="132"/>
    <tableColumn id="2" name="Entire Graph Count" dataDxfId="131"/>
    <tableColumn id="3" name="Top Hashtags in Tweet in G1" dataDxfId="130"/>
    <tableColumn id="4" name="G1 Count" dataDxfId="1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2:D22" totalsRowShown="0" headerRowDxfId="127" dataDxfId="126">
  <autoFilter ref="A12:D22"/>
  <tableColumns count="4">
    <tableColumn id="1" name="Top Words in Tweet in Entire Graph" dataDxfId="125"/>
    <tableColumn id="2" name="Entire Graph Count" dataDxfId="124"/>
    <tableColumn id="3" name="Top Words in Tweet in G1" dataDxfId="123"/>
    <tableColumn id="4" name="G1 Count" dataDxfId="1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5:D35" totalsRowShown="0" headerRowDxfId="120" dataDxfId="119">
  <autoFilter ref="A25:D35"/>
  <tableColumns count="4">
    <tableColumn id="1" name="Top Word Pairs in Tweet in Entire Graph" dataDxfId="118"/>
    <tableColumn id="2" name="Entire Graph Count" dataDxfId="117"/>
    <tableColumn id="3" name="Top Word Pairs in Tweet in G1" dataDxfId="116"/>
    <tableColumn id="4" name="G1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8:D39" totalsRowShown="0" headerRowDxfId="113" dataDxfId="112">
  <autoFilter ref="A38:D39"/>
  <tableColumns count="4">
    <tableColumn id="1" name="Top Replied-To in Entire Graph" dataDxfId="111"/>
    <tableColumn id="2" name="Entire Graph Count" dataDxfId="107"/>
    <tableColumn id="3" name="Top Replied-To in G1" dataDxfId="106"/>
    <tableColumn id="4" name="G1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1:D42" totalsRowShown="0" headerRowDxfId="110" dataDxfId="109">
  <autoFilter ref="A41:D42"/>
  <tableColumns count="4">
    <tableColumn id="1" name="Top Mentioned in Entire Graph" dataDxfId="108"/>
    <tableColumn id="2" name="Entire Graph Count" dataDxfId="104"/>
    <tableColumn id="3" name="Top Mentioned in G1" dataDxfId="103"/>
    <tableColumn id="4" name="G1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5:D47" totalsRowShown="0" headerRowDxfId="99" dataDxfId="98">
  <autoFilter ref="A45:D47"/>
  <tableColumns count="4">
    <tableColumn id="1" name="Top Tweeters in Entire Graph" dataDxfId="97"/>
    <tableColumn id="2" name="Entire Graph Count" dataDxfId="96"/>
    <tableColumn id="3" name="Top Tweeters in G1" dataDxfId="95"/>
    <tableColumn id="4" name="G1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230" dataDxfId="229">
  <autoFilter ref="A2:BT4"/>
  <tableColumns count="72">
    <tableColumn id="1" name="Vertex" dataDxfId="228"/>
    <tableColumn id="72" name="Subgraph"/>
    <tableColumn id="2" name="Color" dataDxfId="227"/>
    <tableColumn id="5" name="Shape" dataDxfId="226"/>
    <tableColumn id="6" name="Size" dataDxfId="225"/>
    <tableColumn id="4" name="Opacity" dataDxfId="224"/>
    <tableColumn id="7" name="Image File" dataDxfId="223"/>
    <tableColumn id="3" name="Visibility" dataDxfId="222"/>
    <tableColumn id="10" name="Label" dataDxfId="221"/>
    <tableColumn id="16" name="Label Fill Color" dataDxfId="220"/>
    <tableColumn id="9" name="Label Position" dataDxfId="219"/>
    <tableColumn id="8" name="Tooltip" dataDxfId="218"/>
    <tableColumn id="18" name="Layout Order" dataDxfId="217"/>
    <tableColumn id="13" name="X" dataDxfId="216"/>
    <tableColumn id="14" name="Y" dataDxfId="215"/>
    <tableColumn id="12" name="Locked?" dataDxfId="214"/>
    <tableColumn id="19" name="Polar R" dataDxfId="213"/>
    <tableColumn id="20" name="Polar Angle" dataDxfId="21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11"/>
    <tableColumn id="28" name="Dynamic Filter" dataDxfId="210"/>
    <tableColumn id="17" name="Add Your Own Columns Here" dataDxfId="209"/>
    <tableColumn id="30" name="Name" dataDxfId="208"/>
    <tableColumn id="31" name="Followed" dataDxfId="207"/>
    <tableColumn id="32" name="Followers" dataDxfId="206"/>
    <tableColumn id="33" name="Tweets" dataDxfId="205"/>
    <tableColumn id="34" name="Favorites" dataDxfId="204"/>
    <tableColumn id="35" name="Time Zone UTC Offset (Seconds)" dataDxfId="203"/>
    <tableColumn id="36" name="Description" dataDxfId="202"/>
    <tableColumn id="37" name="Location" dataDxfId="201"/>
    <tableColumn id="38" name="Web" dataDxfId="200"/>
    <tableColumn id="39" name="Time Zone" dataDxfId="199"/>
    <tableColumn id="40" name="Joined Twitter Date (UTC)" dataDxfId="198"/>
    <tableColumn id="41" name="Profile Banner Url" dataDxfId="197"/>
    <tableColumn id="42" name="Default Profile" dataDxfId="196"/>
    <tableColumn id="43" name="Default Profile Image" dataDxfId="195"/>
    <tableColumn id="44" name="Geo Enabled" dataDxfId="194"/>
    <tableColumn id="45" name="Language" dataDxfId="193"/>
    <tableColumn id="46" name="Listed Count" dataDxfId="192"/>
    <tableColumn id="47" name="Profile Background Image Url" dataDxfId="191"/>
    <tableColumn id="48" name="Verified" dataDxfId="190"/>
    <tableColumn id="49" name="Custom Menu Item Text" dataDxfId="189"/>
    <tableColumn id="50" name="Custom Menu Item Action" dataDxfId="188"/>
    <tableColumn id="51" name="Tweeted Search Term?" dataDxfId="15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8" totalsRowShown="0" headerRowDxfId="82" dataDxfId="81">
  <autoFilter ref="A1:G2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1" totalsRowShown="0" headerRowDxfId="73" dataDxfId="72">
  <autoFilter ref="A1:L2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3" totalsRowShown="0" headerRowDxfId="3" dataDxfId="2">
  <autoFilter ref="A1:B3"/>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87">
  <autoFilter ref="A2:AO3"/>
  <tableColumns count="41">
    <tableColumn id="1" name="Group" dataDxfId="162"/>
    <tableColumn id="2" name="Vertex Color" dataDxfId="161"/>
    <tableColumn id="3" name="Vertex Shape" dataDxfId="159"/>
    <tableColumn id="22" name="Visibility" dataDxfId="160"/>
    <tableColumn id="4" name="Collapsed?"/>
    <tableColumn id="18" name="Label" dataDxfId="186"/>
    <tableColumn id="20" name="Collapsed X"/>
    <tableColumn id="21" name="Collapsed Y"/>
    <tableColumn id="6" name="ID" dataDxfId="18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28"/>
    <tableColumn id="27" name="Top Hashtags in Tweet" dataDxfId="121"/>
    <tableColumn id="28" name="Top Words in Tweet" dataDxfId="114"/>
    <tableColumn id="29" name="Top Word Pairs in Tweet" dataDxfId="101"/>
    <tableColumn id="30" name="Top Replied-To in Tweet" dataDxfId="10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84" dataDxfId="183">
  <autoFilter ref="A1:C3"/>
  <tableColumns count="3">
    <tableColumn id="1" name="Group" dataDxfId="158"/>
    <tableColumn id="2" name="Vertex" dataDxfId="157"/>
    <tableColumn id="3" name="Vertex ID" dataDxfId="1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48"/>
    <tableColumn id="2" name="Value" dataDxfId="1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2"/>
    <tableColumn id="2" name="Degree Frequency" dataDxfId="181">
      <calculatedColumnFormula>COUNTIF(Vertices[Degree], "&gt;= " &amp; D2) - COUNTIF(Vertices[Degree], "&gt;=" &amp; D3)</calculatedColumnFormula>
    </tableColumn>
    <tableColumn id="3" name="In-Degree Bin" dataDxfId="180"/>
    <tableColumn id="4" name="In-Degree Frequency" dataDxfId="179">
      <calculatedColumnFormula>COUNTIF(Vertices[In-Degree], "&gt;= " &amp; F2) - COUNTIF(Vertices[In-Degree], "&gt;=" &amp; F3)</calculatedColumnFormula>
    </tableColumn>
    <tableColumn id="5" name="Out-Degree Bin" dataDxfId="178"/>
    <tableColumn id="6" name="Out-Degree Frequency" dataDxfId="177">
      <calculatedColumnFormula>COUNTIF(Vertices[Out-Degree], "&gt;= " &amp; H2) - COUNTIF(Vertices[Out-Degree], "&gt;=" &amp; H3)</calculatedColumnFormula>
    </tableColumn>
    <tableColumn id="7" name="Betweenness Centrality Bin" dataDxfId="176"/>
    <tableColumn id="8" name="Betweenness Centrality Frequency" dataDxfId="175">
      <calculatedColumnFormula>COUNTIF(Vertices[Betweenness Centrality], "&gt;= " &amp; J2) - COUNTIF(Vertices[Betweenness Centrality], "&gt;=" &amp; J3)</calculatedColumnFormula>
    </tableColumn>
    <tableColumn id="9" name="Closeness Centrality Bin" dataDxfId="174"/>
    <tableColumn id="10" name="Closeness Centrality Frequency" dataDxfId="173">
      <calculatedColumnFormula>COUNTIF(Vertices[Closeness Centrality], "&gt;= " &amp; L2) - COUNTIF(Vertices[Closeness Centrality], "&gt;=" &amp; L3)</calculatedColumnFormula>
    </tableColumn>
    <tableColumn id="11" name="Eigenvector Centrality Bin" dataDxfId="172"/>
    <tableColumn id="12" name="Eigenvector Centrality Frequency" dataDxfId="171">
      <calculatedColumnFormula>COUNTIF(Vertices[Eigenvector Centrality], "&gt;= " &amp; N2) - COUNTIF(Vertices[Eigenvector Centrality], "&gt;=" &amp; N3)</calculatedColumnFormula>
    </tableColumn>
    <tableColumn id="18" name="PageRank Bin" dataDxfId="170"/>
    <tableColumn id="17" name="PageRank Frequency" dataDxfId="169">
      <calculatedColumnFormula>COUNTIF(Vertices[Eigenvector Centrality], "&gt;= " &amp; P2) - COUNTIF(Vertices[Eigenvector Centrality], "&gt;=" &amp; P3)</calculatedColumnFormula>
    </tableColumn>
    <tableColumn id="13" name="Clustering Coefficient Bin" dataDxfId="168"/>
    <tableColumn id="14" name="Clustering Coefficient Frequency" dataDxfId="167">
      <calculatedColumnFormula>COUNTIF(Vertices[Clustering Coefficient], "&gt;= " &amp; R2) - COUNTIF(Vertices[Clustering Coefficient], "&gt;=" &amp; R3)</calculatedColumnFormula>
    </tableColumn>
    <tableColumn id="15" name="Dynamic Filter Bin" dataDxfId="166"/>
    <tableColumn id="16" name="Dynamic Filter Frequency" dataDxfId="1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AhQMUDXUAEnWx4.jpg" TargetMode="External" /><Relationship Id="rId2" Type="http://schemas.openxmlformats.org/officeDocument/2006/relationships/hyperlink" Target="https://pbs.twimg.com/media/DAhQMUDXUAEnWx4.jpg" TargetMode="External" /><Relationship Id="rId3" Type="http://schemas.openxmlformats.org/officeDocument/2006/relationships/hyperlink" Target="http://pbs.twimg.com/profile_images/688039108/retouched_3726_normal.jpg" TargetMode="External" /><Relationship Id="rId4" Type="http://schemas.openxmlformats.org/officeDocument/2006/relationships/hyperlink" Target="https://twitter.com/#!/isocialfanz/status/867031110861152257" TargetMode="External" /><Relationship Id="rId5" Type="http://schemas.openxmlformats.org/officeDocument/2006/relationships/hyperlink" Target="https://twitter.com/#!/sandy_carter/status/1125943411465342976"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P8387v04I" TargetMode="External" /><Relationship Id="rId2" Type="http://schemas.openxmlformats.org/officeDocument/2006/relationships/hyperlink" Target="https://t.co/4bivhvKzYR" TargetMode="External" /><Relationship Id="rId3" Type="http://schemas.openxmlformats.org/officeDocument/2006/relationships/hyperlink" Target="https://pbs.twimg.com/profile_banners/633287684/1551909335" TargetMode="External" /><Relationship Id="rId4" Type="http://schemas.openxmlformats.org/officeDocument/2006/relationships/hyperlink" Target="https://pbs.twimg.com/profile_banners/14065217/1483939913" TargetMode="External" /><Relationship Id="rId5" Type="http://schemas.openxmlformats.org/officeDocument/2006/relationships/hyperlink" Target="http://abs.twimg.com/images/themes/theme1/bg.png" TargetMode="External" /><Relationship Id="rId6" Type="http://schemas.openxmlformats.org/officeDocument/2006/relationships/hyperlink" Target="http://abs.twimg.com/images/themes/theme12/bg.gif" TargetMode="External" /><Relationship Id="rId7" Type="http://schemas.openxmlformats.org/officeDocument/2006/relationships/hyperlink" Target="http://pbs.twimg.com/profile_images/1111970357811007488/5L_yJEHN_normal.jpg" TargetMode="External" /><Relationship Id="rId8" Type="http://schemas.openxmlformats.org/officeDocument/2006/relationships/hyperlink" Target="http://pbs.twimg.com/profile_images/688039108/retouched_3726_normal.jpg" TargetMode="External" /><Relationship Id="rId9" Type="http://schemas.openxmlformats.org/officeDocument/2006/relationships/hyperlink" Target="https://twitter.com/isocialfanz" TargetMode="External" /><Relationship Id="rId10" Type="http://schemas.openxmlformats.org/officeDocument/2006/relationships/hyperlink" Target="https://twitter.com/sandy_carter" TargetMode="External" /><Relationship Id="rId11" Type="http://schemas.openxmlformats.org/officeDocument/2006/relationships/comments" Target="../comments2.xml" /><Relationship Id="rId12" Type="http://schemas.openxmlformats.org/officeDocument/2006/relationships/vmlDrawing" Target="../drawings/vmlDrawing2.vml" /><Relationship Id="rId13" Type="http://schemas.openxmlformats.org/officeDocument/2006/relationships/table" Target="../tables/table2.xml" /><Relationship Id="rId14" Type="http://schemas.openxmlformats.org/officeDocument/2006/relationships/drawing" Target="../drawings/drawing1.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306</v>
      </c>
      <c r="BB2" s="13" t="s">
        <v>310</v>
      </c>
      <c r="BC2" s="13" t="s">
        <v>311</v>
      </c>
      <c r="BD2" s="67" t="s">
        <v>403</v>
      </c>
      <c r="BE2" s="67" t="s">
        <v>404</v>
      </c>
      <c r="BF2" s="67" t="s">
        <v>405</v>
      </c>
      <c r="BG2" s="67" t="s">
        <v>406</v>
      </c>
      <c r="BH2" s="67" t="s">
        <v>407</v>
      </c>
      <c r="BI2" s="67" t="s">
        <v>408</v>
      </c>
      <c r="BJ2" s="67" t="s">
        <v>409</v>
      </c>
      <c r="BK2" s="67" t="s">
        <v>410</v>
      </c>
      <c r="BL2" s="67" t="s">
        <v>411</v>
      </c>
    </row>
    <row r="3" spans="1:64" ht="15" customHeight="1">
      <c r="A3" s="82" t="s">
        <v>212</v>
      </c>
      <c r="B3" s="82" t="s">
        <v>212</v>
      </c>
      <c r="C3" s="52" t="s">
        <v>415</v>
      </c>
      <c r="D3" s="53">
        <v>3</v>
      </c>
      <c r="E3" s="65" t="s">
        <v>132</v>
      </c>
      <c r="F3" s="54">
        <v>32</v>
      </c>
      <c r="G3" s="52"/>
      <c r="H3" s="56"/>
      <c r="I3" s="55"/>
      <c r="J3" s="55"/>
      <c r="K3" s="35" t="s">
        <v>65</v>
      </c>
      <c r="L3" s="61">
        <v>3</v>
      </c>
      <c r="M3" s="61"/>
      <c r="N3" s="62"/>
      <c r="O3" s="83" t="s">
        <v>176</v>
      </c>
      <c r="P3" s="85">
        <v>42878.62152777778</v>
      </c>
      <c r="Q3" s="83" t="s">
        <v>215</v>
      </c>
      <c r="R3" s="83"/>
      <c r="S3" s="83"/>
      <c r="T3" s="83" t="s">
        <v>217</v>
      </c>
      <c r="U3" s="87" t="s">
        <v>219</v>
      </c>
      <c r="V3" s="87" t="s">
        <v>219</v>
      </c>
      <c r="W3" s="85">
        <v>42878.62152777778</v>
      </c>
      <c r="X3" s="87" t="s">
        <v>221</v>
      </c>
      <c r="Y3" s="83"/>
      <c r="Z3" s="83"/>
      <c r="AA3" s="89" t="s">
        <v>223</v>
      </c>
      <c r="AB3" s="83"/>
      <c r="AC3" s="83" t="b">
        <v>0</v>
      </c>
      <c r="AD3" s="83">
        <v>38</v>
      </c>
      <c r="AE3" s="89" t="s">
        <v>225</v>
      </c>
      <c r="AF3" s="83" t="b">
        <v>0</v>
      </c>
      <c r="AG3" s="83" t="s">
        <v>226</v>
      </c>
      <c r="AH3" s="83"/>
      <c r="AI3" s="89" t="s">
        <v>225</v>
      </c>
      <c r="AJ3" s="83" t="b">
        <v>0</v>
      </c>
      <c r="AK3" s="83">
        <v>11</v>
      </c>
      <c r="AL3" s="89" t="s">
        <v>225</v>
      </c>
      <c r="AM3" s="83" t="s">
        <v>227</v>
      </c>
      <c r="AN3" s="83" t="b">
        <v>0</v>
      </c>
      <c r="AO3" s="89" t="s">
        <v>223</v>
      </c>
      <c r="AP3" s="83" t="s">
        <v>228</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3</v>
      </c>
      <c r="BE3" s="51">
        <v>13.043478260869565</v>
      </c>
      <c r="BF3" s="50">
        <v>0</v>
      </c>
      <c r="BG3" s="51">
        <v>0</v>
      </c>
      <c r="BH3" s="50">
        <v>0</v>
      </c>
      <c r="BI3" s="51">
        <v>0</v>
      </c>
      <c r="BJ3" s="50">
        <v>20</v>
      </c>
      <c r="BK3" s="51">
        <v>86.95652173913044</v>
      </c>
      <c r="BL3" s="50">
        <v>23</v>
      </c>
    </row>
    <row r="4" spans="1:64" ht="15" customHeight="1">
      <c r="A4" s="82" t="s">
        <v>213</v>
      </c>
      <c r="B4" s="82" t="s">
        <v>212</v>
      </c>
      <c r="C4" s="52" t="s">
        <v>415</v>
      </c>
      <c r="D4" s="53">
        <v>3</v>
      </c>
      <c r="E4" s="65" t="s">
        <v>132</v>
      </c>
      <c r="F4" s="54">
        <v>32</v>
      </c>
      <c r="G4" s="52"/>
      <c r="H4" s="56"/>
      <c r="I4" s="55"/>
      <c r="J4" s="55"/>
      <c r="K4" s="35" t="s">
        <v>65</v>
      </c>
      <c r="L4" s="81">
        <v>4</v>
      </c>
      <c r="M4" s="81"/>
      <c r="N4" s="62"/>
      <c r="O4" s="84" t="s">
        <v>214</v>
      </c>
      <c r="P4" s="86">
        <v>43593.08335648148</v>
      </c>
      <c r="Q4" s="84" t="s">
        <v>216</v>
      </c>
      <c r="R4" s="84"/>
      <c r="S4" s="84"/>
      <c r="T4" s="84" t="s">
        <v>218</v>
      </c>
      <c r="U4" s="84"/>
      <c r="V4" s="88" t="s">
        <v>220</v>
      </c>
      <c r="W4" s="86">
        <v>43593.08335648148</v>
      </c>
      <c r="X4" s="88" t="s">
        <v>222</v>
      </c>
      <c r="Y4" s="84"/>
      <c r="Z4" s="84"/>
      <c r="AA4" s="90" t="s">
        <v>224</v>
      </c>
      <c r="AB4" s="84"/>
      <c r="AC4" s="84" t="b">
        <v>0</v>
      </c>
      <c r="AD4" s="84">
        <v>0</v>
      </c>
      <c r="AE4" s="90" t="s">
        <v>225</v>
      </c>
      <c r="AF4" s="84" t="b">
        <v>0</v>
      </c>
      <c r="AG4" s="84" t="s">
        <v>226</v>
      </c>
      <c r="AH4" s="84"/>
      <c r="AI4" s="90" t="s">
        <v>225</v>
      </c>
      <c r="AJ4" s="84" t="b">
        <v>0</v>
      </c>
      <c r="AK4" s="84">
        <v>11</v>
      </c>
      <c r="AL4" s="90" t="s">
        <v>223</v>
      </c>
      <c r="AM4" s="84" t="s">
        <v>227</v>
      </c>
      <c r="AN4" s="84" t="b">
        <v>0</v>
      </c>
      <c r="AO4" s="90" t="s">
        <v>223</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3</v>
      </c>
      <c r="BE4" s="51">
        <v>12.5</v>
      </c>
      <c r="BF4" s="50">
        <v>0</v>
      </c>
      <c r="BG4" s="51">
        <v>0</v>
      </c>
      <c r="BH4" s="50">
        <v>0</v>
      </c>
      <c r="BI4" s="51">
        <v>0</v>
      </c>
      <c r="BJ4" s="50">
        <v>21</v>
      </c>
      <c r="BK4" s="51">
        <v>87.5</v>
      </c>
      <c r="BL4" s="50">
        <v>24</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U3" r:id="rId1" display="https://pbs.twimg.com/media/DAhQMUDXUAEnWx4.jpg"/>
    <hyperlink ref="V3" r:id="rId2" display="https://pbs.twimg.com/media/DAhQMUDXUAEnWx4.jpg"/>
    <hyperlink ref="V4" r:id="rId3" display="http://pbs.twimg.com/profile_images/688039108/retouched_3726_normal.jpg"/>
    <hyperlink ref="X3" r:id="rId4" display="https://twitter.com/#!/isocialfanz/status/867031110861152257"/>
    <hyperlink ref="X4" r:id="rId5" display="https://twitter.com/#!/sandy_carter/status/1125943411465342976"/>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386</v>
      </c>
      <c r="B1" s="13" t="s">
        <v>388</v>
      </c>
      <c r="C1" s="13" t="s">
        <v>389</v>
      </c>
      <c r="D1" s="13" t="s">
        <v>144</v>
      </c>
      <c r="E1" s="13" t="s">
        <v>391</v>
      </c>
      <c r="F1" s="13" t="s">
        <v>392</v>
      </c>
      <c r="G1" s="13" t="s">
        <v>393</v>
      </c>
    </row>
    <row r="2" spans="1:7" ht="15">
      <c r="A2" s="83" t="s">
        <v>332</v>
      </c>
      <c r="B2" s="83">
        <v>6</v>
      </c>
      <c r="C2" s="116">
        <v>0.1276595744680851</v>
      </c>
      <c r="D2" s="83" t="s">
        <v>390</v>
      </c>
      <c r="E2" s="83"/>
      <c r="F2" s="83"/>
      <c r="G2" s="83"/>
    </row>
    <row r="3" spans="1:7" ht="15">
      <c r="A3" s="83" t="s">
        <v>333</v>
      </c>
      <c r="B3" s="83">
        <v>0</v>
      </c>
      <c r="C3" s="116">
        <v>0</v>
      </c>
      <c r="D3" s="83" t="s">
        <v>390</v>
      </c>
      <c r="E3" s="83"/>
      <c r="F3" s="83"/>
      <c r="G3" s="83"/>
    </row>
    <row r="4" spans="1:7" ht="15">
      <c r="A4" s="83" t="s">
        <v>334</v>
      </c>
      <c r="B4" s="83">
        <v>0</v>
      </c>
      <c r="C4" s="116">
        <v>0</v>
      </c>
      <c r="D4" s="83" t="s">
        <v>390</v>
      </c>
      <c r="E4" s="83"/>
      <c r="F4" s="83"/>
      <c r="G4" s="83"/>
    </row>
    <row r="5" spans="1:7" ht="15">
      <c r="A5" s="83" t="s">
        <v>335</v>
      </c>
      <c r="B5" s="83">
        <v>41</v>
      </c>
      <c r="C5" s="116">
        <v>0.8723404255319148</v>
      </c>
      <c r="D5" s="83" t="s">
        <v>390</v>
      </c>
      <c r="E5" s="83"/>
      <c r="F5" s="83"/>
      <c r="G5" s="83"/>
    </row>
    <row r="6" spans="1:7" ht="15">
      <c r="A6" s="83" t="s">
        <v>336</v>
      </c>
      <c r="B6" s="83">
        <v>47</v>
      </c>
      <c r="C6" s="116">
        <v>1</v>
      </c>
      <c r="D6" s="83" t="s">
        <v>390</v>
      </c>
      <c r="E6" s="83"/>
      <c r="F6" s="83"/>
      <c r="G6" s="83"/>
    </row>
    <row r="7" spans="1:7" ht="15">
      <c r="A7" s="89" t="s">
        <v>337</v>
      </c>
      <c r="B7" s="89">
        <v>2</v>
      </c>
      <c r="C7" s="117">
        <v>0</v>
      </c>
      <c r="D7" s="89" t="s">
        <v>390</v>
      </c>
      <c r="E7" s="89" t="b">
        <v>0</v>
      </c>
      <c r="F7" s="89" t="b">
        <v>0</v>
      </c>
      <c r="G7" s="89" t="b">
        <v>0</v>
      </c>
    </row>
    <row r="8" spans="1:7" ht="15">
      <c r="A8" s="89" t="s">
        <v>338</v>
      </c>
      <c r="B8" s="89">
        <v>2</v>
      </c>
      <c r="C8" s="117">
        <v>0</v>
      </c>
      <c r="D8" s="89" t="s">
        <v>390</v>
      </c>
      <c r="E8" s="89" t="b">
        <v>1</v>
      </c>
      <c r="F8" s="89" t="b">
        <v>0</v>
      </c>
      <c r="G8" s="89" t="b">
        <v>0</v>
      </c>
    </row>
    <row r="9" spans="1:7" ht="15">
      <c r="A9" s="89" t="s">
        <v>339</v>
      </c>
      <c r="B9" s="89">
        <v>2</v>
      </c>
      <c r="C9" s="117">
        <v>0</v>
      </c>
      <c r="D9" s="89" t="s">
        <v>390</v>
      </c>
      <c r="E9" s="89" t="b">
        <v>0</v>
      </c>
      <c r="F9" s="89" t="b">
        <v>0</v>
      </c>
      <c r="G9" s="89" t="b">
        <v>0</v>
      </c>
    </row>
    <row r="10" spans="1:7" ht="15">
      <c r="A10" s="89" t="s">
        <v>340</v>
      </c>
      <c r="B10" s="89">
        <v>2</v>
      </c>
      <c r="C10" s="117">
        <v>0</v>
      </c>
      <c r="D10" s="89" t="s">
        <v>390</v>
      </c>
      <c r="E10" s="89" t="b">
        <v>1</v>
      </c>
      <c r="F10" s="89" t="b">
        <v>0</v>
      </c>
      <c r="G10" s="89" t="b">
        <v>0</v>
      </c>
    </row>
    <row r="11" spans="1:7" ht="15">
      <c r="A11" s="89" t="s">
        <v>341</v>
      </c>
      <c r="B11" s="89">
        <v>2</v>
      </c>
      <c r="C11" s="117">
        <v>0</v>
      </c>
      <c r="D11" s="89" t="s">
        <v>390</v>
      </c>
      <c r="E11" s="89" t="b">
        <v>0</v>
      </c>
      <c r="F11" s="89" t="b">
        <v>0</v>
      </c>
      <c r="G11" s="89" t="b">
        <v>0</v>
      </c>
    </row>
    <row r="12" spans="1:7" ht="15">
      <c r="A12" s="89" t="s">
        <v>343</v>
      </c>
      <c r="B12" s="89">
        <v>2</v>
      </c>
      <c r="C12" s="117">
        <v>0</v>
      </c>
      <c r="D12" s="89" t="s">
        <v>390</v>
      </c>
      <c r="E12" s="89" t="b">
        <v>0</v>
      </c>
      <c r="F12" s="89" t="b">
        <v>0</v>
      </c>
      <c r="G12" s="89" t="b">
        <v>0</v>
      </c>
    </row>
    <row r="13" spans="1:7" ht="15">
      <c r="A13" s="89" t="s">
        <v>344</v>
      </c>
      <c r="B13" s="89">
        <v>2</v>
      </c>
      <c r="C13" s="117">
        <v>0</v>
      </c>
      <c r="D13" s="89" t="s">
        <v>390</v>
      </c>
      <c r="E13" s="89" t="b">
        <v>0</v>
      </c>
      <c r="F13" s="89" t="b">
        <v>0</v>
      </c>
      <c r="G13" s="89" t="b">
        <v>0</v>
      </c>
    </row>
    <row r="14" spans="1:7" ht="15">
      <c r="A14" s="89" t="s">
        <v>345</v>
      </c>
      <c r="B14" s="89">
        <v>2</v>
      </c>
      <c r="C14" s="117">
        <v>0</v>
      </c>
      <c r="D14" s="89" t="s">
        <v>390</v>
      </c>
      <c r="E14" s="89" t="b">
        <v>0</v>
      </c>
      <c r="F14" s="89" t="b">
        <v>0</v>
      </c>
      <c r="G14" s="89" t="b">
        <v>0</v>
      </c>
    </row>
    <row r="15" spans="1:7" ht="15">
      <c r="A15" s="89" t="s">
        <v>346</v>
      </c>
      <c r="B15" s="89">
        <v>2</v>
      </c>
      <c r="C15" s="117">
        <v>0</v>
      </c>
      <c r="D15" s="89" t="s">
        <v>390</v>
      </c>
      <c r="E15" s="89" t="b">
        <v>1</v>
      </c>
      <c r="F15" s="89" t="b">
        <v>0</v>
      </c>
      <c r="G15" s="89" t="b">
        <v>0</v>
      </c>
    </row>
    <row r="16" spans="1:7" ht="15">
      <c r="A16" s="89" t="s">
        <v>347</v>
      </c>
      <c r="B16" s="89">
        <v>2</v>
      </c>
      <c r="C16" s="117">
        <v>0</v>
      </c>
      <c r="D16" s="89" t="s">
        <v>390</v>
      </c>
      <c r="E16" s="89" t="b">
        <v>0</v>
      </c>
      <c r="F16" s="89" t="b">
        <v>0</v>
      </c>
      <c r="G16" s="89" t="b">
        <v>0</v>
      </c>
    </row>
    <row r="17" spans="1:7" ht="15">
      <c r="A17" s="89" t="s">
        <v>387</v>
      </c>
      <c r="B17" s="89">
        <v>2</v>
      </c>
      <c r="C17" s="117">
        <v>0</v>
      </c>
      <c r="D17" s="89" t="s">
        <v>390</v>
      </c>
      <c r="E17" s="89" t="b">
        <v>0</v>
      </c>
      <c r="F17" s="89" t="b">
        <v>0</v>
      </c>
      <c r="G17" s="89" t="b">
        <v>0</v>
      </c>
    </row>
    <row r="18" spans="1:7" ht="15">
      <c r="A18" s="89" t="s">
        <v>337</v>
      </c>
      <c r="B18" s="89">
        <v>2</v>
      </c>
      <c r="C18" s="117">
        <v>0</v>
      </c>
      <c r="D18" s="89" t="s">
        <v>307</v>
      </c>
      <c r="E18" s="89" t="b">
        <v>0</v>
      </c>
      <c r="F18" s="89" t="b">
        <v>0</v>
      </c>
      <c r="G18" s="89" t="b">
        <v>0</v>
      </c>
    </row>
    <row r="19" spans="1:7" ht="15">
      <c r="A19" s="89" t="s">
        <v>338</v>
      </c>
      <c r="B19" s="89">
        <v>2</v>
      </c>
      <c r="C19" s="117">
        <v>0</v>
      </c>
      <c r="D19" s="89" t="s">
        <v>307</v>
      </c>
      <c r="E19" s="89" t="b">
        <v>1</v>
      </c>
      <c r="F19" s="89" t="b">
        <v>0</v>
      </c>
      <c r="G19" s="89" t="b">
        <v>0</v>
      </c>
    </row>
    <row r="20" spans="1:7" ht="15">
      <c r="A20" s="89" t="s">
        <v>339</v>
      </c>
      <c r="B20" s="89">
        <v>2</v>
      </c>
      <c r="C20" s="117">
        <v>0</v>
      </c>
      <c r="D20" s="89" t="s">
        <v>307</v>
      </c>
      <c r="E20" s="89" t="b">
        <v>0</v>
      </c>
      <c r="F20" s="89" t="b">
        <v>0</v>
      </c>
      <c r="G20" s="89" t="b">
        <v>0</v>
      </c>
    </row>
    <row r="21" spans="1:7" ht="15">
      <c r="A21" s="89" t="s">
        <v>340</v>
      </c>
      <c r="B21" s="89">
        <v>2</v>
      </c>
      <c r="C21" s="117">
        <v>0</v>
      </c>
      <c r="D21" s="89" t="s">
        <v>307</v>
      </c>
      <c r="E21" s="89" t="b">
        <v>1</v>
      </c>
      <c r="F21" s="89" t="b">
        <v>0</v>
      </c>
      <c r="G21" s="89" t="b">
        <v>0</v>
      </c>
    </row>
    <row r="22" spans="1:7" ht="15">
      <c r="A22" s="89" t="s">
        <v>341</v>
      </c>
      <c r="B22" s="89">
        <v>2</v>
      </c>
      <c r="C22" s="117">
        <v>0</v>
      </c>
      <c r="D22" s="89" t="s">
        <v>307</v>
      </c>
      <c r="E22" s="89" t="b">
        <v>0</v>
      </c>
      <c r="F22" s="89" t="b">
        <v>0</v>
      </c>
      <c r="G22" s="89" t="b">
        <v>0</v>
      </c>
    </row>
    <row r="23" spans="1:7" ht="15">
      <c r="A23" s="89" t="s">
        <v>343</v>
      </c>
      <c r="B23" s="89">
        <v>2</v>
      </c>
      <c r="C23" s="117">
        <v>0</v>
      </c>
      <c r="D23" s="89" t="s">
        <v>307</v>
      </c>
      <c r="E23" s="89" t="b">
        <v>0</v>
      </c>
      <c r="F23" s="89" t="b">
        <v>0</v>
      </c>
      <c r="G23" s="89" t="b">
        <v>0</v>
      </c>
    </row>
    <row r="24" spans="1:7" ht="15">
      <c r="A24" s="89" t="s">
        <v>344</v>
      </c>
      <c r="B24" s="89">
        <v>2</v>
      </c>
      <c r="C24" s="117">
        <v>0</v>
      </c>
      <c r="D24" s="89" t="s">
        <v>307</v>
      </c>
      <c r="E24" s="89" t="b">
        <v>0</v>
      </c>
      <c r="F24" s="89" t="b">
        <v>0</v>
      </c>
      <c r="G24" s="89" t="b">
        <v>0</v>
      </c>
    </row>
    <row r="25" spans="1:7" ht="15">
      <c r="A25" s="89" t="s">
        <v>345</v>
      </c>
      <c r="B25" s="89">
        <v>2</v>
      </c>
      <c r="C25" s="117">
        <v>0</v>
      </c>
      <c r="D25" s="89" t="s">
        <v>307</v>
      </c>
      <c r="E25" s="89" t="b">
        <v>0</v>
      </c>
      <c r="F25" s="89" t="b">
        <v>0</v>
      </c>
      <c r="G25" s="89" t="b">
        <v>0</v>
      </c>
    </row>
    <row r="26" spans="1:7" ht="15">
      <c r="A26" s="89" t="s">
        <v>346</v>
      </c>
      <c r="B26" s="89">
        <v>2</v>
      </c>
      <c r="C26" s="117">
        <v>0</v>
      </c>
      <c r="D26" s="89" t="s">
        <v>307</v>
      </c>
      <c r="E26" s="89" t="b">
        <v>1</v>
      </c>
      <c r="F26" s="89" t="b">
        <v>0</v>
      </c>
      <c r="G26" s="89" t="b">
        <v>0</v>
      </c>
    </row>
    <row r="27" spans="1:7" ht="15">
      <c r="A27" s="89" t="s">
        <v>347</v>
      </c>
      <c r="B27" s="89">
        <v>2</v>
      </c>
      <c r="C27" s="117">
        <v>0</v>
      </c>
      <c r="D27" s="89" t="s">
        <v>307</v>
      </c>
      <c r="E27" s="89" t="b">
        <v>0</v>
      </c>
      <c r="F27" s="89" t="b">
        <v>0</v>
      </c>
      <c r="G27" s="89" t="b">
        <v>0</v>
      </c>
    </row>
    <row r="28" spans="1:7" ht="15">
      <c r="A28" s="89" t="s">
        <v>387</v>
      </c>
      <c r="B28" s="89">
        <v>2</v>
      </c>
      <c r="C28" s="117">
        <v>0</v>
      </c>
      <c r="D28" s="89" t="s">
        <v>307</v>
      </c>
      <c r="E28" s="89" t="b">
        <v>0</v>
      </c>
      <c r="F28" s="89" t="b">
        <v>0</v>
      </c>
      <c r="G28"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394</v>
      </c>
      <c r="B1" s="13" t="s">
        <v>395</v>
      </c>
      <c r="C1" s="13" t="s">
        <v>388</v>
      </c>
      <c r="D1" s="13" t="s">
        <v>389</v>
      </c>
      <c r="E1" s="13" t="s">
        <v>396</v>
      </c>
      <c r="F1" s="13" t="s">
        <v>144</v>
      </c>
      <c r="G1" s="13" t="s">
        <v>397</v>
      </c>
      <c r="H1" s="13" t="s">
        <v>398</v>
      </c>
      <c r="I1" s="13" t="s">
        <v>399</v>
      </c>
      <c r="J1" s="13" t="s">
        <v>400</v>
      </c>
      <c r="K1" s="13" t="s">
        <v>401</v>
      </c>
      <c r="L1" s="13" t="s">
        <v>402</v>
      </c>
    </row>
    <row r="2" spans="1:12" ht="15">
      <c r="A2" s="89" t="s">
        <v>337</v>
      </c>
      <c r="B2" s="89" t="s">
        <v>338</v>
      </c>
      <c r="C2" s="89">
        <v>2</v>
      </c>
      <c r="D2" s="117">
        <v>0</v>
      </c>
      <c r="E2" s="117">
        <v>1.0791812460476249</v>
      </c>
      <c r="F2" s="89" t="s">
        <v>390</v>
      </c>
      <c r="G2" s="89" t="b">
        <v>0</v>
      </c>
      <c r="H2" s="89" t="b">
        <v>0</v>
      </c>
      <c r="I2" s="89" t="b">
        <v>0</v>
      </c>
      <c r="J2" s="89" t="b">
        <v>1</v>
      </c>
      <c r="K2" s="89" t="b">
        <v>0</v>
      </c>
      <c r="L2" s="89" t="b">
        <v>0</v>
      </c>
    </row>
    <row r="3" spans="1:12" ht="15">
      <c r="A3" s="89" t="s">
        <v>338</v>
      </c>
      <c r="B3" s="89" t="s">
        <v>339</v>
      </c>
      <c r="C3" s="89">
        <v>2</v>
      </c>
      <c r="D3" s="117">
        <v>0</v>
      </c>
      <c r="E3" s="117">
        <v>1.0791812460476249</v>
      </c>
      <c r="F3" s="89" t="s">
        <v>390</v>
      </c>
      <c r="G3" s="89" t="b">
        <v>1</v>
      </c>
      <c r="H3" s="89" t="b">
        <v>0</v>
      </c>
      <c r="I3" s="89" t="b">
        <v>0</v>
      </c>
      <c r="J3" s="89" t="b">
        <v>0</v>
      </c>
      <c r="K3" s="89" t="b">
        <v>0</v>
      </c>
      <c r="L3" s="89" t="b">
        <v>0</v>
      </c>
    </row>
    <row r="4" spans="1:12" ht="15">
      <c r="A4" s="89" t="s">
        <v>339</v>
      </c>
      <c r="B4" s="89" t="s">
        <v>340</v>
      </c>
      <c r="C4" s="89">
        <v>2</v>
      </c>
      <c r="D4" s="117">
        <v>0</v>
      </c>
      <c r="E4" s="117">
        <v>1.0791812460476249</v>
      </c>
      <c r="F4" s="89" t="s">
        <v>390</v>
      </c>
      <c r="G4" s="89" t="b">
        <v>0</v>
      </c>
      <c r="H4" s="89" t="b">
        <v>0</v>
      </c>
      <c r="I4" s="89" t="b">
        <v>0</v>
      </c>
      <c r="J4" s="89" t="b">
        <v>1</v>
      </c>
      <c r="K4" s="89" t="b">
        <v>0</v>
      </c>
      <c r="L4" s="89" t="b">
        <v>0</v>
      </c>
    </row>
    <row r="5" spans="1:12" ht="15">
      <c r="A5" s="89" t="s">
        <v>340</v>
      </c>
      <c r="B5" s="89" t="s">
        <v>341</v>
      </c>
      <c r="C5" s="89">
        <v>2</v>
      </c>
      <c r="D5" s="117">
        <v>0</v>
      </c>
      <c r="E5" s="117">
        <v>1.0791812460476249</v>
      </c>
      <c r="F5" s="89" t="s">
        <v>390</v>
      </c>
      <c r="G5" s="89" t="b">
        <v>1</v>
      </c>
      <c r="H5" s="89" t="b">
        <v>0</v>
      </c>
      <c r="I5" s="89" t="b">
        <v>0</v>
      </c>
      <c r="J5" s="89" t="b">
        <v>0</v>
      </c>
      <c r="K5" s="89" t="b">
        <v>0</v>
      </c>
      <c r="L5" s="89" t="b">
        <v>0</v>
      </c>
    </row>
    <row r="6" spans="1:12" ht="15">
      <c r="A6" s="89" t="s">
        <v>341</v>
      </c>
      <c r="B6" s="89" t="s">
        <v>343</v>
      </c>
      <c r="C6" s="89">
        <v>2</v>
      </c>
      <c r="D6" s="117">
        <v>0</v>
      </c>
      <c r="E6" s="117">
        <v>1.0791812460476249</v>
      </c>
      <c r="F6" s="89" t="s">
        <v>390</v>
      </c>
      <c r="G6" s="89" t="b">
        <v>0</v>
      </c>
      <c r="H6" s="89" t="b">
        <v>0</v>
      </c>
      <c r="I6" s="89" t="b">
        <v>0</v>
      </c>
      <c r="J6" s="89" t="b">
        <v>0</v>
      </c>
      <c r="K6" s="89" t="b">
        <v>0</v>
      </c>
      <c r="L6" s="89" t="b">
        <v>0</v>
      </c>
    </row>
    <row r="7" spans="1:12" ht="15">
      <c r="A7" s="89" t="s">
        <v>343</v>
      </c>
      <c r="B7" s="89" t="s">
        <v>344</v>
      </c>
      <c r="C7" s="89">
        <v>2</v>
      </c>
      <c r="D7" s="117">
        <v>0</v>
      </c>
      <c r="E7" s="117">
        <v>1.0791812460476249</v>
      </c>
      <c r="F7" s="89" t="s">
        <v>390</v>
      </c>
      <c r="G7" s="89" t="b">
        <v>0</v>
      </c>
      <c r="H7" s="89" t="b">
        <v>0</v>
      </c>
      <c r="I7" s="89" t="b">
        <v>0</v>
      </c>
      <c r="J7" s="89" t="b">
        <v>0</v>
      </c>
      <c r="K7" s="89" t="b">
        <v>0</v>
      </c>
      <c r="L7" s="89" t="b">
        <v>0</v>
      </c>
    </row>
    <row r="8" spans="1:12" ht="15">
      <c r="A8" s="89" t="s">
        <v>344</v>
      </c>
      <c r="B8" s="89" t="s">
        <v>345</v>
      </c>
      <c r="C8" s="89">
        <v>2</v>
      </c>
      <c r="D8" s="117">
        <v>0</v>
      </c>
      <c r="E8" s="117">
        <v>1.0791812460476249</v>
      </c>
      <c r="F8" s="89" t="s">
        <v>390</v>
      </c>
      <c r="G8" s="89" t="b">
        <v>0</v>
      </c>
      <c r="H8" s="89" t="b">
        <v>0</v>
      </c>
      <c r="I8" s="89" t="b">
        <v>0</v>
      </c>
      <c r="J8" s="89" t="b">
        <v>0</v>
      </c>
      <c r="K8" s="89" t="b">
        <v>0</v>
      </c>
      <c r="L8" s="89" t="b">
        <v>0</v>
      </c>
    </row>
    <row r="9" spans="1:12" ht="15">
      <c r="A9" s="89" t="s">
        <v>345</v>
      </c>
      <c r="B9" s="89" t="s">
        <v>346</v>
      </c>
      <c r="C9" s="89">
        <v>2</v>
      </c>
      <c r="D9" s="117">
        <v>0</v>
      </c>
      <c r="E9" s="117">
        <v>1.0791812460476249</v>
      </c>
      <c r="F9" s="89" t="s">
        <v>390</v>
      </c>
      <c r="G9" s="89" t="b">
        <v>0</v>
      </c>
      <c r="H9" s="89" t="b">
        <v>0</v>
      </c>
      <c r="I9" s="89" t="b">
        <v>0</v>
      </c>
      <c r="J9" s="89" t="b">
        <v>1</v>
      </c>
      <c r="K9" s="89" t="b">
        <v>0</v>
      </c>
      <c r="L9" s="89" t="b">
        <v>0</v>
      </c>
    </row>
    <row r="10" spans="1:12" ht="15">
      <c r="A10" s="89" t="s">
        <v>346</v>
      </c>
      <c r="B10" s="89" t="s">
        <v>347</v>
      </c>
      <c r="C10" s="89">
        <v>2</v>
      </c>
      <c r="D10" s="117">
        <v>0</v>
      </c>
      <c r="E10" s="117">
        <v>1.0791812460476249</v>
      </c>
      <c r="F10" s="89" t="s">
        <v>390</v>
      </c>
      <c r="G10" s="89" t="b">
        <v>1</v>
      </c>
      <c r="H10" s="89" t="b">
        <v>0</v>
      </c>
      <c r="I10" s="89" t="b">
        <v>0</v>
      </c>
      <c r="J10" s="89" t="b">
        <v>0</v>
      </c>
      <c r="K10" s="89" t="b">
        <v>0</v>
      </c>
      <c r="L10" s="89" t="b">
        <v>0</v>
      </c>
    </row>
    <row r="11" spans="1:12" ht="15">
      <c r="A11" s="89" t="s">
        <v>347</v>
      </c>
      <c r="B11" s="89" t="s">
        <v>387</v>
      </c>
      <c r="C11" s="89">
        <v>2</v>
      </c>
      <c r="D11" s="117">
        <v>0</v>
      </c>
      <c r="E11" s="117">
        <v>1.0791812460476249</v>
      </c>
      <c r="F11" s="89" t="s">
        <v>390</v>
      </c>
      <c r="G11" s="89" t="b">
        <v>0</v>
      </c>
      <c r="H11" s="89" t="b">
        <v>0</v>
      </c>
      <c r="I11" s="89" t="b">
        <v>0</v>
      </c>
      <c r="J11" s="89" t="b">
        <v>0</v>
      </c>
      <c r="K11" s="89" t="b">
        <v>0</v>
      </c>
      <c r="L11" s="89" t="b">
        <v>0</v>
      </c>
    </row>
    <row r="12" spans="1:12" ht="15">
      <c r="A12" s="89" t="s">
        <v>337</v>
      </c>
      <c r="B12" s="89" t="s">
        <v>338</v>
      </c>
      <c r="C12" s="89">
        <v>2</v>
      </c>
      <c r="D12" s="117">
        <v>0</v>
      </c>
      <c r="E12" s="117">
        <v>1.0791812460476249</v>
      </c>
      <c r="F12" s="89" t="s">
        <v>307</v>
      </c>
      <c r="G12" s="89" t="b">
        <v>0</v>
      </c>
      <c r="H12" s="89" t="b">
        <v>0</v>
      </c>
      <c r="I12" s="89" t="b">
        <v>0</v>
      </c>
      <c r="J12" s="89" t="b">
        <v>1</v>
      </c>
      <c r="K12" s="89" t="b">
        <v>0</v>
      </c>
      <c r="L12" s="89" t="b">
        <v>0</v>
      </c>
    </row>
    <row r="13" spans="1:12" ht="15">
      <c r="A13" s="89" t="s">
        <v>338</v>
      </c>
      <c r="B13" s="89" t="s">
        <v>339</v>
      </c>
      <c r="C13" s="89">
        <v>2</v>
      </c>
      <c r="D13" s="117">
        <v>0</v>
      </c>
      <c r="E13" s="117">
        <v>1.0791812460476249</v>
      </c>
      <c r="F13" s="89" t="s">
        <v>307</v>
      </c>
      <c r="G13" s="89" t="b">
        <v>1</v>
      </c>
      <c r="H13" s="89" t="b">
        <v>0</v>
      </c>
      <c r="I13" s="89" t="b">
        <v>0</v>
      </c>
      <c r="J13" s="89" t="b">
        <v>0</v>
      </c>
      <c r="K13" s="89" t="b">
        <v>0</v>
      </c>
      <c r="L13" s="89" t="b">
        <v>0</v>
      </c>
    </row>
    <row r="14" spans="1:12" ht="15">
      <c r="A14" s="89" t="s">
        <v>339</v>
      </c>
      <c r="B14" s="89" t="s">
        <v>340</v>
      </c>
      <c r="C14" s="89">
        <v>2</v>
      </c>
      <c r="D14" s="117">
        <v>0</v>
      </c>
      <c r="E14" s="117">
        <v>1.0791812460476249</v>
      </c>
      <c r="F14" s="89" t="s">
        <v>307</v>
      </c>
      <c r="G14" s="89" t="b">
        <v>0</v>
      </c>
      <c r="H14" s="89" t="b">
        <v>0</v>
      </c>
      <c r="I14" s="89" t="b">
        <v>0</v>
      </c>
      <c r="J14" s="89" t="b">
        <v>1</v>
      </c>
      <c r="K14" s="89" t="b">
        <v>0</v>
      </c>
      <c r="L14" s="89" t="b">
        <v>0</v>
      </c>
    </row>
    <row r="15" spans="1:12" ht="15">
      <c r="A15" s="89" t="s">
        <v>340</v>
      </c>
      <c r="B15" s="89" t="s">
        <v>341</v>
      </c>
      <c r="C15" s="89">
        <v>2</v>
      </c>
      <c r="D15" s="117">
        <v>0</v>
      </c>
      <c r="E15" s="117">
        <v>1.0791812460476249</v>
      </c>
      <c r="F15" s="89" t="s">
        <v>307</v>
      </c>
      <c r="G15" s="89" t="b">
        <v>1</v>
      </c>
      <c r="H15" s="89" t="b">
        <v>0</v>
      </c>
      <c r="I15" s="89" t="b">
        <v>0</v>
      </c>
      <c r="J15" s="89" t="b">
        <v>0</v>
      </c>
      <c r="K15" s="89" t="b">
        <v>0</v>
      </c>
      <c r="L15" s="89" t="b">
        <v>0</v>
      </c>
    </row>
    <row r="16" spans="1:12" ht="15">
      <c r="A16" s="89" t="s">
        <v>341</v>
      </c>
      <c r="B16" s="89" t="s">
        <v>343</v>
      </c>
      <c r="C16" s="89">
        <v>2</v>
      </c>
      <c r="D16" s="117">
        <v>0</v>
      </c>
      <c r="E16" s="117">
        <v>1.0791812460476249</v>
      </c>
      <c r="F16" s="89" t="s">
        <v>307</v>
      </c>
      <c r="G16" s="89" t="b">
        <v>0</v>
      </c>
      <c r="H16" s="89" t="b">
        <v>0</v>
      </c>
      <c r="I16" s="89" t="b">
        <v>0</v>
      </c>
      <c r="J16" s="89" t="b">
        <v>0</v>
      </c>
      <c r="K16" s="89" t="b">
        <v>0</v>
      </c>
      <c r="L16" s="89" t="b">
        <v>0</v>
      </c>
    </row>
    <row r="17" spans="1:12" ht="15">
      <c r="A17" s="89" t="s">
        <v>343</v>
      </c>
      <c r="B17" s="89" t="s">
        <v>344</v>
      </c>
      <c r="C17" s="89">
        <v>2</v>
      </c>
      <c r="D17" s="117">
        <v>0</v>
      </c>
      <c r="E17" s="117">
        <v>1.0791812460476249</v>
      </c>
      <c r="F17" s="89" t="s">
        <v>307</v>
      </c>
      <c r="G17" s="89" t="b">
        <v>0</v>
      </c>
      <c r="H17" s="89" t="b">
        <v>0</v>
      </c>
      <c r="I17" s="89" t="b">
        <v>0</v>
      </c>
      <c r="J17" s="89" t="b">
        <v>0</v>
      </c>
      <c r="K17" s="89" t="b">
        <v>0</v>
      </c>
      <c r="L17" s="89" t="b">
        <v>0</v>
      </c>
    </row>
    <row r="18" spans="1:12" ht="15">
      <c r="A18" s="89" t="s">
        <v>344</v>
      </c>
      <c r="B18" s="89" t="s">
        <v>345</v>
      </c>
      <c r="C18" s="89">
        <v>2</v>
      </c>
      <c r="D18" s="117">
        <v>0</v>
      </c>
      <c r="E18" s="117">
        <v>1.0791812460476249</v>
      </c>
      <c r="F18" s="89" t="s">
        <v>307</v>
      </c>
      <c r="G18" s="89" t="b">
        <v>0</v>
      </c>
      <c r="H18" s="89" t="b">
        <v>0</v>
      </c>
      <c r="I18" s="89" t="b">
        <v>0</v>
      </c>
      <c r="J18" s="89" t="b">
        <v>0</v>
      </c>
      <c r="K18" s="89" t="b">
        <v>0</v>
      </c>
      <c r="L18" s="89" t="b">
        <v>0</v>
      </c>
    </row>
    <row r="19" spans="1:12" ht="15">
      <c r="A19" s="89" t="s">
        <v>345</v>
      </c>
      <c r="B19" s="89" t="s">
        <v>346</v>
      </c>
      <c r="C19" s="89">
        <v>2</v>
      </c>
      <c r="D19" s="117">
        <v>0</v>
      </c>
      <c r="E19" s="117">
        <v>1.0791812460476249</v>
      </c>
      <c r="F19" s="89" t="s">
        <v>307</v>
      </c>
      <c r="G19" s="89" t="b">
        <v>0</v>
      </c>
      <c r="H19" s="89" t="b">
        <v>0</v>
      </c>
      <c r="I19" s="89" t="b">
        <v>0</v>
      </c>
      <c r="J19" s="89" t="b">
        <v>1</v>
      </c>
      <c r="K19" s="89" t="b">
        <v>0</v>
      </c>
      <c r="L19" s="89" t="b">
        <v>0</v>
      </c>
    </row>
    <row r="20" spans="1:12" ht="15">
      <c r="A20" s="89" t="s">
        <v>346</v>
      </c>
      <c r="B20" s="89" t="s">
        <v>347</v>
      </c>
      <c r="C20" s="89">
        <v>2</v>
      </c>
      <c r="D20" s="117">
        <v>0</v>
      </c>
      <c r="E20" s="117">
        <v>1.0791812460476249</v>
      </c>
      <c r="F20" s="89" t="s">
        <v>307</v>
      </c>
      <c r="G20" s="89" t="b">
        <v>1</v>
      </c>
      <c r="H20" s="89" t="b">
        <v>0</v>
      </c>
      <c r="I20" s="89" t="b">
        <v>0</v>
      </c>
      <c r="J20" s="89" t="b">
        <v>0</v>
      </c>
      <c r="K20" s="89" t="b">
        <v>0</v>
      </c>
      <c r="L20" s="89" t="b">
        <v>0</v>
      </c>
    </row>
    <row r="21" spans="1:12" ht="15">
      <c r="A21" s="89" t="s">
        <v>347</v>
      </c>
      <c r="B21" s="89" t="s">
        <v>387</v>
      </c>
      <c r="C21" s="89">
        <v>2</v>
      </c>
      <c r="D21" s="117">
        <v>0</v>
      </c>
      <c r="E21" s="117">
        <v>1.0791812460476249</v>
      </c>
      <c r="F21" s="89" t="s">
        <v>307</v>
      </c>
      <c r="G21" s="89" t="b">
        <v>0</v>
      </c>
      <c r="H21" s="89" t="b">
        <v>0</v>
      </c>
      <c r="I21" s="89" t="b">
        <v>0</v>
      </c>
      <c r="J21" s="89" t="b">
        <v>0</v>
      </c>
      <c r="K21" s="89" t="b">
        <v>0</v>
      </c>
      <c r="L21" s="8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414</v>
      </c>
      <c r="B1" s="13" t="s">
        <v>34</v>
      </c>
    </row>
    <row r="2" spans="1:2" ht="15">
      <c r="A2" s="109" t="s">
        <v>213</v>
      </c>
      <c r="B2" s="83">
        <v>0</v>
      </c>
    </row>
    <row r="3" spans="1:2" ht="15">
      <c r="A3" s="109" t="s">
        <v>212</v>
      </c>
      <c r="B3" s="83">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4" ht="30" customHeight="1">
      <c r="A2" s="11" t="s">
        <v>5</v>
      </c>
      <c r="B2" t="s">
        <v>419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229</v>
      </c>
      <c r="AF2" s="13" t="s">
        <v>230</v>
      </c>
      <c r="AG2" s="13" t="s">
        <v>231</v>
      </c>
      <c r="AH2" s="13" t="s">
        <v>232</v>
      </c>
      <c r="AI2" s="13" t="s">
        <v>233</v>
      </c>
      <c r="AJ2" s="13" t="s">
        <v>234</v>
      </c>
      <c r="AK2" s="13" t="s">
        <v>235</v>
      </c>
      <c r="AL2" s="13" t="s">
        <v>236</v>
      </c>
      <c r="AM2" s="13" t="s">
        <v>237</v>
      </c>
      <c r="AN2" s="13" t="s">
        <v>238</v>
      </c>
      <c r="AO2" s="13" t="s">
        <v>239</v>
      </c>
      <c r="AP2" s="13" t="s">
        <v>240</v>
      </c>
      <c r="AQ2" s="13" t="s">
        <v>241</v>
      </c>
      <c r="AR2" s="13" t="s">
        <v>242</v>
      </c>
      <c r="AS2" s="13" t="s">
        <v>243</v>
      </c>
      <c r="AT2" s="13" t="s">
        <v>192</v>
      </c>
      <c r="AU2" s="13" t="s">
        <v>244</v>
      </c>
      <c r="AV2" s="13" t="s">
        <v>245</v>
      </c>
      <c r="AW2" s="13" t="s">
        <v>246</v>
      </c>
      <c r="AX2" s="13" t="s">
        <v>247</v>
      </c>
      <c r="AY2" s="13" t="s">
        <v>248</v>
      </c>
      <c r="AZ2" s="13" t="s">
        <v>249</v>
      </c>
      <c r="BA2" s="13" t="s">
        <v>309</v>
      </c>
      <c r="BB2" s="114" t="s">
        <v>374</v>
      </c>
      <c r="BC2" s="114" t="s">
        <v>375</v>
      </c>
      <c r="BD2" s="114" t="s">
        <v>376</v>
      </c>
      <c r="BE2" s="114" t="s">
        <v>377</v>
      </c>
      <c r="BF2" s="114" t="s">
        <v>378</v>
      </c>
      <c r="BG2" s="114" t="s">
        <v>379</v>
      </c>
      <c r="BH2" s="114" t="s">
        <v>380</v>
      </c>
      <c r="BI2" s="114" t="s">
        <v>382</v>
      </c>
      <c r="BJ2" s="114" t="s">
        <v>383</v>
      </c>
      <c r="BK2" s="114" t="s">
        <v>385</v>
      </c>
      <c r="BL2" s="114" t="s">
        <v>403</v>
      </c>
      <c r="BM2" s="114" t="s">
        <v>404</v>
      </c>
      <c r="BN2" s="114" t="s">
        <v>405</v>
      </c>
      <c r="BO2" s="114" t="s">
        <v>406</v>
      </c>
      <c r="BP2" s="114" t="s">
        <v>407</v>
      </c>
      <c r="BQ2" s="114" t="s">
        <v>408</v>
      </c>
      <c r="BR2" s="114" t="s">
        <v>409</v>
      </c>
      <c r="BS2" s="114" t="s">
        <v>410</v>
      </c>
      <c r="BT2" s="114" t="s">
        <v>412</v>
      </c>
      <c r="BU2" s="3"/>
      <c r="BV2" s="3"/>
    </row>
    <row r="3" spans="1:74" ht="41.45" customHeight="1">
      <c r="A3" s="49" t="s">
        <v>212</v>
      </c>
      <c r="C3" s="52"/>
      <c r="D3" s="52" t="s">
        <v>64</v>
      </c>
      <c r="E3" s="53">
        <v>1000</v>
      </c>
      <c r="F3" s="54">
        <v>70</v>
      </c>
      <c r="G3" s="104" t="s">
        <v>262</v>
      </c>
      <c r="H3" s="52"/>
      <c r="I3" s="56" t="s">
        <v>212</v>
      </c>
      <c r="J3" s="55"/>
      <c r="K3" s="55"/>
      <c r="L3" s="106" t="s">
        <v>266</v>
      </c>
      <c r="M3" s="58">
        <v>9999</v>
      </c>
      <c r="N3" s="59">
        <v>4999.5</v>
      </c>
      <c r="O3" s="59">
        <v>2676.202880859375</v>
      </c>
      <c r="P3" s="57"/>
      <c r="Q3" s="60"/>
      <c r="R3" s="60"/>
      <c r="S3" s="50"/>
      <c r="T3" s="50">
        <v>2</v>
      </c>
      <c r="U3" s="50">
        <v>1</v>
      </c>
      <c r="V3" s="51">
        <v>0</v>
      </c>
      <c r="W3" s="51">
        <v>1</v>
      </c>
      <c r="X3" s="51">
        <v>0.618034</v>
      </c>
      <c r="Y3" s="51">
        <v>1.297868</v>
      </c>
      <c r="Z3" s="51">
        <v>0</v>
      </c>
      <c r="AA3" s="51">
        <v>0</v>
      </c>
      <c r="AB3" s="61">
        <v>3</v>
      </c>
      <c r="AC3" s="61"/>
      <c r="AD3" s="62"/>
      <c r="AE3" s="83" t="s">
        <v>250</v>
      </c>
      <c r="AF3" s="83">
        <v>57033</v>
      </c>
      <c r="AG3" s="83">
        <v>125805</v>
      </c>
      <c r="AH3" s="83">
        <v>176198</v>
      </c>
      <c r="AI3" s="83">
        <v>135024</v>
      </c>
      <c r="AJ3" s="83"/>
      <c r="AK3" s="83" t="s">
        <v>252</v>
      </c>
      <c r="AL3" s="83" t="s">
        <v>254</v>
      </c>
      <c r="AM3" s="87" t="s">
        <v>256</v>
      </c>
      <c r="AN3" s="83"/>
      <c r="AO3" s="85">
        <v>41101.96475694444</v>
      </c>
      <c r="AP3" s="87" t="s">
        <v>258</v>
      </c>
      <c r="AQ3" s="83" t="b">
        <v>0</v>
      </c>
      <c r="AR3" s="83" t="b">
        <v>0</v>
      </c>
      <c r="AS3" s="83" t="b">
        <v>1</v>
      </c>
      <c r="AT3" s="83" t="s">
        <v>226</v>
      </c>
      <c r="AU3" s="83">
        <v>8157</v>
      </c>
      <c r="AV3" s="87" t="s">
        <v>260</v>
      </c>
      <c r="AW3" s="83" t="b">
        <v>1</v>
      </c>
      <c r="AX3" s="83" t="s">
        <v>263</v>
      </c>
      <c r="AY3" s="87" t="s">
        <v>264</v>
      </c>
      <c r="AZ3" s="83" t="s">
        <v>66</v>
      </c>
      <c r="BA3" s="83" t="str">
        <f>REPLACE(INDEX(GroupVertices[Group],MATCH(Vertices[[#This Row],[Vertex]],GroupVertices[Vertex],0)),1,1,"")</f>
        <v>1</v>
      </c>
      <c r="BB3" s="50"/>
      <c r="BC3" s="50"/>
      <c r="BD3" s="50"/>
      <c r="BE3" s="50"/>
      <c r="BF3" s="50" t="s">
        <v>217</v>
      </c>
      <c r="BG3" s="50" t="s">
        <v>217</v>
      </c>
      <c r="BH3" s="115" t="s">
        <v>349</v>
      </c>
      <c r="BI3" s="115" t="s">
        <v>349</v>
      </c>
      <c r="BJ3" s="115" t="s">
        <v>363</v>
      </c>
      <c r="BK3" s="115" t="s">
        <v>363</v>
      </c>
      <c r="BL3" s="115">
        <v>3</v>
      </c>
      <c r="BM3" s="118">
        <v>13.043478260869565</v>
      </c>
      <c r="BN3" s="115">
        <v>0</v>
      </c>
      <c r="BO3" s="118">
        <v>0</v>
      </c>
      <c r="BP3" s="115">
        <v>0</v>
      </c>
      <c r="BQ3" s="118">
        <v>0</v>
      </c>
      <c r="BR3" s="115">
        <v>20</v>
      </c>
      <c r="BS3" s="118">
        <v>86.95652173913044</v>
      </c>
      <c r="BT3" s="115">
        <v>23</v>
      </c>
      <c r="BU3" s="3"/>
      <c r="BV3" s="3"/>
    </row>
    <row r="4" spans="1:77" ht="41.45" customHeight="1">
      <c r="A4" s="91" t="s">
        <v>213</v>
      </c>
      <c r="C4" s="92"/>
      <c r="D4" s="92" t="s">
        <v>64</v>
      </c>
      <c r="E4" s="93">
        <v>162</v>
      </c>
      <c r="F4" s="94">
        <v>100</v>
      </c>
      <c r="G4" s="105" t="s">
        <v>220</v>
      </c>
      <c r="H4" s="92"/>
      <c r="I4" s="95" t="s">
        <v>213</v>
      </c>
      <c r="J4" s="96"/>
      <c r="K4" s="96"/>
      <c r="L4" s="107" t="s">
        <v>267</v>
      </c>
      <c r="M4" s="97">
        <v>1</v>
      </c>
      <c r="N4" s="98">
        <v>4999.5</v>
      </c>
      <c r="O4" s="98">
        <v>7322.796875</v>
      </c>
      <c r="P4" s="99"/>
      <c r="Q4" s="100"/>
      <c r="R4" s="100"/>
      <c r="S4" s="101"/>
      <c r="T4" s="50">
        <v>0</v>
      </c>
      <c r="U4" s="50">
        <v>1</v>
      </c>
      <c r="V4" s="51">
        <v>0</v>
      </c>
      <c r="W4" s="51">
        <v>1</v>
      </c>
      <c r="X4" s="51">
        <v>0.381966</v>
      </c>
      <c r="Y4" s="51">
        <v>0.701566</v>
      </c>
      <c r="Z4" s="51">
        <v>0</v>
      </c>
      <c r="AA4" s="51">
        <v>0</v>
      </c>
      <c r="AB4" s="102">
        <v>4</v>
      </c>
      <c r="AC4" s="102"/>
      <c r="AD4" s="103"/>
      <c r="AE4" s="83" t="s">
        <v>251</v>
      </c>
      <c r="AF4" s="83">
        <v>70073</v>
      </c>
      <c r="AG4" s="83">
        <v>80510</v>
      </c>
      <c r="AH4" s="83">
        <v>44511</v>
      </c>
      <c r="AI4" s="83">
        <v>30123</v>
      </c>
      <c r="AJ4" s="83"/>
      <c r="AK4" s="83" t="s">
        <v>253</v>
      </c>
      <c r="AL4" s="83" t="s">
        <v>255</v>
      </c>
      <c r="AM4" s="87" t="s">
        <v>257</v>
      </c>
      <c r="AN4" s="83"/>
      <c r="AO4" s="85">
        <v>39508.65498842593</v>
      </c>
      <c r="AP4" s="87" t="s">
        <v>259</v>
      </c>
      <c r="AQ4" s="83" t="b">
        <v>0</v>
      </c>
      <c r="AR4" s="83" t="b">
        <v>0</v>
      </c>
      <c r="AS4" s="83" t="b">
        <v>1</v>
      </c>
      <c r="AT4" s="83" t="s">
        <v>226</v>
      </c>
      <c r="AU4" s="83">
        <v>4306</v>
      </c>
      <c r="AV4" s="87" t="s">
        <v>261</v>
      </c>
      <c r="AW4" s="83" t="b">
        <v>1</v>
      </c>
      <c r="AX4" s="83" t="s">
        <v>263</v>
      </c>
      <c r="AY4" s="87" t="s">
        <v>265</v>
      </c>
      <c r="AZ4" s="83" t="s">
        <v>66</v>
      </c>
      <c r="BA4" s="83" t="str">
        <f>REPLACE(INDEX(GroupVertices[Group],MATCH(Vertices[[#This Row],[Vertex]],GroupVertices[Vertex],0)),1,1,"")</f>
        <v>1</v>
      </c>
      <c r="BB4" s="50"/>
      <c r="BC4" s="50"/>
      <c r="BD4" s="50"/>
      <c r="BE4" s="50"/>
      <c r="BF4" s="50" t="s">
        <v>218</v>
      </c>
      <c r="BG4" s="50" t="s">
        <v>218</v>
      </c>
      <c r="BH4" s="115" t="s">
        <v>381</v>
      </c>
      <c r="BI4" s="115" t="s">
        <v>381</v>
      </c>
      <c r="BJ4" s="115" t="s">
        <v>384</v>
      </c>
      <c r="BK4" s="115" t="s">
        <v>384</v>
      </c>
      <c r="BL4" s="115">
        <v>3</v>
      </c>
      <c r="BM4" s="118">
        <v>12.5</v>
      </c>
      <c r="BN4" s="115">
        <v>0</v>
      </c>
      <c r="BO4" s="118">
        <v>0</v>
      </c>
      <c r="BP4" s="115">
        <v>0</v>
      </c>
      <c r="BQ4" s="118">
        <v>0</v>
      </c>
      <c r="BR4" s="115">
        <v>21</v>
      </c>
      <c r="BS4" s="118">
        <v>87.5</v>
      </c>
      <c r="BT4" s="115">
        <v>24</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
    <dataValidation allowBlank="1" showInputMessage="1" promptTitle="Vertex Tooltip" prompt="Enter optional text that will pop up when the mouse is hovered over the vertex." errorTitle="Invalid Vertex Image Key" sqref="L3:L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
    <dataValidation allowBlank="1" showInputMessage="1" promptTitle="Vertex Label Fill Color" prompt="To select an optional fill color for the Label shape, right-click and select Select Color on the right-click menu." sqref="J3:J4"/>
    <dataValidation allowBlank="1" showInputMessage="1" promptTitle="Vertex Image File" prompt="Enter the path to an image file.  Hover over the column header for examples." errorTitle="Invalid Vertex Image Key" sqref="G3:G4"/>
    <dataValidation allowBlank="1" showInputMessage="1" promptTitle="Vertex Color" prompt="To select an optional vertex color, right-click and select Select Color on the right-click menu." sqref="C3:C4"/>
    <dataValidation allowBlank="1" showInputMessage="1" promptTitle="Vertex Opacity" prompt="Enter an optional vertex opacity between 0 (transparent) and 100 (opaque)." errorTitle="Invalid Vertex Opacity" error="The optional vertex opacity must be a whole number between 0 and 10." sqref="F3:F4"/>
    <dataValidation type="list" allowBlank="1" showInputMessage="1" showErrorMessage="1" promptTitle="Vertex Shape" prompt="Select an optional vertex shape." errorTitle="Invalid Vertex Shape" error="You have entered an invalid vertex shape.  Try selecting from the drop-down list instead." sqref="D3:D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
      <formula1>ValidVertexLabelPositions</formula1>
    </dataValidation>
    <dataValidation allowBlank="1" showInputMessage="1" showErrorMessage="1" promptTitle="Vertex Name" prompt="Enter the name of the vertex." sqref="A3:A4"/>
  </dataValidations>
  <hyperlinks>
    <hyperlink ref="AM3" r:id="rId1" display="https://t.co/7P8387v04I"/>
    <hyperlink ref="AM4" r:id="rId2" display="https://t.co/4bivhvKzYR"/>
    <hyperlink ref="AP3" r:id="rId3" display="https://pbs.twimg.com/profile_banners/633287684/1551909335"/>
    <hyperlink ref="AP4" r:id="rId4" display="https://pbs.twimg.com/profile_banners/14065217/1483939913"/>
    <hyperlink ref="AV3" r:id="rId5" display="http://abs.twimg.com/images/themes/theme1/bg.png"/>
    <hyperlink ref="AV4" r:id="rId6" display="http://abs.twimg.com/images/themes/theme12/bg.gif"/>
    <hyperlink ref="G3" r:id="rId7" display="http://pbs.twimg.com/profile_images/1111970357811007488/5L_yJEHN_normal.jpg"/>
    <hyperlink ref="G4" r:id="rId8" display="http://pbs.twimg.com/profile_images/688039108/retouched_3726_normal.jpg"/>
    <hyperlink ref="AY3" r:id="rId9" display="https://twitter.com/isocialfanz"/>
    <hyperlink ref="AY4" r:id="rId10" display="https://twitter.com/sandy_carter"/>
  </hyperlinks>
  <printOptions/>
  <pageMargins left="0.7" right="0.7" top="0.75" bottom="0.75" header="0.3" footer="0.3"/>
  <pageSetup horizontalDpi="600" verticalDpi="600" orientation="portrait" r:id="rId15"/>
  <drawing r:id="rId14"/>
  <legacyDrawing r:id="rId12"/>
  <tableParts>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323</v>
      </c>
      <c r="Z2" s="13" t="s">
        <v>326</v>
      </c>
      <c r="AA2" s="13" t="s">
        <v>330</v>
      </c>
      <c r="AB2" s="13" t="s">
        <v>348</v>
      </c>
      <c r="AC2" s="13" t="s">
        <v>362</v>
      </c>
      <c r="AD2" s="13" t="s">
        <v>368</v>
      </c>
      <c r="AE2" s="13" t="s">
        <v>369</v>
      </c>
      <c r="AF2" s="13" t="s">
        <v>372</v>
      </c>
      <c r="AG2" s="67" t="s">
        <v>403</v>
      </c>
      <c r="AH2" s="67" t="s">
        <v>404</v>
      </c>
      <c r="AI2" s="67" t="s">
        <v>405</v>
      </c>
      <c r="AJ2" s="67" t="s">
        <v>406</v>
      </c>
      <c r="AK2" s="67" t="s">
        <v>407</v>
      </c>
      <c r="AL2" s="67" t="s">
        <v>408</v>
      </c>
      <c r="AM2" s="67" t="s">
        <v>409</v>
      </c>
      <c r="AN2" s="67" t="s">
        <v>410</v>
      </c>
      <c r="AO2" s="67" t="s">
        <v>413</v>
      </c>
    </row>
    <row r="3" spans="1:41" ht="15">
      <c r="A3" s="82" t="s">
        <v>307</v>
      </c>
      <c r="B3" s="110" t="s">
        <v>308</v>
      </c>
      <c r="C3" s="110" t="s">
        <v>56</v>
      </c>
      <c r="D3" s="14"/>
      <c r="E3" s="14"/>
      <c r="F3" s="15" t="s">
        <v>416</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83"/>
      <c r="Z3" s="83"/>
      <c r="AA3" s="83" t="s">
        <v>217</v>
      </c>
      <c r="AB3" s="89" t="s">
        <v>349</v>
      </c>
      <c r="AC3" s="89" t="s">
        <v>363</v>
      </c>
      <c r="AD3" s="89"/>
      <c r="AE3" s="89" t="s">
        <v>212</v>
      </c>
      <c r="AF3" s="89" t="s">
        <v>373</v>
      </c>
      <c r="AG3" s="115">
        <v>6</v>
      </c>
      <c r="AH3" s="118">
        <v>12.76595744680851</v>
      </c>
      <c r="AI3" s="115">
        <v>0</v>
      </c>
      <c r="AJ3" s="118">
        <v>0</v>
      </c>
      <c r="AK3" s="115">
        <v>0</v>
      </c>
      <c r="AL3" s="118">
        <v>0</v>
      </c>
      <c r="AM3" s="115">
        <v>41</v>
      </c>
      <c r="AN3" s="118">
        <v>87.23404255319149</v>
      </c>
      <c r="AO3" s="115">
        <v>47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307</v>
      </c>
      <c r="B2" s="89" t="s">
        <v>213</v>
      </c>
      <c r="C2" s="83">
        <f>VLOOKUP(GroupVertices[[#This Row],[Vertex]],Vertices[],MATCH("ID",Vertices[[#Headers],[Vertex]:[Vertex Content Word Count]],0),FALSE)</f>
        <v>4</v>
      </c>
    </row>
    <row r="3" spans="1:3" ht="15">
      <c r="A3" s="83" t="s">
        <v>307</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315</v>
      </c>
      <c r="B2" s="35" t="s">
        <v>268</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3"/>
      <c r="B3" s="113"/>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2</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2</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0.5</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0.5</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316</v>
      </c>
      <c r="B24" s="35">
        <v>0.1875</v>
      </c>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317</v>
      </c>
      <c r="B26" s="35" t="s">
        <v>318</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2</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0.381966</v>
      </c>
    </row>
    <row r="126" spans="1:2" ht="15">
      <c r="A126" s="34" t="s">
        <v>113</v>
      </c>
      <c r="B126" s="48">
        <f>IF(COUNT(Vertices[Eigenvector Centrality])&gt;0,N57,NoMetricMessage)</f>
        <v>0.618034</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0.701566</v>
      </c>
    </row>
    <row r="140" spans="1:2" ht="15">
      <c r="A140" s="34" t="s">
        <v>141</v>
      </c>
      <c r="B140" s="48">
        <f>IF(COUNT(Vertices[PageRank])&gt;0,P57,NoMetricMessage)</f>
        <v>1.297868</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08"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303</v>
      </c>
    </row>
    <row r="24" spans="10:11" ht="409.5">
      <c r="J24" t="s">
        <v>304</v>
      </c>
      <c r="K24" s="13" t="s">
        <v>420</v>
      </c>
    </row>
    <row r="25" spans="10:11" ht="15">
      <c r="J25" t="s">
        <v>305</v>
      </c>
      <c r="K25" t="b">
        <v>0</v>
      </c>
    </row>
    <row r="26" spans="10:11" ht="15">
      <c r="J26" t="s">
        <v>417</v>
      </c>
      <c r="K26" t="s">
        <v>418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4" t="s">
        <v>42</v>
      </c>
    </row>
    <row r="2" spans="1:3" ht="15" customHeight="1">
      <c r="A2" s="13" t="s">
        <v>312</v>
      </c>
      <c r="B2" s="112" t="s">
        <v>313</v>
      </c>
      <c r="C2" s="67" t="s">
        <v>314</v>
      </c>
    </row>
    <row r="3" spans="1:3" ht="15">
      <c r="A3" s="111" t="s">
        <v>307</v>
      </c>
      <c r="B3" s="111" t="s">
        <v>307</v>
      </c>
      <c r="C3" s="35">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3" t="s">
        <v>319</v>
      </c>
      <c r="B1" s="83" t="s">
        <v>320</v>
      </c>
      <c r="C1" s="83" t="s">
        <v>321</v>
      </c>
      <c r="D1" s="83" t="s">
        <v>322</v>
      </c>
    </row>
    <row r="2" spans="1:4" ht="15">
      <c r="A2" s="83"/>
      <c r="B2" s="83"/>
      <c r="C2" s="83"/>
      <c r="D2" s="83"/>
    </row>
    <row r="4" spans="1:4" ht="15" customHeight="1">
      <c r="A4" s="83" t="s">
        <v>324</v>
      </c>
      <c r="B4" s="83" t="s">
        <v>320</v>
      </c>
      <c r="C4" s="83" t="s">
        <v>325</v>
      </c>
      <c r="D4" s="83" t="s">
        <v>322</v>
      </c>
    </row>
    <row r="5" spans="1:4" ht="15">
      <c r="A5" s="83"/>
      <c r="B5" s="83"/>
      <c r="C5" s="83"/>
      <c r="D5" s="83"/>
    </row>
    <row r="7" spans="1:4" ht="15" customHeight="1">
      <c r="A7" s="13" t="s">
        <v>327</v>
      </c>
      <c r="B7" s="13" t="s">
        <v>320</v>
      </c>
      <c r="C7" s="13" t="s">
        <v>329</v>
      </c>
      <c r="D7" s="13" t="s">
        <v>322</v>
      </c>
    </row>
    <row r="8" spans="1:4" ht="15">
      <c r="A8" s="83" t="s">
        <v>218</v>
      </c>
      <c r="B8" s="83">
        <v>2</v>
      </c>
      <c r="C8" s="83" t="s">
        <v>218</v>
      </c>
      <c r="D8" s="83">
        <v>2</v>
      </c>
    </row>
    <row r="9" spans="1:4" ht="15">
      <c r="A9" s="83" t="s">
        <v>328</v>
      </c>
      <c r="B9" s="83">
        <v>1</v>
      </c>
      <c r="C9" s="83" t="s">
        <v>328</v>
      </c>
      <c r="D9" s="83">
        <v>1</v>
      </c>
    </row>
    <row r="12" spans="1:4" ht="15" customHeight="1">
      <c r="A12" s="13" t="s">
        <v>331</v>
      </c>
      <c r="B12" s="13" t="s">
        <v>320</v>
      </c>
      <c r="C12" s="13" t="s">
        <v>342</v>
      </c>
      <c r="D12" s="13" t="s">
        <v>322</v>
      </c>
    </row>
    <row r="13" spans="1:4" ht="15">
      <c r="A13" s="89" t="s">
        <v>332</v>
      </c>
      <c r="B13" s="89">
        <v>6</v>
      </c>
      <c r="C13" s="89" t="s">
        <v>337</v>
      </c>
      <c r="D13" s="89">
        <v>2</v>
      </c>
    </row>
    <row r="14" spans="1:4" ht="15">
      <c r="A14" s="89" t="s">
        <v>333</v>
      </c>
      <c r="B14" s="89">
        <v>0</v>
      </c>
      <c r="C14" s="89" t="s">
        <v>338</v>
      </c>
      <c r="D14" s="89">
        <v>2</v>
      </c>
    </row>
    <row r="15" spans="1:4" ht="15">
      <c r="A15" s="89" t="s">
        <v>334</v>
      </c>
      <c r="B15" s="89">
        <v>0</v>
      </c>
      <c r="C15" s="89" t="s">
        <v>339</v>
      </c>
      <c r="D15" s="89">
        <v>2</v>
      </c>
    </row>
    <row r="16" spans="1:4" ht="15">
      <c r="A16" s="89" t="s">
        <v>335</v>
      </c>
      <c r="B16" s="89">
        <v>41</v>
      </c>
      <c r="C16" s="89" t="s">
        <v>340</v>
      </c>
      <c r="D16" s="89">
        <v>2</v>
      </c>
    </row>
    <row r="17" spans="1:4" ht="15">
      <c r="A17" s="89" t="s">
        <v>336</v>
      </c>
      <c r="B17" s="89">
        <v>47</v>
      </c>
      <c r="C17" s="89" t="s">
        <v>341</v>
      </c>
      <c r="D17" s="89">
        <v>2</v>
      </c>
    </row>
    <row r="18" spans="1:4" ht="15">
      <c r="A18" s="89" t="s">
        <v>337</v>
      </c>
      <c r="B18" s="89">
        <v>2</v>
      </c>
      <c r="C18" s="89" t="s">
        <v>343</v>
      </c>
      <c r="D18" s="89">
        <v>2</v>
      </c>
    </row>
    <row r="19" spans="1:4" ht="15">
      <c r="A19" s="89" t="s">
        <v>338</v>
      </c>
      <c r="B19" s="89">
        <v>2</v>
      </c>
      <c r="C19" s="89" t="s">
        <v>344</v>
      </c>
      <c r="D19" s="89">
        <v>2</v>
      </c>
    </row>
    <row r="20" spans="1:4" ht="15">
      <c r="A20" s="89" t="s">
        <v>339</v>
      </c>
      <c r="B20" s="89">
        <v>2</v>
      </c>
      <c r="C20" s="89" t="s">
        <v>345</v>
      </c>
      <c r="D20" s="89">
        <v>2</v>
      </c>
    </row>
    <row r="21" spans="1:4" ht="15">
      <c r="A21" s="89" t="s">
        <v>340</v>
      </c>
      <c r="B21" s="89">
        <v>2</v>
      </c>
      <c r="C21" s="89" t="s">
        <v>346</v>
      </c>
      <c r="D21" s="89">
        <v>2</v>
      </c>
    </row>
    <row r="22" spans="1:4" ht="15">
      <c r="A22" s="89" t="s">
        <v>341</v>
      </c>
      <c r="B22" s="89">
        <v>2</v>
      </c>
      <c r="C22" s="89" t="s">
        <v>347</v>
      </c>
      <c r="D22" s="89">
        <v>2</v>
      </c>
    </row>
    <row r="25" spans="1:4" ht="15" customHeight="1">
      <c r="A25" s="13" t="s">
        <v>350</v>
      </c>
      <c r="B25" s="13" t="s">
        <v>320</v>
      </c>
      <c r="C25" s="13" t="s">
        <v>361</v>
      </c>
      <c r="D25" s="13" t="s">
        <v>322</v>
      </c>
    </row>
    <row r="26" spans="1:4" ht="15">
      <c r="A26" s="89" t="s">
        <v>351</v>
      </c>
      <c r="B26" s="89">
        <v>2</v>
      </c>
      <c r="C26" s="89" t="s">
        <v>351</v>
      </c>
      <c r="D26" s="89">
        <v>2</v>
      </c>
    </row>
    <row r="27" spans="1:4" ht="15">
      <c r="A27" s="89" t="s">
        <v>352</v>
      </c>
      <c r="B27" s="89">
        <v>2</v>
      </c>
      <c r="C27" s="89" t="s">
        <v>352</v>
      </c>
      <c r="D27" s="89">
        <v>2</v>
      </c>
    </row>
    <row r="28" spans="1:4" ht="15">
      <c r="A28" s="89" t="s">
        <v>353</v>
      </c>
      <c r="B28" s="89">
        <v>2</v>
      </c>
      <c r="C28" s="89" t="s">
        <v>353</v>
      </c>
      <c r="D28" s="89">
        <v>2</v>
      </c>
    </row>
    <row r="29" spans="1:4" ht="15">
      <c r="A29" s="89" t="s">
        <v>354</v>
      </c>
      <c r="B29" s="89">
        <v>2</v>
      </c>
      <c r="C29" s="89" t="s">
        <v>354</v>
      </c>
      <c r="D29" s="89">
        <v>2</v>
      </c>
    </row>
    <row r="30" spans="1:4" ht="15">
      <c r="A30" s="89" t="s">
        <v>355</v>
      </c>
      <c r="B30" s="89">
        <v>2</v>
      </c>
      <c r="C30" s="89" t="s">
        <v>355</v>
      </c>
      <c r="D30" s="89">
        <v>2</v>
      </c>
    </row>
    <row r="31" spans="1:4" ht="15">
      <c r="A31" s="89" t="s">
        <v>356</v>
      </c>
      <c r="B31" s="89">
        <v>2</v>
      </c>
      <c r="C31" s="89" t="s">
        <v>356</v>
      </c>
      <c r="D31" s="89">
        <v>2</v>
      </c>
    </row>
    <row r="32" spans="1:4" ht="15">
      <c r="A32" s="89" t="s">
        <v>357</v>
      </c>
      <c r="B32" s="89">
        <v>2</v>
      </c>
      <c r="C32" s="89" t="s">
        <v>357</v>
      </c>
      <c r="D32" s="89">
        <v>2</v>
      </c>
    </row>
    <row r="33" spans="1:4" ht="15">
      <c r="A33" s="89" t="s">
        <v>358</v>
      </c>
      <c r="B33" s="89">
        <v>2</v>
      </c>
      <c r="C33" s="89" t="s">
        <v>358</v>
      </c>
      <c r="D33" s="89">
        <v>2</v>
      </c>
    </row>
    <row r="34" spans="1:4" ht="15">
      <c r="A34" s="89" t="s">
        <v>359</v>
      </c>
      <c r="B34" s="89">
        <v>2</v>
      </c>
      <c r="C34" s="89" t="s">
        <v>359</v>
      </c>
      <c r="D34" s="89">
        <v>2</v>
      </c>
    </row>
    <row r="35" spans="1:4" ht="15">
      <c r="A35" s="89" t="s">
        <v>360</v>
      </c>
      <c r="B35" s="89">
        <v>2</v>
      </c>
      <c r="C35" s="89" t="s">
        <v>360</v>
      </c>
      <c r="D35" s="89">
        <v>2</v>
      </c>
    </row>
    <row r="38" spans="1:4" ht="15" customHeight="1">
      <c r="A38" s="83" t="s">
        <v>364</v>
      </c>
      <c r="B38" s="83" t="s">
        <v>320</v>
      </c>
      <c r="C38" s="83" t="s">
        <v>366</v>
      </c>
      <c r="D38" s="83" t="s">
        <v>322</v>
      </c>
    </row>
    <row r="39" spans="1:4" ht="15">
      <c r="A39" s="83"/>
      <c r="B39" s="83"/>
      <c r="C39" s="83"/>
      <c r="D39" s="83"/>
    </row>
    <row r="41" spans="1:4" ht="15" customHeight="1">
      <c r="A41" s="13" t="s">
        <v>365</v>
      </c>
      <c r="B41" s="13" t="s">
        <v>320</v>
      </c>
      <c r="C41" s="13" t="s">
        <v>367</v>
      </c>
      <c r="D41" s="13" t="s">
        <v>322</v>
      </c>
    </row>
    <row r="42" spans="1:4" ht="15">
      <c r="A42" s="83" t="s">
        <v>212</v>
      </c>
      <c r="B42" s="83">
        <v>1</v>
      </c>
      <c r="C42" s="83" t="s">
        <v>212</v>
      </c>
      <c r="D42" s="83">
        <v>1</v>
      </c>
    </row>
    <row r="45" spans="1:4" ht="15" customHeight="1">
      <c r="A45" s="13" t="s">
        <v>370</v>
      </c>
      <c r="B45" s="13" t="s">
        <v>320</v>
      </c>
      <c r="C45" s="13" t="s">
        <v>371</v>
      </c>
      <c r="D45" s="13" t="s">
        <v>322</v>
      </c>
    </row>
    <row r="46" spans="1:4" ht="15">
      <c r="A46" s="109" t="s">
        <v>212</v>
      </c>
      <c r="B46" s="83">
        <v>176198</v>
      </c>
      <c r="C46" s="109" t="s">
        <v>212</v>
      </c>
      <c r="D46" s="83">
        <v>176198</v>
      </c>
    </row>
    <row r="47" spans="1:4" ht="15">
      <c r="A47" s="109" t="s">
        <v>213</v>
      </c>
      <c r="B47" s="83">
        <v>44511</v>
      </c>
      <c r="C47" s="109" t="s">
        <v>213</v>
      </c>
      <c r="D47" s="83">
        <v>44511</v>
      </c>
    </row>
  </sheetData>
  <printOptions/>
  <pageMargins left="0.7" right="0.7" top="0.75" bottom="0.75" header="0.3" footer="0.3"/>
  <pageSetup orientation="portrait" paperSize="9"/>
  <tableParts>
    <tablePart r:id="rId5"/>
    <tablePart r:id="rId7"/>
    <tablePart r:id="rId3"/>
    <tablePart r:id="rId2"/>
    <tablePart r:id="rId4"/>
    <tablePart r:id="rId8"/>
    <tablePart r:id="rId1"/>
    <tablePart r:id="rId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2019-05-15T13:43:06Z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