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<sst xmlns="http://schemas.openxmlformats.org/spreadsheetml/2006/main" count="15579" uniqueCount="3305">
  <si>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</si>
  <si>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</si>
  <si>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</si>
  <si>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</si>
  <si>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</si>
  <si>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</si>
  <si>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</si>
  <si>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</si>
  <si>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</si>
  <si>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</si>
  <si>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</si>
  <si>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</si>
  <si>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</si>
  <si>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</si>
  <si>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</si>
  <si>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</si>
  <si>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</si>
  <si>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</si>
  <si>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</si>
  <si>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</si>
  <si>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</si>
  <si>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</si>
  <si>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</si>
  <si>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</si>
  <si>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</si>
  <si>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</si>
  <si>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</si>
  <si>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</si>
  <si>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</si>
  <si>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</si>
  <si>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</si>
  <si>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</si>
  <si>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</si>
  <si>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</si>
  <si>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</si>
  <si>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</si>
  <si>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</si>
  <si>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</si>
  <si>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</si>
  <si>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</si>
  <si>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</si>
  <si>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</si>
  <si>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</si>
  <si>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</si>
  <si>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</si>
  <si>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</si>
  <si>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</si>
  <si>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</si>
  <si>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</si>
  <si>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</si>
  <si>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</si>
  <si>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</si>
  <si>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</si>
  <si>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</si>
  <si>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</si>
  <si>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</si>
  <si>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</si>
  <si>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</si>
  <si>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</si>
  <si>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</si>
  <si>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</si>
  <si>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</si>
  <si>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</si>
  <si>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</si>
  <si>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</si>
  <si>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</si>
  <si>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</si>
  <si>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</si>
  <si>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</si>
  <si>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</si>
  <si>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</si>
  <si>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</si>
  <si>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</si>
  <si>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</si>
  <si>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</si>
  <si>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</si>
  <si>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</si>
  <si>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</si>
  <si>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</si>
  <si>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</si>
  <si>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</si>
  <si>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</si>
  <si>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</si>
  <si>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</si>
  <si>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</si>
  <si>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</si>
  <si>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</si>
  <si>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</si>
  <si>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</si>
  <si>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</si>
  <si>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</si>
  <si>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</si>
  <si>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</si>
  <si>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</si>
  <si>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</si>
  <si>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</si>
  <si>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</si>
  <si>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</si>
  <si>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</si>
  <si>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</si>
  <si>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</si>
  <si>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</si>
  <si>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</si>
  <si>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</si>
  <si>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</si>
  <si>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</si>
  <si>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</si>
  <si>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</si>
  <si>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</si>
  <si>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</si>
  <si>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</si>
  <si>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</si>
  <si>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</si>
  <si>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</si>
  <si>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</si>
  <si>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</si>
  <si>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</si>
  <si>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</si>
  <si>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</si>
  <si>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</si>
  <si>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</si>
  <si>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</si>
  <si>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</si>
  <si>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</si>
  <si>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</si>
  <si>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</si>
  <si>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</si>
  <si>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</si>
  <si>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</si>
  <si>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</si>
  <si>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</si>
  <si>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</si>
  <si>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</si>
  <si>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</si>
  <si>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</si>
  <si>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</si>
  <si>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</si>
  <si>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</si>
  <si>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</si>
  <si>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</si>
  <si>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</si>
  <si>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</si>
  <si>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</si>
  <si>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</si>
  <si>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</si>
  <si>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</si>
  <si>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</si>
  <si>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</si>
  <si>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</si>
  <si>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</si>
  <si>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</si>
  <si>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</si>
  <si>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</si>
  <si>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</si>
  <si>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</si>
  <si>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</si>
  <si>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</si>
  <si>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</si>
  <si>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</si>
  <si>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</si>
  <si>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</si>
  <si>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</si>
  <si>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</si>
  <si>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</si>
  <si>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</si>
  <si>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</si>
  <si>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</si>
  <si>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</si>
  <si>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</si>
  <si>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</si>
  <si>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</si>
  <si>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</si>
  <si>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</si>
  <si>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</si>
  <si>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</si>
  <si>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</si>
  <si>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</si>
  <si>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</si>
  <si>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</si>
  <si>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</si>
  <si>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</si>
  <si>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</si>
  <si>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</si>
  <si>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</si>
  <si>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</si>
  <si>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</si>
  <si>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</si>
  <si>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</si>
  <si>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</si>
  <si>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</si>
  <si>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</si>
  <si>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</si>
  <si>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</si>
  <si>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 xml:space="preserve">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t>
  </si>
  <si>
    <t>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https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s said say says schon se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
  </si>
  <si>
    <t>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t>
  </si>
  <si>
    <t xml:space="preserve">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t>
  </si>
  <si>
    <t>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t>
  </si>
  <si>
    <t>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t>
  </si>
  <si>
    <t>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t>
  </si>
  <si>
    <t>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t>
  </si>
  <si>
    <t>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t>
  </si>
  <si>
    <t>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t>
  </si>
  <si>
    <t>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
  </si>
  <si>
    <t>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t>
  </si>
  <si>
    <t>Workbook Settings 17</t>
  </si>
  <si>
    <t>Workbook Settings 18</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</si>
  <si>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</si>
  <si>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</si>
  <si>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</si>
  <si>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</si>
  <si>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</si>
  <si>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</si>
  <si>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</si>
  <si>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</si>
  <si>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</si>
  <si>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</si>
  <si>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</si>
  <si>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</si>
  <si>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</si>
  <si>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</si>
  <si>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</si>
  <si>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dlK1gfK-ng0</t>
  </si>
  <si>
    <t>f_6XiQG2ZFw</t>
  </si>
  <si>
    <t>Shared commenter</t>
  </si>
  <si>
    <t>梁侃</t>
  </si>
  <si>
    <t>India&amp;#39;s development is based on Innovation and China&amp;#39;s on Immitation??&lt;br /&gt;&lt;br /&gt;sorry,You can&amp;#39;t take some of the gadgets to prove that India&amp;#39;s development &lt;br /&gt;&lt;br /&gt;is based on Innovation.Let&amp;#39;s look at the huge gap between China and India&amp;#39;s &lt;br /&gt;&lt;br /&gt;scientific and technological achievements.The United Nations 2017 global &lt;br /&gt;&lt;br /&gt;innovation index report published the latest rankings, China ranked 22, and &lt;br /&gt;&lt;br /&gt;unfortunately India ranked 60.China has the world&amp;#39;s fastest supercomputer, &lt;br /&gt;&lt;br /&gt;and won the Gordon Baer prize in 2016 and 2017.The fastest supercomputer in &lt;br /&gt;&lt;br /&gt;India ranks 163.China will have the only space station in the world in &lt;br /&gt;&lt;br /&gt;2024.Does the development of India depend on imitation? Of course not, India &lt;br /&gt;&lt;br /&gt;has the world&amp;#39;s largest imitation pharmaceutical industry. It is the largest &lt;br /&gt;&lt;br /&gt;tort country in the world of pharmaceuticals. China has joined the WTO and &lt;br /&gt;&lt;br /&gt;complied with WTO&amp;#39;s regulations on patent protection. If China does not &lt;br /&gt;&lt;br /&gt;abide by the rules like India, the world&amp;#39;s largest imitating drug country &lt;br /&gt;&lt;br /&gt;should be China, not India.Yes, India is less capable of imitation than China, but his ability to innovate is even worse.</t>
  </si>
  <si>
    <t>DnQi7ndgx3Y</t>
  </si>
  <si>
    <t>jJ-tTrZPvag</t>
  </si>
  <si>
    <t>cHRZ6OrSvvI</t>
  </si>
  <si>
    <t>fI-KPJKrfRY</t>
  </si>
  <si>
    <t>LNhGbfljtq0</t>
  </si>
  <si>
    <t>hmqaW4VSSHI</t>
  </si>
  <si>
    <t>fCtCvs1Jtzk</t>
  </si>
  <si>
    <t>eRGb2w2azIk</t>
  </si>
  <si>
    <t>_Yq4rcGyb4g</t>
  </si>
  <si>
    <t>EdmP0DR5Q4o</t>
  </si>
  <si>
    <t>0fFI44L0Cgw</t>
  </si>
  <si>
    <t>gHoUa5jyn_w</t>
  </si>
  <si>
    <t>4Mb4n6KqZf8</t>
  </si>
  <si>
    <t>XD0eg0NFtEc</t>
  </si>
  <si>
    <t>qQo0E9_-k9E</t>
  </si>
  <si>
    <t>rqb-rnyS0DM</t>
  </si>
  <si>
    <t>s-S0HZeXe-k</t>
  </si>
  <si>
    <t>psduq4vYZmQ</t>
  </si>
  <si>
    <t>iU4l-5Lf2yo</t>
  </si>
  <si>
    <t>MBLiuFl3o6g</t>
  </si>
  <si>
    <t>nE-rvtg1TVk</t>
  </si>
  <si>
    <t>6YvVxKgY_P4</t>
  </si>
  <si>
    <t>jhF1EIh7wuU</t>
  </si>
  <si>
    <t>UjYMd2NExd0</t>
  </si>
  <si>
    <t>WgOkuSyd-FE</t>
  </si>
  <si>
    <t>vFlyer4LH8Q</t>
  </si>
  <si>
    <t>eyKeInmB7Qs</t>
  </si>
  <si>
    <t>OOjWBCASI3M</t>
  </si>
  <si>
    <t>LzyVt15Hux0</t>
  </si>
  <si>
    <t>xaVgFB_6-4A</t>
  </si>
  <si>
    <t>Zp1pXS4R1mg</t>
  </si>
  <si>
    <t>Wysf_gFC7W4</t>
  </si>
  <si>
    <t>hACRcEMDN6Y</t>
  </si>
  <si>
    <t>UB5OeFTfGIA</t>
  </si>
  <si>
    <t>BohF74fP0AM</t>
  </si>
  <si>
    <t>XW4UvwTLf6Q</t>
  </si>
  <si>
    <t>IX8iE18iR9s</t>
  </si>
  <si>
    <t>BbsM7-5_wDY</t>
  </si>
  <si>
    <t>wwb62Hn10c0</t>
  </si>
  <si>
    <t>5CSXYWGZ2Mc</t>
  </si>
  <si>
    <t>m37PcKzhRqA</t>
  </si>
  <si>
    <t>lo8eP94vANw</t>
  </si>
  <si>
    <t>Ym8E8wzo028</t>
  </si>
  <si>
    <t>nni-eDHJhvg</t>
  </si>
  <si>
    <t>qg_bejZgUzI</t>
  </si>
  <si>
    <t>gwP-1mS0TPU</t>
  </si>
  <si>
    <t>Ym8Wzw_1Ym4</t>
  </si>
  <si>
    <t>SMCW70zmGqw</t>
  </si>
  <si>
    <t>QdC0ma5wE34</t>
  </si>
  <si>
    <t>kh95X37_cyo</t>
  </si>
  <si>
    <t>WXeoOkAmfZ0</t>
  </si>
  <si>
    <t>PxamAB0WAL8</t>
  </si>
  <si>
    <t>WDDx_ffu_lY</t>
  </si>
  <si>
    <t>C5Nuzl-9JmM</t>
  </si>
  <si>
    <t>6sHRI4nA2MA</t>
  </si>
  <si>
    <t>gNz8sIsUNFY</t>
  </si>
  <si>
    <t>c8W3qM5WigI</t>
  </si>
  <si>
    <t>fWD7lSGfdrc</t>
  </si>
  <si>
    <t>xDEbi_412eM</t>
  </si>
  <si>
    <t>Cdk_Zpk8e4U</t>
  </si>
  <si>
    <t>gGP8ZATUTu4</t>
  </si>
  <si>
    <t>T59OQnxqOLs</t>
  </si>
  <si>
    <t>emtaZRdZUAo</t>
  </si>
  <si>
    <t>ahw3Gwt8Btk</t>
  </si>
  <si>
    <t>-WqHnSon358</t>
  </si>
  <si>
    <t>miu35NQSZz4</t>
  </si>
  <si>
    <t>yCTqlpNockU</t>
  </si>
  <si>
    <t>S611MjgcwLc</t>
  </si>
  <si>
    <t>K3WkDK4mKyo</t>
  </si>
  <si>
    <t>nPv0lsNq3pg</t>
  </si>
  <si>
    <t>PdK8zpwZ3NQ</t>
  </si>
  <si>
    <t>SL_y_-pKp6M</t>
  </si>
  <si>
    <t>zr5ClDowMGw</t>
  </si>
  <si>
    <t>qnz0UMlUGds</t>
  </si>
  <si>
    <t>jDYsgv8mW-Q</t>
  </si>
  <si>
    <t>Xa9--ey3VjQ</t>
  </si>
  <si>
    <t>kosiuRJiYGY</t>
  </si>
  <si>
    <t>FsBnNrYNF8E</t>
  </si>
  <si>
    <t>6k0jEpd9eIo</t>
  </si>
  <si>
    <t>pNnfTyqS-gw</t>
  </si>
  <si>
    <t>DNscqK5nNhc</t>
  </si>
  <si>
    <t>mjDhTBvBGDc</t>
  </si>
  <si>
    <t>2kN488nT5sw</t>
  </si>
  <si>
    <t>Bcn4ScIFny8</t>
  </si>
  <si>
    <t>vjbgZ8fonxc</t>
  </si>
  <si>
    <t>hEJNH9NaAXk</t>
  </si>
  <si>
    <t>0PdZUdCoMxI</t>
  </si>
  <si>
    <t>Y5lL67PBx_Q</t>
  </si>
  <si>
    <t>0SHYNWwIfz4</t>
  </si>
  <si>
    <t>V3gPLDjoKcI</t>
  </si>
  <si>
    <t>hvMQKx-uBi0</t>
  </si>
  <si>
    <t>JfXJ-Sv4joM</t>
  </si>
  <si>
    <t>-bu2h-JTkvc</t>
  </si>
  <si>
    <t>eCgHSAT3Ejs</t>
  </si>
  <si>
    <t>LO2-24jAP6s</t>
  </si>
  <si>
    <t>J3JbTJvCdfY</t>
  </si>
  <si>
    <t>RcxGMmrdCpg</t>
  </si>
  <si>
    <t>1WXJSoNlUbo</t>
  </si>
  <si>
    <t>_BUMbvlC8Rs</t>
  </si>
  <si>
    <t>EVssh1Z314c</t>
  </si>
  <si>
    <t>FQfY-d0oV-U</t>
  </si>
  <si>
    <t>pii8tTx1UYM</t>
  </si>
  <si>
    <t>LpTfHGNdpyE</t>
  </si>
  <si>
    <t>XwTAxB8tgwA</t>
  </si>
  <si>
    <t>pcZIamvUGRI</t>
  </si>
  <si>
    <t>pTujhSWYAS8</t>
  </si>
  <si>
    <t>xZFJiNOCFIU</t>
  </si>
  <si>
    <t>YWKuPCWw1E4</t>
  </si>
  <si>
    <t>3y-KcxgSLvo</t>
  </si>
  <si>
    <t>UShwMKdhk90</t>
  </si>
  <si>
    <t>giR99Y2S8Lc</t>
  </si>
  <si>
    <t>Ul8u94NlqIg</t>
  </si>
  <si>
    <t>kQS9yJj1_ao</t>
  </si>
  <si>
    <t>PmjtTeYql00</t>
  </si>
  <si>
    <t>GaSYzS6jVOM</t>
  </si>
  <si>
    <t>SclN-2CteXM</t>
  </si>
  <si>
    <t>iqNP1jQghDQ</t>
  </si>
  <si>
    <t>7N5nmeUQxN0</t>
  </si>
  <si>
    <t>BAJMxnOQakg</t>
  </si>
  <si>
    <t>FYIwa3Y1KAo</t>
  </si>
  <si>
    <t>q9KrrJ4RO2o</t>
  </si>
  <si>
    <t>yIpOzihSd1I</t>
  </si>
  <si>
    <t>owsZxIVc9DE</t>
  </si>
  <si>
    <t>pqvmzSRe9hE</t>
  </si>
  <si>
    <t>vKIgtnU1_po</t>
  </si>
  <si>
    <t>Y07P9-gkomY</t>
  </si>
  <si>
    <t>jIVyzmxuO40</t>
  </si>
  <si>
    <t>gZFDxG0ClXk</t>
  </si>
  <si>
    <t>ieCX9P9zeQY</t>
  </si>
  <si>
    <t>WK_GeNo8oEw</t>
  </si>
  <si>
    <t>rQp6pFG0BjQ</t>
  </si>
  <si>
    <t>rtT_lQIAvMQ</t>
  </si>
  <si>
    <t>lCF6la-Wnks</t>
  </si>
  <si>
    <t>cbjR3zNT-dE</t>
  </si>
  <si>
    <t>vU71ozKOIeQ</t>
  </si>
  <si>
    <t>lQdnWOH_a8g</t>
  </si>
  <si>
    <t>1HjEZO7cWGc</t>
  </si>
  <si>
    <t>rS25sXIo64k</t>
  </si>
  <si>
    <t>qP1e8hO01rI</t>
  </si>
  <si>
    <t>VUb5NI5MrV8</t>
  </si>
  <si>
    <t>76dKXTcjQzQ</t>
  </si>
  <si>
    <t>W01h5Mv1BRw</t>
  </si>
  <si>
    <t>rN3FZKTgdR0</t>
  </si>
  <si>
    <t>76bt5l3KCnM</t>
  </si>
  <si>
    <t>NrrID-f11dg</t>
  </si>
  <si>
    <t>-nVmARFCilQ</t>
  </si>
  <si>
    <t>CIWCA-JpMTM</t>
  </si>
  <si>
    <t>Ma4OAs_CYRE</t>
  </si>
  <si>
    <t>p9vVSiAJfvo</t>
  </si>
  <si>
    <t>j1uc7yZH6eU</t>
  </si>
  <si>
    <t>Qf-D1Upn-KU</t>
  </si>
  <si>
    <t>3RcUVW8qB3c</t>
  </si>
  <si>
    <t>H1LQ_Jme8Qg</t>
  </si>
  <si>
    <t>0Qa3cqq8hVM</t>
  </si>
  <si>
    <t>521Ev2urP2Y</t>
  </si>
  <si>
    <t>PCUJXpVbRDk</t>
  </si>
  <si>
    <t>r7XH2wN5ed4</t>
  </si>
  <si>
    <t>gn5eqkjsKyQ</t>
  </si>
  <si>
    <t>TPC1J7cPnU8</t>
  </si>
  <si>
    <t>UjJgeeakk6Q</t>
  </si>
  <si>
    <t>5blskILXMKQ</t>
  </si>
  <si>
    <t>EajktdpxwcM</t>
  </si>
  <si>
    <t>xtaAojuR98w</t>
  </si>
  <si>
    <t>rIibS1FBouY</t>
  </si>
  <si>
    <t>W7raJeMpyM0</t>
  </si>
  <si>
    <t>SSTcS-FID2Y</t>
  </si>
  <si>
    <t>oRuFyTovkSg</t>
  </si>
  <si>
    <t>-WiJJygiDy0</t>
  </si>
  <si>
    <t>DRAHU-0x24I</t>
  </si>
  <si>
    <t>-hyT6_GXPRk</t>
  </si>
  <si>
    <t>FlzSvWck5sg</t>
  </si>
  <si>
    <t>s-Ap5lhvAo0</t>
  </si>
  <si>
    <t>J_V2MAymBdg</t>
  </si>
  <si>
    <t>zilPkD3LsNU</t>
  </si>
  <si>
    <t>y9anMaL4fVY</t>
  </si>
  <si>
    <t>LUql2HfNOZU</t>
  </si>
  <si>
    <t>_ht0-7qIXeQ</t>
  </si>
  <si>
    <t>yx83GO6cpy4</t>
  </si>
  <si>
    <t>MF8GB-CdDCk</t>
  </si>
  <si>
    <t>vfnW420Pc0I</t>
  </si>
  <si>
    <t>YsyQbWCLOr8</t>
  </si>
  <si>
    <t>TqdSnfeA5C4</t>
  </si>
  <si>
    <t>q1q5NL0f6Sc</t>
  </si>
  <si>
    <t>mgcJdGq0B-E</t>
  </si>
  <si>
    <t>J31vkbz5YDU</t>
  </si>
  <si>
    <t>8RGxOhKbTRc</t>
  </si>
  <si>
    <t>ow7rPSqhELY</t>
  </si>
  <si>
    <t>GmXXRPBplss</t>
  </si>
  <si>
    <t>cK9yVt0eKMM</t>
  </si>
  <si>
    <t>WCgi0PqFQ60</t>
  </si>
  <si>
    <t>pPePaKnYh2I</t>
  </si>
  <si>
    <t>uuCv9VRoXKY</t>
  </si>
  <si>
    <t>RyE6xZJKRjk</t>
  </si>
  <si>
    <t>FF4vmnk_Xqw</t>
  </si>
  <si>
    <t>TixclqdQlb8</t>
  </si>
  <si>
    <t>Title</t>
  </si>
  <si>
    <t>Description</t>
  </si>
  <si>
    <t>Tags</t>
  </si>
  <si>
    <t>Author</t>
  </si>
  <si>
    <t>Created Date (UTC)</t>
  </si>
  <si>
    <t>Views</t>
  </si>
  <si>
    <t>Comments</t>
  </si>
  <si>
    <t>Likes Count</t>
  </si>
  <si>
    <t>Dislikes Count</t>
  </si>
  <si>
    <t>Custom Menu Item Text</t>
  </si>
  <si>
    <t>Custom Menu Item Action</t>
  </si>
  <si>
    <t>Innovation or imitation in China and India?</t>
  </si>
  <si>
    <t>India's development is based on Innovation and China's on Immitation</t>
  </si>
  <si>
    <t>Frugal Innovation</t>
  </si>
  <si>
    <t>India : Universe of frugal innovation - #DownToEarth</t>
  </si>
  <si>
    <t>Navi Radjou: Creative problem-solving in the face of extreme limits</t>
  </si>
  <si>
    <t>Navi Radjou: "Frugal Innovation: How To Do More With Less" | Authors at Google</t>
  </si>
  <si>
    <t>Jugaad Innovation: Jaideep Prabhu at TEDxUCL</t>
  </si>
  <si>
    <t>Frugal innovation in healthcare | The Economist</t>
  </si>
  <si>
    <t>Jugaad Man: The Non-stop inventor  - BBC News</t>
  </si>
  <si>
    <t>GOTO 2018 • Frugal Innovation • Betty Enyonam Kumahor</t>
  </si>
  <si>
    <t>What is FRUGAL INNOVATION? What does FRUGAL INNOVATION mean? FRUGAL INNOVATION meaning &amp; explanation</t>
  </si>
  <si>
    <t>Why Frugal Innovation Isn’t Cheap</t>
  </si>
  <si>
    <t>Frugal innovation and development of ultra low-cost products | Prof. Anand Kumar Jaiswal | TEDxMITSG</t>
  </si>
  <si>
    <t>Frugal Engineering &amp; Jugaad Innovations</t>
  </si>
  <si>
    <t>Anil Gupta: "Emerging Frugal Innovations in Energy" | GCEP-Reliance India Workshop</t>
  </si>
  <si>
    <t>Big Questions, Big Ideas: Frugal Innovation with Navi Radjou</t>
  </si>
  <si>
    <t>What is frugal innovation?</t>
  </si>
  <si>
    <t>Frugal innovation for the heart</t>
  </si>
  <si>
    <t>The Art of Frugal Innovation | Arun Cherian | TEDxBocconiUMumbai</t>
  </si>
  <si>
    <t>Examples of Frugal Innovation | Frugal Innovation Author Navi Radjou</t>
  </si>
  <si>
    <t>Indian Jugaad Innovation</t>
  </si>
  <si>
    <t>Frugal innovation from Uganda can change lives of millions</t>
  </si>
  <si>
    <t>Frugal Innovation in Healthcare: Doing Better with Less</t>
  </si>
  <si>
    <t>Charles Leadbeater on Frugal Innovation</t>
  </si>
  <si>
    <t>Frugal Innovation - John Bessant</t>
  </si>
  <si>
    <t>Simone Ahuja: Implementing Frugal Innovation - Global Matters</t>
  </si>
  <si>
    <t>European Pioneers of Frugal Innovation</t>
  </si>
  <si>
    <t>Frugal Innovation Practicum Documentary</t>
  </si>
  <si>
    <t>Frugal innovation for impact: Suneet Singh Tuli at TEDxSITM</t>
  </si>
  <si>
    <t>Hospitality Insights by EHL - Frugal Innovation in Hospitality</t>
  </si>
  <si>
    <t>Frugal Innovation Forum 2017-Beyond the ordinary: 4 Innovative models in education</t>
  </si>
  <si>
    <t>Adrian Wooldridge of the Economist on Frugal Innovation</t>
  </si>
  <si>
    <t>Frugal Innovation: How To Do More With less (Book Trailer)</t>
  </si>
  <si>
    <t>Reinaldo Garcia: Frugal innovation</t>
  </si>
  <si>
    <t>CFIA Frugal innovation Animation</t>
  </si>
  <si>
    <t>Frugal Innovation : Lucky Iron Fish  A simple solution for a global problem</t>
  </si>
  <si>
    <t>The Frugal Innovation Practicum: It could change your life</t>
  </si>
  <si>
    <t>Drive Innovation – Frugal Innovation, Oliver Gassmann</t>
  </si>
  <si>
    <t>Frugal Innovation Forum 2019 | BRAC</t>
  </si>
  <si>
    <t>Frugal Innovation Forum 2017: Highlights</t>
  </si>
  <si>
    <t>Jade Davis - Ahead of the Class: Frugal Innovation and Translatable Skills</t>
  </si>
  <si>
    <t>Raghuram Rajan talk's about Godrej's frugal innovation - ChotuKool!</t>
  </si>
  <si>
    <t>Leading Frugal Innovation: Sébastien Bazin, CEO, Accor Group</t>
  </si>
  <si>
    <t>Frugal Innovation Forum 2017 - Workshop: ECD and Play as we believe</t>
  </si>
  <si>
    <t>Navi Radjou: Frugal Innovation in Schools</t>
  </si>
  <si>
    <t>Digital India Ambitious Project and Frugal Innovation</t>
  </si>
  <si>
    <t>Unilever Frugal Innovation</t>
  </si>
  <si>
    <t>2015 QUT ACE - Frugal Innovation Through Bricolage</t>
  </si>
  <si>
    <t>How Frugal Innovation is Reviving US Economy (Commonwealth Club)</t>
  </si>
  <si>
    <t>Frugal Innovation Practicum 2017 | Hilda Tabulo</t>
  </si>
  <si>
    <t>JUGAAD - The Frugal Innovation</t>
  </si>
  <si>
    <t>Frugal Innovation Forum 2017: Scaling Quality Education</t>
  </si>
  <si>
    <t>BUSINESS - Frugal Innovation - Jaideep Prabhu</t>
  </si>
  <si>
    <t>Iva Pesa: Cooking stoves as Frugal Innovations | 2015 CFIA workshop on Frugal Innovation</t>
  </si>
  <si>
    <t>YOW! 2015 - Betty Enyonam Kumahor - Frugal Innovation and Scaffolding Software #YOW</t>
  </si>
  <si>
    <t>Pairing Frugality with Science | Frugal Innovation Author Navi Radjou</t>
  </si>
  <si>
    <t>Frugal Innovation Practicum 2017 | Blessings Katuma</t>
  </si>
  <si>
    <t>Frugal Innovation Practicum - Detroit</t>
  </si>
  <si>
    <t>Frugal Innovation Forum 2017 - Administrators and academics: Lessons from the roots</t>
  </si>
  <si>
    <t>Insight Reporting - Jason Li Yat-Sen - Frugal Innovation in Healthcare</t>
  </si>
  <si>
    <t>Frugal Innovation Forum</t>
  </si>
  <si>
    <t>International Conference Frugal Innovation for Sustainable Global Development</t>
  </si>
  <si>
    <t>Jaideep Prabhu, Co-Author Frugal Innovation (The Economist) , Professor Judge Business School, Cambr</t>
  </si>
  <si>
    <t>Top Indian- Frugal innovation</t>
  </si>
  <si>
    <t>Frugal Innovation Lab: Engineers and Social Entrepreneurs Develop Technology for Emerging Markets</t>
  </si>
  <si>
    <t>Frugal Innovation in Switzerland? Is it necessary?</t>
  </si>
  <si>
    <t>Frugal Innovation to Create Technology for the Next Three Billion - MaRS Global Leadership</t>
  </si>
  <si>
    <t>Why you should go on the Frugal Innovation Practicum</t>
  </si>
  <si>
    <t>Frugal Innovation: How Can We Do More With Less? - WISE 2013 Debate</t>
  </si>
  <si>
    <t>Frugal Innovation for Rural India by CTARA_IIT Bombay</t>
  </si>
  <si>
    <t>Frugal innovation</t>
  </si>
  <si>
    <t>Round Table n°2: Frugal Innovation</t>
  </si>
  <si>
    <t>India : Universe of frugal innovation - Down to Earth Teaser</t>
  </si>
  <si>
    <t>frugal innovation arunachalam muruganantham new</t>
  </si>
  <si>
    <t>Jugaad : Frugal Innovation / Engineering</t>
  </si>
  <si>
    <t>Innovation for everyone</t>
  </si>
  <si>
    <t>Crowdfunding and Frugal Innovation</t>
  </si>
  <si>
    <t>CMI MBOY 2016 Innovation and Entrepreneurship Category - Frugal Innovation</t>
  </si>
  <si>
    <t>Kate Meagher: Cannibalizing the Informal Economy. Frugal Innovation and Economic Inclusion</t>
  </si>
  <si>
    <t>Tata Nano Frugal Innovation Video</t>
  </si>
  <si>
    <t>Frugal Innovations and Surgery</t>
  </si>
  <si>
    <t>Procurious Big Idea #8 - Frugal Innovation</t>
  </si>
  <si>
    <t>FRUGAL INNOVATION</t>
  </si>
  <si>
    <t>Frugal Innovation for a Technology Turnaround, Bhaskar Rochak (CMGGA Sonipat 2017-18)</t>
  </si>
  <si>
    <t>Frugal Innovation - A change in perspective management</t>
  </si>
  <si>
    <t>M8CA  Frugal Innovation 720</t>
  </si>
  <si>
    <t>Jaideep Prabhu l Frugal Innovation l Meaning 2015</t>
  </si>
  <si>
    <t>Professor Jaideep Prabhu looks at "Jugaad Innovation" - a frugal and flexible approach to innovation</t>
  </si>
  <si>
    <t>Keynote by Navi Radjou and Jaideep Prabhu on Frugal Innovation</t>
  </si>
  <si>
    <t>Introducing IEL Frugal Innovation</t>
  </si>
  <si>
    <t>PARC Forum: Frugal Innovation</t>
  </si>
  <si>
    <t>Public Policy for grassroots frugal innovations by Dr Anil K  Gupta</t>
  </si>
  <si>
    <t>Frugal Innovations: Simple Designs to Improve Lives Around the World</t>
  </si>
  <si>
    <t>Interview with Navi Radjou and Jaideep Prabhu on Frugal Innovation</t>
  </si>
  <si>
    <t>Presentation Frugal Innovation for and by the poor - Prof. Saradindu Bhaduri</t>
  </si>
  <si>
    <t>Jaideep Prabhu at the Maker Faire</t>
  </si>
  <si>
    <t>#ZEEJLF2019 | 139. JUGAAD : ON FRUGAL ENGINEERING</t>
  </si>
  <si>
    <t>Frugal Digital: Vinay Venkatraman at TEDxMadrid</t>
  </si>
  <si>
    <t>Our approach to innovation is dead wrong | Diana Kander | TEDxKC</t>
  </si>
  <si>
    <t>Frugal Innovations in Robotics Indian Perspective- Dr. Ananthakrishnan Sivaraman</t>
  </si>
  <si>
    <t>Frugal’s Take 097: Let’s Talk Frugal Technology</t>
  </si>
  <si>
    <t>#EGIHSG Lukas Neumann on Frugal Energy Innovation</t>
  </si>
  <si>
    <t>Robowar, bridge making and frugal engineering fest in M.I.T college..//2018//...</t>
  </si>
  <si>
    <t>Vijay Govindarajan: What a Poor Man's Innovation Can Teach a Rich Country</t>
  </si>
  <si>
    <t>Navi Radjou: Innovation &amp; Leadership Strategist to the Fortune 1000, Author, Keynote Speaker</t>
  </si>
  <si>
    <t>Altuis: A new innovation in healthcare sector | Startup Selfie</t>
  </si>
  <si>
    <t>Scarcity Reframed is Abundance: Simone Ahuja at TEDxGrandRapids</t>
  </si>
  <si>
    <t>Frugal Engineering for Baseball and Beyond | Peter Fadde | TEDxPurdueU</t>
  </si>
  <si>
    <t>Funny Videos of jugaad frugal living innovation Only In India</t>
  </si>
  <si>
    <t>Incredible Technological Innovations From Africa</t>
  </si>
  <si>
    <t>Indian Farmer builds frugal technology</t>
  </si>
  <si>
    <t>Hats off!  An innovation  of farmer for irrigation</t>
  </si>
  <si>
    <t>Indian knife innovation</t>
  </si>
  <si>
    <t>Eliminating Barriers to Innovation (pt.5) - Fostering a Culture of Innovation</t>
  </si>
  <si>
    <t>Eliminating Barriers to Innovation (pt.3) - What is Innovation? with Jaideep Prabhu</t>
  </si>
  <si>
    <t>Pr. Balram Bhargava - Frugal Medtech Innovation</t>
  </si>
  <si>
    <t>Tea with Vijay Govindarajan  | The Economist</t>
  </si>
  <si>
    <t>The New World of Surgical Innovation: Frugal, Reverse and Extremely Affordable</t>
  </si>
  <si>
    <t>Jugaad -An Indian way of Innovation</t>
  </si>
  <si>
    <t>Bottle Light Inventor Lives a Frugal Life</t>
  </si>
  <si>
    <t>My inner journey to freedom | Navi Radjou | TEDxCannes</t>
  </si>
  <si>
    <t>French Touch de l'éducation 2018 : Navi Radjou, le Frugal learning</t>
  </si>
  <si>
    <t>NEO ALCHEMISTS - THE GREAT INDIAN JUGAAD</t>
  </si>
  <si>
    <t>IGHI Global Health Forum, Dr Yasser Bhatti</t>
  </si>
  <si>
    <t>vaibhav: Maker Culture in India</t>
  </si>
  <si>
    <t>MIT Conference 2012 - Sadhguru Jaggi Vasudev</t>
  </si>
  <si>
    <t>Innovación Frugal y Holística en el Chocó</t>
  </si>
  <si>
    <t>WF Mauritius highlights: Strategies for nurturing frugal GREEN innovation</t>
  </si>
  <si>
    <t>Innovation Nation | Medical Device Innovation at BETiC, IIT Bombay</t>
  </si>
  <si>
    <t>An innovative attempt to detect quality of milk through Sensors/IoT and Data Analytics</t>
  </si>
  <si>
    <t>Tackling India's towering landfills takes cultural innovation</t>
  </si>
  <si>
    <t>Light bulb innovation</t>
  </si>
  <si>
    <t>Disruptive Innovations to Integrate Health Systems: Onil Bhattacharyya at TEDxStouffville</t>
  </si>
  <si>
    <t>Indigenous innovation | Jeff Ward | TEDxRoyalRoadsU</t>
  </si>
  <si>
    <t>Vibrant Gujarat15 - I 4 = Israel Innovation In India</t>
  </si>
  <si>
    <t>Renewable energy in India: Tech startups bringing in innovation</t>
  </si>
  <si>
    <t>JUGAAD Innovation</t>
  </si>
  <si>
    <t>2017 WISE Summit Replay: Panel – A balancing act: Equity versus excellence</t>
  </si>
  <si>
    <t>Innovation - India Adopting the Best of the West | Francois Gautier | TEDxSIUKirkee</t>
  </si>
  <si>
    <t>The Process of Innovation</t>
  </si>
  <si>
    <t>(1123) Challenge: Shane's Frugal Lock</t>
  </si>
  <si>
    <t>How to Stay Warm in Your Cold Frugal House! This made a Massive Difference in our Energy Bill!</t>
  </si>
  <si>
    <t>Frugal Design for Sustainable Inclusive Development part 1</t>
  </si>
  <si>
    <t>Innovation &amp; story of India's unmanned aerial systems</t>
  </si>
  <si>
    <t>"Innovation. Design. Fabrication. Three stories on Jordanian innovators" - [Full Documentary]</t>
  </si>
  <si>
    <t>TEDx Talk- Dr. Pavan Soni on Innovation and Institutions</t>
  </si>
  <si>
    <t>Everett Rogers "Diffusion of Innovations" Speech</t>
  </si>
  <si>
    <t>How to save 51 billion lives for 68 cents with simple Engineering</t>
  </si>
  <si>
    <t>Desi Jugaad Helicopter Technology Indian amazing Innovation</t>
  </si>
  <si>
    <t>9 Chosen objects from Indian Science and Innovation</t>
  </si>
  <si>
    <t>Why is India lagging behind in R&amp;D and innovation</t>
  </si>
  <si>
    <t>Electrifying India: Energy Innovation in the Countryside</t>
  </si>
  <si>
    <t>How Mobile Phones Are Shaping the Next Wave of African Innovation | Sam Nana-Sinkam | TEDxNashville</t>
  </si>
  <si>
    <t>Digital Pathology- A frugal way to create a virtual slide!</t>
  </si>
  <si>
    <t>Unleashing India's Innovation Part 1 -- The World Bank</t>
  </si>
  <si>
    <t>Principles of Innovation in Emerging Markets - Case Study: India</t>
  </si>
  <si>
    <t>MIT Conference 2012 - Hon. Akash Paul, Director, Caparo Group</t>
  </si>
  <si>
    <t>Frugal Meaning</t>
  </si>
  <si>
    <t>Amazing Indian Innovations you will be proud to see #1</t>
  </si>
  <si>
    <t>Design Thinking Webinar -- An Approach for Fighting Complexity in Product Development Cycles</t>
  </si>
  <si>
    <t>Introduction BoP Innovation Center</t>
  </si>
  <si>
    <t>Charles Leadbeater: The era of open innovation</t>
  </si>
  <si>
    <t>Grassroots Innovation is the Key to Future Sustainability</t>
  </si>
  <si>
    <t>Joachim Horn: An easy way to cook up innovation</t>
  </si>
  <si>
    <t>Deeper Insights: With Mahesh Prabhu, VP and Global Head of Innovation at ITC Infotech</t>
  </si>
  <si>
    <t>Profiles in Innovation: Vijay Govindarajan</t>
  </si>
  <si>
    <t>Euwin - Examples of excellent Workplace Innovation</t>
  </si>
  <si>
    <t>Innovation Happens in India in Rural India " Common man Innovations "</t>
  </si>
  <si>
    <t>How Israel’s Innovations Improve the World - Avi Jorisch</t>
  </si>
  <si>
    <t>Modularity as a basis for innovation: George Heineman at TEDxWPI</t>
  </si>
  <si>
    <t>DICAS do Professor Marins! A era da inovação frugal</t>
  </si>
  <si>
    <t>10 Favourite Frugal Skills I've Learned</t>
  </si>
  <si>
    <t>The Boeing HorizonX India Innovation Challenge - HUVIAiR</t>
  </si>
  <si>
    <t>Reverse Innovation: What is it? From the Journal of Product Innovation Management</t>
  </si>
  <si>
    <t>TEDxVALLETTA - Nitten Nair - Innovation, Inspiration and Indian Mythology</t>
  </si>
  <si>
    <t>Desi Jugad Video - Desi Innovation Ideas - People Doing Funny Jugaad</t>
  </si>
  <si>
    <t>5.1 Innovation Dilemmas</t>
  </si>
  <si>
    <t>Innovación frugal</t>
  </si>
  <si>
    <t>most INNOVATIVE products of INDIA</t>
  </si>
  <si>
    <t>Should we kill the innovation funnel? by Inteligencia Creativa</t>
  </si>
  <si>
    <t>Frugal approach to design</t>
  </si>
  <si>
    <t>MIT Conference 2012 - Role of Diaspora: Advancing Indo-US economic ties Panel</t>
  </si>
  <si>
    <t>INNOVACIÓN FRUGAL</t>
  </si>
  <si>
    <t>From Jugaad to Systematic Innovation: Rishikesha Krishnan at TEDxNITKSurathkal</t>
  </si>
  <si>
    <t>jugaad Innovation</t>
  </si>
  <si>
    <t>Bloomberg Technology' Full Show (09/18/2018)</t>
  </si>
  <si>
    <t>Rwanda's Innovation Accelerator 2018</t>
  </si>
  <si>
    <t>Stanford bioengineers develop a 20-cent, hand-powered centrifuge</t>
  </si>
  <si>
    <t>The Innovation Funnel</t>
  </si>
  <si>
    <t>True innovation comes from bending constraints | Lloyd Cooper | TEDxBirmingham</t>
  </si>
  <si>
    <t>What is The Dark Side of Innovation?</t>
  </si>
  <si>
    <t>Innovation platforms for dairy development in India and Tanzania</t>
  </si>
  <si>
    <t>How do Asia's emerging giants measure on the innovation scale and can they shake off their reputation for imitation rather than innovation?</t>
  </si>
  <si>
    <t>Frugal Innovation :: www.ifrugal.org 
(1) Innovations for Inclusive Growth,
(2) Facilitating exchange of ideas, nurturing innovators, bring out frugal innovation to the masses, and,
(3) To provide an inclusive platform for ideas and innovations. 
Areas for frugal innovation include societal, economical, environmental, technological, institutional, policies and many others.
International Conference on Frugal Innovation [ICFI 2016]
www.ifrugal.org :: 19-21 Dec 2016 :: AIT Palakkad, Kerala, India</t>
  </si>
  <si>
    <t>This week we are Down to Earth in India. For the last 20 years through the Honey Bee network Professor Anil Gupta has been travelling across India in search of local inventors who are solving common problems in creative ways. India is becoming known for low-cost innovation in diverse fields such as healthcare, agriculture or engineering. The results of the frugal innovation movement have had a positive impact in the country and abroad. Among those, the Mars mission is being cited as an example of the ingenuity that produces technology at stupendously low prices
02/16/2014 DOWN TO EARTH
'Down to Earth' travels fortnightly across the globe in a bid for sustainable solutions to our changing world.
The FRANCE 24 program devoted to sustainable development. Mairead Dundas travels to meet with people behind large and small initiatives, providing a world tour of ideas from committed men and women in Africa and elsewhere.
FRANCE 24 INTERNATIONAL NEWS 24/7
http://www.france24.com</t>
  </si>
  <si>
    <t>Navi Radjou has spent years studying "jugaad," also known as frugal innovation. Pioneered by entrepreneurs in emerging markets who figured out how to get spectacular value from limited resources, the practice has now caught on globally. Peppering his talk with a wealth of examples of human ingenuity at work, Radjou also shares three principles for how we can all do more with less.
TEDTalks is a daily video podcast of the best talks and performances from the TED Conference, where the world's leading thinkers and doers give the talk of their lives in 18 minutes (or less). Look for talks on Technology, Entertainment and Design -- plus science, business, global issues, the arts and much more.
Find closed captions and translated subtitles in many languages at http://www.ted.com/translate
Follow TED news on Twitter: http://www.twitter.com/tednews
Like TED on Facebook: https://www.facebook.com/TED
Subscribe to our channel: http://www.youtube.com/user/TEDtalksDirector</t>
  </si>
  <si>
    <t>Navi Radjou discusses his new book "Frugal Innovation: How To Do More With Less," published by The Economist, in the London Google office on 19th March 2015.
Navi Radjou is an innovation and leadership advisor based in Silicon Valley. A Fellow at Judge Business School, University of Cambridge, he won the 2013 Thinkers50 Innovation Award and spoke at TED Global 2014.
Frugal Innovation: How To Do More With Less can be purchased on Google Play here:
https://play.google.com/store/books/details/Navi_Radjou_Frugal_Innovation?id=TykaBwAAQBAJ 
Apologies that the audience questions are difficult to hear.</t>
  </si>
  <si>
    <t>Innovation is a major directive at companies worldwide. But in these tough times, we can't rely on the old formula that has sustained innovation efforts for decades - expensive R&amp;D projects and highly-structured innovation processes. For instance, Western firms spent an astounding $550 billion on R&amp;D in 2010. What did they get in return? Not much. The three industries that spent the most on R&amp;D (computing/electronics, health care and automotive) struggled to generate a steady stream of ground breaking innovations, making it clear that money alone cannot buy innovation.
In this TedxUCL talk, based on his book Jugaad Innovation (with Navi Radjou and Simone Ahuja), Jaideep Prabhu will argue that the West must look to emerging markets like India for a new approach to innovation that is frugal, flexible and inclusive.
Jugaad Innovation has been described by The Economist as "the most comprehensive book yet to appear on the subject" of frugal innovation. The book has been featured on the BBC World Service, The Sunday Times, and The Financial Times and has been a number 1 business best seller in India.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</si>
  <si>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Two million people need life-saving heart operations in India every year—but only 5% will get them. Pioneering heart surgeon Dr Devi Shetty is on a mission to make world-class treatment available to all. Find out how in Health without wealth
Economist Films expresses The Economist’s globally curious outlook in the form of short, mind-stretching documentaries. 
In an Indian Hospital, doctors prepare a two-year-old girl for potentially life-saving surgery. She's going under the knife in the world's busiest cardiac hospital. But it's not enough - two million people need life-saving heart operations in India every year. Only a fraction of who will get them.
Globally an aging population and chronic long-term illnesses are placing an ever greater burden on health systems already  struggling with mounting costs. Patients worldwide could soon be paying the price - but can doctors find solutions that won't cost us our lives?
In this rural region of India, most people are subsistence farmers. This two year old girl is about to embark on a life-saving journey. Without surgery she faces a lifetime of chronic illness, breathing problems, and potential heart failure - but she's one of the lucky ones. She's been given the opportunity to go to the city for the treatment she desperately needs.
Globally there's a chronic illness epidemic that's increasing year-on-year. Illnesses like heart disease, diabetes, lung disease and some cancers now account for 70% of worldwide deaths.
With growing life expectancy comes rising populations and increased pressure on health systems to cope with this silent epidemic. According to Dr. Shetty, of the two million people who need heart operations in India annually, only 5% will get them.
He and his colleagues have taken a radical step to make it affordable. It's an approach they call frugal innovation. Here surgeries like hers cost as little as 3% of those carried out in western hospitals. When managed like this, hospitals are only used for critical treatments. It's an approach that's starting to have resonance well beyond this hospital in India.
In New York City, more than one in five people suffer from chronic
diseases like diabetes. With mounting pressure on the local health systems an innovative new project is trying to cut hospital admissions by helping the most vulnerable patients in their own homes. These health coaches have no formal medical training
but they meet weekly with their clients to help them understand and manage their conditions.  These health coaches are recruited from the neighborhoods in which they work so they understand the challenges faced by the people here. It's this local connection that enables Hilda to motivate and educate her clients.
In just two years it's claimed this community initiative has averted emergency hospital visits for a quarter of their clients. They're now working with New York's Department of Health to help redesign how it delivers care to patients with all kinds of long-term chronic diseases.
In India, hospitals can benefit from light touch regulation, cheap land and far lower labour costs. in the West, healthcare providers can't hope to replicate this model - but they do need to implement their own frugal innovation. One of London's oldest hospitals is working with a health innovation studio to save time, money, and lives. 
It's not run by medical professionals but designers. Today they're testing a mobile phone app that could help over a million children in the UK manage another chronic condition - asthma. This child-friendly app is designed to encourage kids to monitor their condition and alert them to triggers in the hope it will avert
hospital admissions.
Britain's National Health Service spends 1 billion pounds a year treating asthma, yet it's estimated that 75% of hospital admissions are avoidable. Cheap,  simple, and effective innovations like this app could potentially have a huge impact on
health budgets. Not just in the UK but around the world. While pressure on healthcare systems varies from country to country they all share one common challenge - to maintain standards while reducing costs. 
Medical pioneers alone can never solve the countless problems facing global healthcare, but they can provide inspiration -
especially if saving money can help to save more lives
To watch more visit http://www.economist.com/films
Subscribe NOW to The Economist: http://econ.st/1Fsu2Vj
Get more from The Economist
Follow us:  https://twitter.com/TheEconomist
Like us: https://www.facebook.com/TheEconomist
View photos:  https://instagram.com/theeconomist/
The Economist videos give authoritative insight and opinion on international news, politics, business, finance, science, technology and the connections between them.</t>
  </si>
  <si>
    <t>Uddhab Bharali cannot stop inventing things. He has created over
140 devices to help improve the lives of people. From agricultural machines that helps farmers grow green tea, to portable toilets that allow women safe access, to devices that allow disabled people to eat. His frugal innovation is transforming lives across India.
Please subscribe HERE http://bit.ly/1rbfUog
World In Pictures https://www.youtube.com/playlist?list=PLS3XGZxi7cBX37n4R0UGJN-TLiQOm7ZTP
Big Hitters https://www.youtube.com/playlist?list=PLS3XGZxi7cBUME-LUrFkDwFmiEc3jwMXP
Just Good News https://www.youtube.com/playlist?list=PLS3XGZxi7cBUsYo_P26cjihXLN-k3w246</t>
  </si>
  <si>
    <t>This presentation was recorded at GOTO Berlin 2018. #gotocon #gotober
http://gotober.com
Betty Enyonam Kumahor - Managing Partner at Cobalt Partners Focused on Frugal Digital Innovation
ABSTRACT
Even when located in one of the largest cities on the continent of Africa, we still face many challenges when building software: lack of electricity, little to no connectivity particularly in rural areas, cash-based transactions, lack of an address system, and more. But out of these constraints come creative and innovative ways to address these unique challenges … and with it some frugal software innovation you [...]
Download slides and read the full abstract here:
https://gotober.com/2018/sessions/561
https://twitter.com/gotober
https://www.facebook.com/GOTOConference
https://www.linkedin.com/company/goto-
http://gotocon.com
#innovation #FrugalInnovation</t>
  </si>
  <si>
    <t>What is FRUGAL INNOVATION? What does FRUGAL INNOVATION mean? FRUGAL INNOVATION meaning - FRUGAL INNOVATION definition - FRUGAL INNOVATION explanation.
Source: Wikipedia.org article, adapted under https://creativecommons.org/licenses/by-sa/3.0/ license.
Frugal innovation or frugal engineering is the process of reducing the complexity and cost of a good and its production. Usually this refers to removing nonessential features from a durable good, such as a car or phone, in order to sell it in developing countries. Designing products for such countries may also call for an increase in durability and, when selling the products, reliance on unconventional distribution channels. When trying to sell to so-called "overlooked consumers", firms hope volume will offset razor-thin profit margins. Globalization and rising incomes in developing countries may also drive frugal innovation. Such services and products need not be of inferior quality but must be provided cheaply.
In May 2012 The Financial Times newspaper called the concept "increasingly fashionable".
Several US universities have programs that develop frugal solutions. Such efforts include the Frugal Innovation Lab at Santa Clara University and a two quarter project course at Stanford University, the Entrepreneurial Design for Extreme Affordability program.
Many terms are used to refer to the concept. "Frugal engineering" was coined by Carlos Ghosn, the joint chief of Renault and Nissan, who stated, "frugal engineering is achieving more with fewer resources."
In India, the words "Gandhian" or "jugaad", Hindi for a stop-gap solution, are sometimes used instead of "frugal". Other terms with allied meanings include "inclusive innovation", "catalytic innovation", "reverse innovation", and "BOP innovation", etc.
At times this no frills approach can be a kind of disruptive innovation.</t>
  </si>
  <si>
    <t>“Jugaad” innovation – a quick fix – is not synonymous with frugal innovation. Understanding the difference is key to sustainability and scalability of any attempt to move a company or industry forward. 
Balram Bhargava, Professor of Cardiology, All India Institute of Medical Science and Executive Director, Stanford India Biodesign Centre, spoke at “Caring for Millions,” a conference on Indian healthcare sponsored by the India Business Initiative at the Chazen Institute of International Business, Columbia Business School.</t>
  </si>
  <si>
    <t>Prof. Anand Kumar Jaiswal of IIM Ahmedabad shares his views and experience in the field of marketing, sharing key points of analysing strategies and case studies. He is Associate Professor of Marketing and Chairperson - Centre for Retailing at IIM Ahmedabad. His research interests include bottom of the pyramid (BOP) markets, services management, customer satisfaction, business-to-consumer e-commerce, and brand extension management. He has published papers in Long Range Planning, Journal of Interactive Marketing, Journal of Business Ethics, Journal of Services Marketing, Journal of Consumer Marketing, Innovations, Organization &amp; Environment, Managing Service Quality, Marketing Intelligence and Planning, Journal of Academy of Business and Economics, Asian Case Research Journal, Economic &amp; Political Weekly and Decision.He was given Distinguished Young Professor Award for excellence in research in 2011 at IIM Ahmedabad. He won the International Management Division’s Skolkovo Best Paper Finalist award in 2012 Annual Meeting of the Academy of Management, Boston. He won the best case award in 2011 international EFMD Case Competition. This talk was given at a TEDx event using the TED conference format but independently organized by a local community. Learn more at https://www.ted.com/tedx</t>
  </si>
  <si>
    <t>This presentation is about the Frugal Engineering and Jugaad innovations.
Copyrights reserved to S.J.A. Rizvi, Assistant Professor, Department of Petroleum Studies, Aligarh Muslim University - Aligarh, India.</t>
  </si>
  <si>
    <t>"Emerging Frugal Innovations in Energy: Learning new heuristics from grassroots and technological youth"
Anil Gupta, Indian Institute of Management
GCEP-Reliance Industries Workshop on the Search for Game-Changing Energy Technologies for the Developing World
Session: Needs and Challenges for Providing Energy in the Developing World
Mumbai, India
May 15, 2013</t>
  </si>
  <si>
    <t>"Sometimes resource limitations are a spur for creativity.  This can be seen for entrepreneurs in emerging markets who innovate where resources are scarce.  Using an example of an innovation in India, author and leadership advisor to Silicon Valley, Navi Radjou, shows how this unique mindset can bring about some of the brightest ideas.</t>
  </si>
  <si>
    <t>Promotional video featuring scenes and interviews from the symposium on frugal innovation in Leipzig on 24 June 2016, co organized by Fraunhofer Center for International Management and Knowledge Economy (Leipzig) and Center for Frugal Innovation at Institute for Technology and Innovation Management of TU Hamburg. The symposium was a part of the project PotFrugInno that seeks to investigate potentials and implications of frugal innovations for Germany. It is funded by Germany's Federal Ministry of Education and Research (BMBF) under its ITA programme ("Innovations- und Technikanalyse). 
We would like to thank all contributors in the video, Prof. Dr. Cornelius Herstatt (Hamburg University of Technology), Wolfgang Höltgen (team höltgen consulting), Dr. Luise Fischer (Fraunhofer IMW) and Dr. Rajnish Tiwari (Hamburg University of Technology).
The video was produced by Till Feige and Jonas Gerhardt (University of Leipzig).
For further information on this project please visit: http://frugale-innovation-ita.de or contact project lead Dr. Luise Fischer (Luise.Fischer@imw.fraunhofer.de) at Fraunhofer Center, or Dr. Rajnish Tiwari (tiwari@tuhh.de) at TU Hamburg.</t>
  </si>
  <si>
    <t>Low-cost medical care, especially for heart surgery, has been one big innovation to have come out of India -- here is that story.
Development Economics course: http://mruniversity.com/courses/development-economics-0
Ask a question about the video: http://mruniversity.com/courses/development-economics/frugal-innovation-heart#QandA
Next video: http://mruniversity.com/courses/development-economics/value-english</t>
  </si>
  <si>
    <t>www.cfia.nl</t>
  </si>
  <si>
    <t>Adversity defines this era of complexity and limited resources. Indians have learnt to embrace this adversity and convert it into opportunity through frugal innovation. Consider Arun Cherian's tryst with prosthetic limbs made out of cane - frugality is essentially about developing radical solutions when faced with scarce resources and institutional voids. But, it's not just about making things cheaper, it’s about appropriate and scalable innovations. Through this talk, Arun illustrates that sometimes the most complicated problems can often be solved using the simplest of materials, albeit with a bit of human ingenuity. Arun Cherian is a robotics engineer and the founder of Rise Legs - an organisation that creates prosthetic legs from cane. Previously, he had been a researcher at University of California, Berkeley developing wearable exoskeletal suits to help the paralyzed people walk. He completed his Masters in Mechanical Engineering from Columbia University, New York and Bachelors in Mechanical Engineering from Anna University, India. This talk was given at a TEDx event using the TED conference format but independently organized by a local community. Learn more at https://www.ted.com/tedx</t>
  </si>
  <si>
    <t>I-India provides frugal innovation consulting services to ideate or help ideate cost-effective methods of renovating products, reorganizing business procedures and modify business modules based on a particular market's functionality -- which in our case is India's complex emerging market. Further, we offer you windows which oversee the Indian market, understand the details of rural and urban India and also understand what these inbound innovations mean to the people.</t>
  </si>
  <si>
    <t>Navi Radjou innovation and leadership strategist based in Silicon Valley. Navi is a  Fellow at Judge Business School, University of Cambridge and has served as World Economic Forum member and Harvard Business Review columnist.
For more great content, check out: 
Videos and livestreams: http://www.drapertv.com
Residential program: http://www.draperuniversity.com
Online Courses: http://www.courses.drapertv.com
Subscribe for more videos!</t>
  </si>
  <si>
    <t>Jugaad is increasingly accepted as a management technique and is recognized all over the world as an acceptable form of frugal engineering at peak in India</t>
  </si>
  <si>
    <t>How an Innovator from Uganda can change lives of millions across Africa.</t>
  </si>
  <si>
    <t>Using many inspiring examples, Navi Radjou shows how healthcare professionals can harness the power of frugal innovation to deliver high-quality care to more people at lower cost. 
He shows how the healthcare sector could radically reinvent its products, services, processes, business models, and even mindsets to make quality care affordable and accessible to billions.  
Navi Radjou is coauthor of Frugal Innovation, published by The Economist (https://tinyurl.com/yawtcopf) . His TED Talk on Frugal Innovation has over 1.6 million views ( https://tinyurl.com/kylck39 )</t>
  </si>
  <si>
    <t>Introducing RSA Spotlights – taking you straight to the heart of the event, highlighting our favourite moments and key talking points.
In this excerpt from the event, 'The Frugal Innovator' Charles Leadbeater discusses how frugal innovation promises to offer radical solutions to social challenges faced by organisations, individuals and communities worldwide, using four key design principles – “lean, simple, clean, social”.
Watch the event in full: https://www.youtube.com/watch?v=ZDIdoK1ByXc</t>
  </si>
  <si>
    <t>A short video on Frugal Innovation - John Bessant. See johnbessant.org for more.</t>
  </si>
  <si>
    <t>Dr. Simone Ahuja, founder of Blood Orange Consulting and co-author of Jugaad Innovation: Think Frugal, Be Flexible, Generate Breakthrough Growth discusses what steps companies can take to implement frugal innovation. 
Global Matters is a speaker series designed to enrich Minnesota professionals' global business acumen. The event features speakers at the forefront of global business who share their expertise in emerging issues in international business and management. The series is a platform for business, government, media and academic professionals engaged in global business to create and develop a valuable network.
For more information on the Carlson Global Institute and Global Matters, visit www.carlsonschool.umn.edu/cgi.
For more information on  Jugaad Innovation: Think Frugal, Be Flexible, Generate Breakthrough Growth, visit http://blood-orange.com/the-book.</t>
  </si>
  <si>
    <t>Navi Radjou, Co-Author of the Best Seller, Jugaad Innovation, discusses this groundbreaking new paradigm – frugal innovation
– being pioneered by thousands of ingenious entrepreneurs in
emerging markets like India, China, Africa, and Brazil to innovate
cost-effectively and sustainably under severe resource
constraints, after his FEI EMEA talk on Frugal Innovation: Creating Greater Value in an Age of Austerity.
The first and only event to solve industry challenges in real-time. Front End of Innovation EMEA provides new ways to deliver value through innovation by connecting meaningfully through content. If you could only choose one event for best in class presentations from multi-national leaders, choose the Front End of Innovation. http://www.feieurope.com
Blog: http://www.frontendofinnovationblog.com 
LinkedIn: http://www.linkedin.com/groups/Front-End-Innovation-41615/about
Twitter:  http://twitter.com/fei_innovation 
Facebook: https://www.facebook.com/FrontEndofInnovation</t>
  </si>
  <si>
    <t>Suneet singh is a developer of wireless web access products and services, with a vision of bridging the digital divide and delivering computing and internet access to the next three billion people. He is now widely known for development of the Aakash tablet computer, globally dubbed as the world's cheapest tablet at $35/unit,developed for India's Ministry for Human Resource Development (MHRD). He founded company called Datawind. In addition to Akash tablet , the company derives recurring revenue streams from an ecosystem of content, applications, advertising and network services. Founded in Montreal, Canada, where the company still maintains its research and development operations, it has offices in London, Delhi and Amritsar.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</si>
  <si>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What if #hotels were to become self-sufficient units which are able to produce their goods and services within the hotel itself? -
Frugal #innovation advocateNavi Radjou outlines how the #hospitality industry can innovate more with less. http://bit.ly/2A9QNND</t>
  </si>
  <si>
    <t>Novelties for the new age?
This session will present promising innovations in education through inspiring stories of achievements in frugal education that can be scaled up.
Speakers:
    Anustup Nayak, Vice-president, XSEED Education
    Waliullah Bhuiyan, Founder and CEO, Light of Hope
    Pavitra Gautam, Co-Founder and CEO, Karkhana
    Marcus Veerman, Founder and CEO, Playground Ideas</t>
  </si>
  <si>
    <t>Navi Radjou and Jaideep Prabhu introduce their new book Frugal Innovation: How To Do More With Less, published by The Economist worldwide in 2015. This book shows how Western companies can create and offer affordable and sustainable products to cost-conscious and eco-aware consumers in developed economies. To learn more about this book, visit Frugal Innovation Hub http://frugalinnovationhub.com
Video created by Cominsights (https://cominsights.com)</t>
  </si>
  <si>
    <t>Will Latin America set the pace for global growth? A conversation with Reinaldo Garcia, president and chief executive of GE Latin America, at The Economist's Ideas Economy: Brazil 2012 event in São Paulo on October 4th 2012.</t>
  </si>
  <si>
    <t>Frugal Innovation and design for community based development in Bolera Village, Malawi.</t>
  </si>
  <si>
    <t>Frugal Innovations Alumnus and Global Center for Food Systems Innovation employee Trish Abalo shares how the Frugal Innovation Practicum changed her life and career trajectory.</t>
  </si>
  <si>
    <t>Oliver Gassmann on frugal innovation – meaning developing products for the bottom of the pyramid in emerging markets.</t>
  </si>
  <si>
    <t>Join leading innovators and change-makers from across the globe for Frugal Innovation Forum 2019, where we will explore global south-led solutions to scale opportunities for youth. #ScaleFrugal #FIF2019
Learn more and register: http://brac.net/fif2019
For any queries, write to us: frugalinnovation@brac.net</t>
  </si>
  <si>
    <t>Frugal Innovation Forum 2017 took place from November 9-11, at BRAC CDM, Dhaka, bringing together over 250 development practitioners, non-profit innovators, social entrepreneurs, academicians, donors, policymakers and investors from 11 countries and 5 continents. Here's a look back at what happened. 
To know more visit: innovation.brac.net
For queries, you can write to the Social Innovation Lab at innovation@brac.net</t>
  </si>
  <si>
    <t>“Frugal innovation is the practice of doing less with more and optimizing the use of technology […] to amplify human intent and capacity while understanding that ‘new technology is never the start of positive social change.’” This talk will focus on ways to ensure that the digital work brought into the classroom works for the goals of both the student and instructor to minimize friction and focus on meaningful outcomes based on 21st century skills that will be helpful in coursework and beyond.</t>
  </si>
  <si>
    <t>By Denture Capital</t>
  </si>
  <si>
    <t>Sébastien Bazin, head of Accor Group, explains how the world-leading hotel operator is embracing a culture of frugal innovation in order to outsmart digital rivals like Airbnb and serve customers faster, better, and cost-effectively. Accor is the only company in the world with a dedicated Senior Vice President in charge of partnership with entrepreneurs and small-medium businesses.
Video created by Cominsights (https://cominsights.com)</t>
  </si>
  <si>
    <t>Can toys be teachers?
This session will be an interactive workshop that will illustrate how play can inspire learning. Participants will engage in joyful learning models, exploring how spaces can be designed frugally.
Moderator:
Dr Fahmida Tofail, Scientist, ICDDR,B
Speakers:
Salimah Kassam, CEO, Aga Khan Foundation
Dr Erum Mariam, Director of BRAC Institute of Education and Development- BRAC University
Syeda Sazia Zaman, Senior Research Fellow, BIED
Dr Nishat Fatima Rahman, Assistant Professor, BIED
Syeda Fareha Shaheeda Islam, Senior Lecturer, BIED
Md. Jabadul Hoque, Deputy Manager, ECD, BIED
Md. Fuad Abdul Quaium, Architect, Managing and Founding Partner, GHORAMI.JON</t>
  </si>
  <si>
    <t>Innovation and leadership adviser Navi Radjou, a 2018 NAIS Annual Conference general session speaker, talks about how schools can innovate in ways that don't require abundant financial resources.</t>
  </si>
  <si>
    <t>Digital India is one of the Modi government’s key phrases. It is an exciting opportunity for India to transform itself across all sectors.
What meaning does Digital India have for Indian higher education, as a brand, and as a growth medium? We ask Manoj Ladwa, CEO of India Inc, and global citizen.</t>
  </si>
  <si>
    <t>Presented by Linh and Florian. International entrepreneurship and management change.</t>
  </si>
  <si>
    <t>Find out more at http://ow.ly/xRzkY 
This series of research vignettes is aimed at sharing current and interesting research findings from our team of international Entrepreneurship researchers. In this vignette, Professor Per Davidsson and Associate Professor Paul Steffens consider the links between entrepreneurial “bricolage” and innovation.
ACE is the primary Australian hub for research-based knowledge in entrepreneurship, extending into adjacent areas such as innovation and small business. Entrepreneurs, business advisors, governments and non-profit organisations can draw on our expertise in their efforts to design policies, start businesses, innovate and improve performance.
ACE also produces written, 2-page research reports on a range of entrepreneurship issues, which can be downloaded at http://ow.ly/y7jF4.</t>
  </si>
  <si>
    <t>Speakers:
Beth Comstock, Chief Marketing Officer, General Electric 
Mark Hatch, CEO, TechShop 
Halle Tecco, Co-founder and CEO, Rock Health 
Jennifer Tescher, President and CEO, Center for Financial Services Innovation 
Moderator: Navi Radjou, Co-author, Jugaad Innovation: Think Frugal, Be Flexible, Generate Breakthrough Growth 
Venue &amp; Date: The Commonwealth Club of California (March 1, 2013)
Learn about a groundbreaking new paradigm -- frugal innovation -- being pioneered by visionary entrepreneurs, corporations and government agencies to innovate cost-effectively and sustainably under severe resource constraints. Using frugal innovation methods, these American pioneers are creating affordable solutions that deliver more value at less cost to consumers and citizens in sectors like health care, education and financial services. 
This panel discussion took place at The Commonwealth Club of California on March 1, 2013 (http://www.commonwealthclub.org/events/2013-03-01/how-frugal-innovation-reviving-us-economy).</t>
  </si>
  <si>
    <t>The 2017 Frugal Innovation Practicum uncovered many costs to urban food retailers that undermine their ability to earn enough money to support their families. 
Many of the costs in markets create barriers to entry and put a cap on economic growth. This limits profitability within the market, which also increases barriers to strengthening local food security. FIP students sought to precisely identify these costs and explored solutions by conducting a collaborative inquiry with vendors and other local food system actors.
Lizzy LaFave, Communications Aide and Reporter for FIP 2017.
Dr. Stephanie White, City-Regional Food Systems Lead and FIP Program Director
Hilda Tabulo, Market Vendor</t>
  </si>
  <si>
    <t>We at VIT, Chennai promote JUGAAD and this year it was celebrated from 13th to 17th October. This video was made for the promotion of this as a contest "The Essence Of Jugaad"</t>
  </si>
  <si>
    <t>The Frugal Innovation Forum returns on 9-11 November 2017 with the theme ‘Scaling quality education’. You can attend the conference, showcase your impact, pitch your innovation and write on any of the conference themes highlighting your work. 
Join the frugal revolution!
Apply here: http://innovation.brac.net/fif2017/</t>
  </si>
  <si>
    <t>Jaideep explains how frugal innovation can be applied for people who live at the base of the pyramid.
Listen to Jaideep's full event from the Hay Festival 2018: https://www.hayfestival.com/p-13732-jaideep-prabhu.aspx?skinid=16</t>
  </si>
  <si>
    <t>Dr. Iva Pesa [CFIA researcher at African Studies Centre, Leiden University] presents an in-depth analysis of cooking stoves as frugal innovations on the Zambian Copperbelt.</t>
  </si>
  <si>
    <t>Even when located in one of the largest cities on the continent of Africa, we still face many challenges when building software: lack of electricity, little to no connectivity particularly in rural areas, cash-based transactions, lack of an address system, and more. But out of these constraints come creative and innovative ways to address these unique challenges … and with it some frugal software innovation you might want to hear about.
Betty Enyonam Kumahor is the Founder and Managing Partner of The Cobalt Partners and serves on the Board of Directors of a number of Civic Society Organisations and technology-led enterprises.
As a World Economic Forum Young Global Leader with an impressive background in the consulting and technology industries, Enyo now invests in and mentors technology-driven companies committed to sustainable business in Africa. The Cobalt Partners, founded by Enyo, is a catalyst for African businesses bringing best practice and results with core competencies such as productivity, high growth strategy consulting, design thinking, technology enablement and software development, as well as expertise in research and analytics.
Enyo’s previous experience spans a variety of roles with well recognized companies in the industry. She has worked as the Regional Managing Director of Pan-Africa for ThoughtWorks, a global IT consulting firm. Nominated as Best African Company of the Year 2013 by African Business Awards, ThoughtWorks has already made a marked impact on the continent with a diverse portfolio of clients including some of the largest, most innovative, and socially impactful organizations on the continent. Enyo joined Thoughtworks from Ernst &amp; Young where she led the Ernst &amp; Young’s Service Delivery Technology function for their Global Advisory practice deploying technology solutions across the 140+ countries where Ernst &amp; Young operates. Enyo also expanded their IT and Program Advisory Services practices for Ernst &amp; Young in West Africa, building a multi-million dollar practice providing program advisory, IT audit, IT risk management, IT transformation and outsourcing advisory services to clients spanning multiple industries including telecommunications, financial services, as well as government and public sector. Enyo has served on several committees including the Ministerial Select Committee of Ghana’s National Broadband Policy and Special Advisor to the Ghana Associations of Software and Information Technology Services Companies (GASSCOM). Enyo has spoken, and continues to speak, on technology and telecommunications in Africa in several venues including the University of Ghana 2013 Convocation Speaker, Agile Australia 2014, Agile Africa 2014, Q-Con London 2015, Commonwealth Telecommunications Organization (CTO) Connecting Rural Communities (CRC), Chatham House, ISACA, Outsourcing Summits, Ernst &amp; Young Global NextGen Kickoff program, Zonta Women’s Career Advice Fair for 400+ young secondary school girls, WOWe , and more. Enyo chairs the Woman 2.1 Summit Advisory Board and the Ghana Women in IT organization. She also serves on the Advisory Board for Mookh – an ecommerce platform. She has been profiled in numerous programs such as on Ghana Broadcasting Corporation’s UniqFM StandOut program, and in Ernst &amp; Young’s next generation leadership program (Global NextGen).
For more on YOW! Conference, visit http://www.yowconference.com.au</t>
  </si>
  <si>
    <t>The private school perspective?
This session will engage private school operators in an interactive conversation about the challenges, scopes of partnership and lessons learned.
Moderator:
Maimuna Ahmed, Founder and CEO, Teach For Bangladesh
Speakers:
Madiha Murshed, Managing Director, Scholastica Limited
Faisal Kader Country Manager and CEO, Aga Khan Education Service, Bangladesh
Sabrina Shaheed, Principal, Sir John Wilson School</t>
  </si>
  <si>
    <t>http://www.weforum.org/</t>
  </si>
  <si>
    <t>Frugal Innovation Forum is a platform for practitioners to explore frugal innovations in the global South. 
Since 2013, every year this event has celebrated the spirit of scaling frugal innovations with thousands of international development practitioners, non-profit innovators, social entrepreneurs, startups, investors and researchers. This video captures the journey of Frugal Innovation Forum so far...
To know more visit: innovation.brac.net
For queries, email us at frugalinnovation@brac.net</t>
  </si>
  <si>
    <t>On 7 and 8 November the Leiden-Delft-Erasmus Centre for Frugal Innovation in Africa organized her first International Conference Frugal Innovation for Sustainable Global Development.
more info: www.cfia.nl</t>
  </si>
  <si>
    <t>IDEAxME! interview with Jaideep Prabhu, Professor Judge Business School, Cambridge University and Co-Author Frugal Innovation, The Economist.
What's covered:
Questions:
What is frugal innovation?
Why is it so important?
Could the West do more with less?
Which are the startups to watch?
Could Government do more to support innovation and startup fever?
Are you able to spot a future founder?
Compare qualities of startup founders in the developing world to the developed world.
If you were given $200 million to solve a world problem with a startup, what issue would you address and how?
Which founders do you most admire?
How important is education?
Are we providing future founders with the right type of education?
What advice would you give an aspiring 16 year old founder?
-Video Upload powered by https://www.TunesToTube.com</t>
  </si>
  <si>
    <t>Best Frugal innovation at construction site... lol</t>
  </si>
  <si>
    <t>Members of the "Frugal Team" discuss their current projects. 
What is the Frugal Innovation Lab?
Jointly sponsored by SCU's Center for Science, Technology, and Society, and the School of Engineering, the mission of the Frugal Innovation Labs (FIL) is to develop accessible, affordable, and appropriate technologies, products, and solutions for emerging markets.  FIL fosters collaboration between engineers, social entrepreneurs, students, and researchers to incubate and scale development projects in clean energy and global health technology.  
Frugal Innovation combines the missions of both School of Engineering and CSTS with the three Cs of Santa Clara University's academic mission: competence, conscience, and compassion. FIL achieves this by offering graduate and undergraduate courses, hosting student and faculty research projects, and promoting field-based solutions for social entrepreneurs.
For more information: http://www.scu.edu/socialbenefit/innovation/frugal/about.cfm</t>
  </si>
  <si>
    <t>Is frugal innovation economically interesting for companies from industrially developed countries? SLX not only got to discuss the topic with students of Université de Neuchâtel , we also got to understand the microtech and precision industry - which is synonymous with world famous Swiss watches, with the Canton of Neuchâtel in western Switzerland. In short, our takeaway was that we can call it either sober or smart; while keeping the bigger picture in mind, frugality is definitely a concept worth exploring. #SLXlearning</t>
  </si>
  <si>
    <t>Datawind's CEO, Suneet Singh Tuli, highlights his company's approach to frugal innovation―one that seeks to bring three billion more people online. 
Suneet explains how Datawind created the world's cheapest tablet computer and discusses the journey his company is taking, and the challenges faced and overcome along the way.
MaRS -- Building Canada's next generation of global technology companies. http://www.marsdd.com/</t>
  </si>
  <si>
    <t>Countries in the developed and developing worlds are facing the challenge of ensuring better learning outcomes with decreasing or very few resources. "Frugal innovators" are finding creative ways to do more with less. What can educators around the world learn from these practices? 
SUBSCRIBE to get more videos from WISE: http://www.youtube.com/WISEQatar?sub_confirmation=1
World Innovation Summit for Education (WISE) is an international, multi-sectoral and action-oriented platform for innovation in education that connects innovators, nurtures new ideas, and recognizes and supports successful initiatives that are helping revitalize education.
For more information about WISE: http://www.wise-qatar.org
Follow WISE on Twitter: http://twitter.com/WISE_Tweets
Like WISE on Facebook: http://www.facebook.com/wiseqatar</t>
  </si>
  <si>
    <t>In emerging markets, where their products must appeal to the millions who don’t have millions, companies will need to master the art of frugal innovation. For developing countries, planning innovations for bottom-of-the-pyramid customers, affordability becomes the key issue. CTARA works exactly in this area where technology and frugal innovation meets. This project is to understand the projects undertaken by CTARA and also develop an expansion plan to cater to other potential markets of developing nations.</t>
  </si>
  <si>
    <t>Inverterless solar - 12V (DC)</t>
  </si>
  <si>
    <t>FAMxParis
Round Table n°2 : "Determining the acceptability threshold in France for frugal innovations"
Moderator: Gérald KIERZEK (Europe 1)
Participants:
- Sanduk RUIT (Himalayan Cataract Project)
- Jacques BERNARD (Maladies Rares Info Services)
- Isabelle ADENOT (President, National Evaluation Commission for Medical Devices and Health Technologies HAS)
- Jean-Claude AMEISEN (Honorary President, National Consultative Ethics Committee)
- André TANTI (Vice-President, Economic Committee for Medical Product - CEPS)
- Virginie TOURNAY (Research Director, CNRS)</t>
  </si>
  <si>
    <t>This week we are Down to Earth in India. For the last 20 years through the Honey Bee network Professor Anil Gupta has been travelling across India in search of local inventors who are solving common problems in creative ways. India is becoming known for low-cost innovation in diverse fields such as healthcare, agriculture or engineering. The results of the frugal innovation movement have had a positive impact in the country and abroad. Among those, the Mars mission is being cited as an example of the ingenuity that produces technology at stupendously low prices. Join the team this Sunday at 8.45 pm on France 24</t>
  </si>
  <si>
    <t>What is Jugaad? Meaning and an example in this video.</t>
  </si>
  <si>
    <t>BRICs represent more than 30% of the combined sales of the Renault-Nissan Alliance . The key to success in these challenging markets? Modern, robust cars that are truly affordable to first-time buyers -- manufactured in clever, "cost-breakthrough" ways that significantly reduce the use of scarce natural resources. It's what we call "frugal innovation" -- and our engineers in Chennai, India, practice it every single day.
See more information on the Renault Nissan Alliance Blog : http://blog.alliance-renault-nissan.com/node/1401</t>
  </si>
  <si>
    <t>Join us for India's First National Crowdfunding Conference.
 India’s first conference on crowdfunding will be held on 21 March 2015 in Hyderabad. 
Cambridge based social enterprise Two Corners and The Crowdfunding Centre in Sheffield have secured key partnerships with TiE Hyderabad and ISB to export the highly successful Deep Impact conference to India on March 21 2015.
The UK collaboration has attracted an elite profile of speakers active in both crowdfunding and innovation. The conference will bring together Indian and international experts to discuss the future of alternate finance and explore the potential of crowdfunding in India.
The Crowdfunding Centre, which has run several Deep Impact conferences in the UK, will be teaming up with the Indian platforms Wishberry, the Hot Start, Catapooolt, Lets Venture, Start51.com, Ketto and BitGiving to explore all aspects of crowdfunding.
******
Massive thank you to #CAMBRIDGE TV for helping us with the shoot.
Aaron Greenwood | James Murray-White | Carl Homer
*******</t>
  </si>
  <si>
    <t>The CMI Management Book of the Year prize in association with the British Library aims to celebrate the best of management books published or distributed in the UK, from the most inspiring to the most useful. This video was created by designer Alice Parker and music producer James Fawcett from Ravensbourne College who were selected as the MBOY Student Video category winners.
For more info on Management Book of the Year Awards visit http://yearbook.managers.org.uk
For more info on Ravensbourne visit http://www.rave.ac.uk</t>
  </si>
  <si>
    <t>During the two day CFIA workshop on 'How can Frugal Innovation become Inclusive Innovation' Kate Meagher (London School of Economics) presented her vision on Frugal Innovation.</t>
  </si>
  <si>
    <t>This is the introductory video to our Frugal Innovation, The Tata Motors' Tata GenX Nano. 
Please visit our website tatafrugalproject.weebly.com
Keep up with Tata Nano on social media:
http://instagram.com/tatanano_insta
https://mobile.twitter.com/tatanano_tweets
https://m.youtube.com/user/tatananotv</t>
  </si>
  <si>
    <t>Frugal Innovations and Surgery webcast reviews trends in health care innovation, including frugal and reverse innovations for surgery. Visit http://www.ccfcme.org/surginnovationsvideos to claim CME credit or learn more about the Innovations in Surgery series.
The innovations webcast features expert faculty members Dr. Yasser Bhatti and Dr. Matthew Prime, of Imperial College of London.
The video was produced by the Cleveland Clinic Foundation Center for Continuing Education and the Cleveland Clinic Center for Surgical Innovation, Technology, &amp; Education.</t>
  </si>
  <si>
    <t>If you enjoyed this Big Idea, remember you can access 50+ more Big Ideas and Procurement eLearning modules on Procurious (http://www.procurious.com/). 
We are the world’s first online business community dedicated to procurement and supply chain professionals – and it’s free to join and participate! 
The Big Ideas Summit 2015 – the world’s first digitally-led think-tank for procurement and supply chain professionals was held in London in April…and amplified to more than 5000 members of Procurious across 100+ countries. 
The event sparked  vigorous debate across social media and #BigIdeas2015 was mentioned 759 times in 24 hours (reaching a potential audience of 1m+).
At the event, Procurious asked the experts and industry leaders what their big ideas were for the future of procurement.
Here, Sue Steele, Senior VP of Global Supply Management at Jacobs Engineering, talks about how procurement can do more with less and using the concept of 'frugal innovation'.</t>
  </si>
  <si>
    <t>Low-cost medical care, especially for heart surgery, has been one big innovation to have come out of India -- here is that story.
Corresponding lesson: http://mruniversity.com/frugal-innovation-heart
Help us caption &amp; translate this video!
http://amara.org/v/FKa9/</t>
  </si>
  <si>
    <t>Interested in learning to create high-quality products with limited resources? Dr. Rahul Shah joined us live on 5th October as he discussed 'Frugal Innovation - A change in perspective management'.
For more Info on Welingkar's PGDM Distance Learning Program: http://bit.ly/16o0OSy
Join us on Facebook: https://www.facebook.com/WelingkarHybridProgram/
Follow us on Twitter: https://twitter.com/welingkardlp
Subscribe to our Youtube Channel: https://www.youtube.com/user/WelingkarDLP/</t>
  </si>
  <si>
    <t>Jaideep Prabhu is the co-author of 'Frugal Innovation - How To Do More With Less'. At Meaning 2015 he argued that the West can learn much from an approach known as Jugaad innovation which turns a lack of resources, whether financial, material or institutional into an advantage. 
The Meaning conference is an annual gathering for people who believe business can and must be better in the 21st century. It happens in Brighton every November and brings together an audience of 300 passionate people who want to change the world.
To subscribe for news or buy tickets visit www.meaningconference.co.uk. You can follow @MeaningConf on Twitter.
Video production by http://shycamera.co.uk/.</t>
  </si>
  <si>
    <t>Professor Jaideep Prabhu recognises that although innovation is the major strategy for companies worldwide, the current economic climate is suppressing R&amp;D budgets and traditional highly structured innovation processes. Western companies, he says, should look to the frugal and flexible approach to innovation used by countries like India, Brazil and China as they lead the way in economic growth.</t>
  </si>
  <si>
    <t>A thought-provoking session was organised under the umbrella od Institute for Competitiveness, India on April 6, 2015 at Taj Lands End, Mumbai on Frugal Innovation. The topic of discussion was "Frugal Innovation - How to do better with less". A panel discussion was also organised which focussed on how in a hyper competitive world of limited resources, companies can gain an edge by learning how to do more and better with less. It discussed how corporate leaders can create a frugal innovation culture in their organisations as well as their value chains.</t>
  </si>
  <si>
    <t>Frugal Innovation is all about creating more value with less. Prof Ignatius Rasiah and A/Prof Hugh Mason share how direct experience of Frugal Innovation helps postgraduate students learn the skills they need to contribute effectively as managers and leaders in research groups, along the way gaining transferrable skills that will accelerate their careers.
For more details see: http://www.eng.nus.edu.sg/iel/frugal-innovation/index.html</t>
  </si>
  <si>
    <t>PARC Forum presents: Frugal innovation is the ability to "do more with less" -- that is to create more economic and social value using fewer resources. Long practiced in resource-constrained emerging economies like India, China, Africa, and Brazil, frugal innovation is now being adopted in the West to respond to the needs of cost-conscious and eco-aware consumers. This event will show how pioneering startups and universities in Silicon Valley are developing cutting-edge frugal solutions that deliver greater value at lower cost across sectors like healthcare, agriculture, energy, finance, and education.
Panelists:
Mark Hatch, CEO, TechShop
Bruce Borden, CEO, gThrive
Michel Ktitareff, VP US &amp; Asia Operations and Business Development, Be-Bound
Silvia Figueira, Director, Frugal Innovation Lab, and Associate Professor of Computer Engineering, Santa Clara University
Moderator:
Navi Radjou, is a fellow at Cambridge Judge Business School.  He is coauthor of Frugal Innovation (Economist Books, 2015). He won the 2013 Thinkers50 Innovation Award and spoke at TED Global 2014. An Indian-born French national, he lives in Palo Alto, California.</t>
  </si>
  <si>
    <t>Presentation on the use of Frugal Innovation to improve the quality of life of people around the world.  Social Innovation Summit, Austin, TX</t>
  </si>
  <si>
    <t>VIA Water proudly presents an open lunch lecture at IHE Delft from Prof. Saradindu Bhaduri on Frugal Innovation ‘by and for the poor’. Frugal innovation is the process of reducing the complexity and cost of a good and its production, allowing it to be used by a larger group of people. This is a message VIA Water supports full-heartedly. His inaugural speech for the Prince Claus Chair was so inspiring that we want to share his insights with more people.</t>
  </si>
  <si>
    <t>What is the link between Frugal innovation and the Maker movement? Let's listen to Jaideep Prabhu and you will discover that Frugal Innovation is for a large part about empowering people to do things.</t>
  </si>
  <si>
    <t>Vinay Venkatraman, co-founder of the Copenaghen Institute of Interaction Design, presents for the first time the results of CIID's research on frugal digital, and how innovation spreads in the poor but ingenious conditions of India or Africa, and  portraits a new kind of entrepreneur, quite distant from the Silicon Valley model. Vinay also explains how he was able to trasform these learnings in a very very frugal way of creating a digital experience in classrooms. Very inspiring talk.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</si>
  <si>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This talk was given at a local TEDx event, produced independently of the TED Conferences. In the past decade, we've seen an explosion in the number of business incubators, startup accelerators and entrepreneurial training programs.  But Kander argues all of these programs share an enormous fatal flaw.  Diana's talk challenges our thinking about entrepreneurship and presents a new approach for startups and corporations alike.
Diana Kander entered America as an eight-year old refugee of the Soviet Union. By the time she was an American citizen, she had perfected her skills as a capitalist – selling flea market goods to grade school classmates at a markup.
Today, Kander is a successful entrepreneur, having founded and sold a number of ventures, and is a senior fellow at the Ewing Marion Kauffman Foundation, the largest nonprofit in the world dedicated to entrepreneurship and education. A sought-out public speaker and consultant, Kander has advised startup founders and Fortune 500 executives on her methodology for launching customer-focused products and services. She is the author of New York Times bestseller “All In Startup,” a business novel published by Wiley in 2014. The book is a "page turner" that helps entrepreneurs build products and services they know customers will buy.
Website: http://www.dianakander.com
Twitter: @dianakander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</si>
  <si>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Dr. Ananthakrishnan Sivaraman is a Consultant Urologist and Director of Robotics for Apollo Hospitals Chennai.  He was instrumental in founding the Indian Prostate Cancer Foundation.  He also is Program Director for the Apollo Vattikuti Robotic Urology Fellowship, mentoring K. R. Seetharam Bhat, current Vattikuti Fellow.  "I think that's the key word- cost effectiveness, in whatever we do," Dr. Sivaraman tells the Robotic Surgeons Council of India audience.  "I think we owe it to ourselves, and as a country, to be frugal in whatever we do."
He advocates good preparation, mentoring, efficient use of robotic tools and operating theatre time- explains why and demonstrates how.  Practical advice for all specialties.   Lecture, with PowerPoints and robotic surgery videos.  13:00   
See more at: http://vfrsi.vattikutifoundation.com/</t>
  </si>
  <si>
    <t>This episode of Frugal's Take are my 4 immutable laws of gadget ownership.
Community Page https://www.facebook.com/YouTubeFrugalTech
Social
Twitter    https://twitter.com/FrugalTech
LinkedIn   http://linkedin.com/in/brucenaylor 
Amazon  Wish List  http://goo.gl/ns3NKT
FrugalBrothers http://frugalbrothers.com</t>
  </si>
  <si>
    <t>Lukas NEUMANN is a PhD candidate and research associate at the Chair for Innovation Management at the Institute of Technology Management (ITEM-HSG), University of St.Gallen. He discusses the implications of decentral energy access in Africa and the importance of access to energy for the African economy.</t>
  </si>
  <si>
    <t>23/03/2018...Thankyou...</t>
  </si>
  <si>
    <t>http://bigthink.com
Vijay Govindarajan, Professor of International Business at the Tuck School of Business, defines it as innovation that starts in poor countries and brought to people in wealthy countries.
Directed / Produced by
Elizabeth Rodd and Jonathan Fowler
Vijay Govindarajan: Historically, multi-nationals innovated in  rich countries and sold those products in poor countries.  Reverse  Innovation is doing exactly the opposite.  It's about innovating in poor  countries and bringing those products to rich countries.  This is kind  of counterintuitive.  It's perfectly logical to see why a poor man would  want a rich man's product.  The rich man is driving a car; the poor man  wants a car.  Rich man has a cell phone; poor man wants a cell phone.   It is not that logical to see why a rich man would want a poor man's  product.  This is what reverse innovation is all about.Reverse innovation has two parts; one is you've got to innovate in  poor countries and then bring those innovations into rich countries.   And why is this necessary?  It is necessary because if you take a look  at the per capita income, say, in a poor country like India, it's  $1,000.  The per capita income in the U.S. is $50,000.  You can't take a  product that is created for Middle America, where the mass market per  capita income is $50,000 and go and adapt it and hope to capture middle  India where the mass market per capita income is $1,000.  You have to  innovate.  Because in rich countries, imagine there is one person who  has $1,000 to spend.  In poor countries there are 1,000 people each have  $1.00 to spend.  The total consumption is $1,000, but the fundamental  demand structure there is very, very different.  Therefore, you have to  innovate.  And what also happens is, in rich countries, the paradigm of  innovation is, you spend more money and innovate; we have seen this in  the health care industry in the U.S.  Whereas, in poor countries, you  have to spend less to innovate because they don't have a lot of  resources, you have to do more with less for a lot of people.  We have  to change our innovation paradigm from value for money to value for  many.  And value for many implies frugal innovation; frugal thinking.Therefore, the biggest opportunity for American corporations going  forward is this notion of reverse innovation--the opportunity that  exists for innovating in poor countries and then bringing those  innovations back to rich countries.Directed / Produced byJonathan Fowler &amp; Elizabeth Rodd
Vijay Govindarajan: Historically, multi-nationals innovated in  rich countries and sold those products in poor countries.  Reverse  Innovation is doing exactly the opposite.  It's about innovating in poor  countries and bringing those products to rich countries.  This is kind  of counterintuitive.  It's perfectly logical to see why a poor man would  want a rich man's product.  The rich man is driving a car; the poor man  wants a car.  Rich man has a cell phone; poor man wants a cell phone.   It is not that logical to see why a rich man would want a poor man's  product.  This is what reverse innovation is all about.Reverse innovation has two parts; one is you've got to innovate in  poor countries and then bring those innovations into rich countries.   And why is this necessary?  It is necessary because if you take a look  at the per capita income, say, in a poor country like India, it's  $1,000.  The per capita income in the U.S. is $50,000.  You can't take a  product that is created for Middle America, where the mass market per  capita income is $50,000 and go and adapt it and hope to capture middle  India where the mass market per capita income is $1,000.  You have to  innovate.  Because in rich countries, imagine there is one person who  has $1,000 to spend.  In poor countries there are 1,000 people each have  $1.00 to spend.  The total consumption is $1,000, but the fundamental  demand structure there is very, very different.  Therefore, you have to  innovate.  And what also happens is, in rich countries, the paradigm of  innovation is, you spend more money and innovate; we have seen this in  the health care industry in the U.S.  Whereas, in poor countries, you  have to spend less to innovate because they don't have a lot of  resources, you have to do more with less for a lot of people.  We have  to change our innovation paradigm from value for money to value for  many.  And value for many implies frugal innovation; frugal thinking.Therefore, the biggest opportunity for American corporations going  forward is this notion of reverse innovation--the opportunity that  exists for innovating in poor countries and then bringing those  innovations back to rich countries.Directed / Produced byJonathan Fowler &amp; Elizabeth Rodd</t>
  </si>
  <si>
    <t>http://www.bigspeak.com/navi-radjou.html
Navi Radjou is an innovation and leadership strategist based in Silicon Valley. He is also a Fellow at Judge Business School, University of Cambridge, and a World Economic Forum (WEF) faculty member. He is a member of WEF's Global Agenda Council on Design Innovation and a regular columnist on HarvardBusinessReview.org. In 2013, Navi was given the Distinguished Achievement Award for Innovation by the prestigious Thinkers 50.
Navi Radjou is also the co-author of the bestseller Jugaad Innovation: Think Frugal, Be Flexible, Generate Breakthrough Growth. The Economist calls Jugaad Innovation "The most comprehensive book yet to appearon the subject" of frugal innovation.
Most recently, Navi served as Executive Director of the Centre for India &amp; Global Business at Judge Business School, University of Cambridge. Previously, he was a longtime VP/analyst at Forrester Research in Boston and San Francisco and advised senior executives worldwide on breakthrough growth strategies. Navi has consulted with leading international organizations—including Ernst &amp; Young, GM, Hitachi, IBM, Marks &amp; Spencer, Microsoft, Procter &amp; Gamble, SAP, Sprint, and TCS—on innovation and leadership strategies.
Navi Radjou has been featured in New York Times, Wall Street Journal, The Economist, BusinessWeek, and Financial Times. He has published articles and op-eds in MIT Sloan Management Review, BusinessWeek, and WSJ. 
Navi has spoken at the World Economic Forum, Council on Foreign Relations, The Conference Board, Harvard University, Asia Society, and more. 
More About Speaker, Navi Radjou. . . 
An Indian-born French national, Navi Radjou earned his MS degree in information systems from Ecole Centrale Paris, and attended the Yale School of Management. 
http://www.bigspeak.com/navi-rajou.html
For information about BigSpeak,
https://www.bigspeak.com/</t>
  </si>
  <si>
    <t>Altius Biomedical, a healthcare innovation platform wherin someone from the medical fraternity could come to us with ideas. They could convert those ideas into products with a very limited involvement of theirs. The products would solely be the result of frugal innovation which would prove to be cost effective as well as would be ready for market in a short time period.
#altius #stratupselfie
By Startup Selfie
website: www.startupselfie.org
facebook: www.facebook.com/startupselfie.org
twitter:www.twitter.com/startupselfies
Instagram: www.instagram.com/startupselfies</t>
  </si>
  <si>
    <t>Dr. Simone Ahuja is the founder of Blood Orange, a marketing and strategy advisory boutique with a focus on innovation and emerging markets. Headquartered in Minneapolis, with partners around the globe, Blood Orange shares and practices business principles learned through extensive work in developing economies, including jugaad -- a frugal, flexible and inclusive approach to innovation inspired by emerging markets. Simone has conducted extensive ethnographic, background, and academic research focused on innovation occurring at the grassroots level in emerging markets, to that of US-based multinationals. Coupled with her own experience working with transnational teams, this experience has given her a holistic lens through which to view the mindset and principles of emerging markets-inspired innovation -- and its relevance in a global context. Simone is the co-author of Jugaad Innovation: Think Frugal, Be Flexible, Generate Breakthrough Growth (Jossey-Bass and Random House India, 2012). Jugaad Innovation has been published in the US, France, Holland, Brazil and India, where it is now a #1 business bestseller, and has been called "the most comprehensive book yet on the subject" of frugal innovation by the Economist.
Dr. Ahuja has served as a consultant to the Centre for India &amp; Global Business at Judge Business School, University of Cambridge, and as an Associate Fellow for the Asia Society in New York City. She provides advisory services, keynotes and interactive frugal innovation labs to entrepreneurs, academic institutions, and corporations including 3M, Medtronic, Procter &amp; Gamble, Best Buy, the World Economic Forum, MIT, and Harvard University. She is a regular columnist for the Harvard Business Review online.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</si>
  <si>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The act of hitting a baseball traveling at 98 miles per hour, thrown from the pitcher’s mound 60 ft. should be an impossible feat, but baseball players do it every day.  Through virtual training, Dr. Peter Fadde is helping players develop those skills necessary to recognize pitch type and location in those crucial .175 seconds after the release of the ball.  This technology is not only helping athletes, but also has applications in security, the “shoot, don’t shoot decision,” surgical training, national defense and beyond. 
Peter Fadde is professor and director of the Learning Systems Design and Technology (LSDT) graduate program at Southern Illinois University. Before his academic career, Peter was a professional video producer and served for 13 seasons as athletic video coordinator at Purdue University, where he earned masters and doctoral degrees. Dr. Fadde originated the Expertise-Based Training (XBT) method that has been used to train expert situation awareness in domains ranging from sports to firefighting to classroom teaching. He has presented more than 60 academic papers and published more than 30 peer-reviewed scientific articles and chapters, along with the Amazon e-book The Sixth Tool: Training Pitch Recognition. Dr. Fadde co-founded and serves as Chief Science Officer of gameSense Sports, a start-up company that produces computer-based sports expertise training products. 
This talk was given at a TEDx event using the TED conference format but independently organized by a local community. Learn more at http://ted.com/tedx</t>
  </si>
  <si>
    <t>From a scientist in Tanzania who created a water filter to combat water-borne diseases to apps in Kenya that give school children access to unlimited information, Africa is home to incredible technological innovations. 
Subscribe for more videos: http://www.youtube.com/channel/UCV3Nm3T-XAgVhKH9jT0ViRg?sub_confirmation=1
Like us on Facebook: https://www.facebook.com/ajplusenglish
Download the AJ+ app at http://www.ajplus.net/
Follow us on Twitter: https://twitter.com/ajplus</t>
  </si>
  <si>
    <t>In India, grassroots innovators are leading the way in building frugal technologies.
In a country where 30% to 40% of farm produce perishes due to a lack of processing and storage facilities, such innovations are a cost-effective solution for many farmers.
And now these backyard innovations are being given a chance to access international 
markets thorough the government's National Innovation Foundation (NIF).
The NIF documents ideas, innovations and traditional knowledge practices from all over 
India in a central network and converts them into value-added technologies.
The foundation calls it the Grassroots to Global programme. It has filed over 550 patents 
on behalf of the innovators, according to Dr Vipin Kumar, chief innovation officer at the 
foundation.</t>
  </si>
  <si>
    <t>An innovation of a farmer from Chelapram, Kozhikode, India to pump water to his vegetable farm with morning bicycle exercises.</t>
  </si>
  <si>
    <t>We recorded a salesman in Mumbai demoing an interesting Indian-made cutter that lets you slice, peel, chop and make vegetable designs too.</t>
  </si>
  <si>
    <t>Jaideep Prahbu, author of 'Frugal Innovation', joins Reed Learning at the latest Business Breakfast Briefing to discuss how to foster a culture of innovation within your organisation. Jaideep explores: thinking differently, acting different and organising differently.</t>
  </si>
  <si>
    <t>Reed Learning invited Jaideep Prabhu, author of 'Frugal Innovation', to explain what innovation is and the various forms it can take within an organisation.</t>
  </si>
  <si>
    <t>Pr. Balram Bhargav - Department of Cardiology, AIIMS - FAMx India november 2015</t>
  </si>
  <si>
    <t>Vijay Govindarajan on innovation
A business professor on frugal innovation, what the rich world can learn from the poor and why it's so hard to put ideas into practice
Subscribe NOW to The Economist: http://econ.st/1Fsu2Vj
Get more The Economist
Follow us:  https://twitter.com/TheEconomist
Like us: https://www.facebook.com/TheEconomist
View photos:  https://instagram.com/theeconomist/
The Economist videos give authoritative insight and opinion on international news, politics, business, finance, science, technology and the connections between them.</t>
  </si>
  <si>
    <t>One of the greatest challenges to medicine today is to find a way to provide adequate medical and surgical care to the 85% of the worlds’ population who now lack it.  Learn the obstacles, challenges, and solutions to providing surgical care globally. 
Visit http://www.ccfcme.org/surginnovationsvideos to claim CME credit or learn more about the Innovations in Surgery series.
The robotic surgery webcast features faculty member Raymond R. Price, MD, FACS
Of University of Utah Health. 
The video was produced by the Cleveland Clinic Foundation Center for Continuing Education and the Cleveland Clinic Center for Surgical Innovation, Technology, &amp; Education.
Interested in related CME education? Visit http://bit.ly/19bvR8r</t>
  </si>
  <si>
    <t>Story of a roadside corn roaster and his passion towards technology.
By
Subhash
Subhash.g122@gmail.com</t>
  </si>
  <si>
    <t>The Brazilian mechanic that came up with a way to light homes across the world has not gotten rich from his invention.
The Brazilian mechanic that came up with a way to light homes across the world has not gotten rich from his invention.
 In 2002, Alfredo Moser thought of a way to make a light with a used plastic bottle filled with water and a few drops of bleach. 
Since then, his idea has been working as a cheap or free way to provide indoor lighting during the day in some of the world's poorest areas. 
 Moser does get paid to install the lights in some homes, but there will reportedly be one million Moser lights in buildings around the world. 
The executive director of the MyShelter Foundation in the Philippines  is quoted as saying: "Starting out in 2011 with one bottle and one beneficiary, right now we're 140,000 homes in the Philippines. Whether or not Moser gets the Nobel Prize, we want him to know that there are a great number of people who admire what he is doing." 
The light works by refracting light from the sun through the plastic and water, and the bleach makes sure algae doesn't grow inside the bottle.</t>
  </si>
  <si>
    <t>« Who am I?» « Why am I here? » « How can I give meaning to my life? » We all grapple with these existential questions. The answer, Navi found out, lies not outside us, but deep within our own being. At 37, at the peak of his career, Navi had a severe burnout. He found a cure in Ayurveda, the traditional Indian medicine, Yoga, and meditation. Physically rejuvenated and spiritually awakened, he decided to become the “Indiana Jones of consciousness." For the past decade, he has been valiantly exploring his inner world in a quest to find his true self. In this accessible talk, Navi dispels misconceptions that stop us from traveling to our “spiritual home” and offers practical advice to make your inner journey safe and enriching. When you connect with your true self, Navi says, you experience something far greater than happiness: you attain complete freedom. Navi Radjou is a thinker, advisor in innovation and leadership based in the Silicon Valley. He is a Fellow at the University of Cambridge’s Judge Business School. He has spoken at TED Global 2014 and won the 2013 Thinkers50 Innovation Award. He is the co-author of three bestsellers: Jugaad Innovation, From Smart To Wise, and Frugal Innovation published by Diateino. His next book, Conscious Society, will be published in 2019. Born and raised in India, he holds dual French-American citizenship. This talk was given at a TEDx event using the TED conference format but independently organized by a local community. Learn more at https://www.ted.com/tedx</t>
  </si>
  <si>
    <t>Chaque année, LearnAssembly organise la French Touch de l'éducation, la conférence des innovateurs de l'edtech et de la pédagogie. A l'occasion de l'événement, 30 speakers issus de tous les univers (startups, DRH, enseignement supérieur etc..) viennent partager leur vision de l'avenir de l'éducation.
Conférence en live de Californie de Navi Radjou, auteur du best-seller " Jugaad Innovation " sur l'innovation frugale, le Frugal learning ou comment désapprendre et réapprendre pour rester innovant ?
Pour plus d'informations sur LearnAssembly : http://www.learnassembly.com/
Pour en savoir plus sur la French Touch de l'éducation : 
https://www.frenchtoucheducation.com/
Suivez-nous sur Twitter : https://twitter.com/learnassembly</t>
  </si>
  <si>
    <t>The Film looks at the Indian tradition of Jugaad – frugal innovation – and seeks to reinterpret it through the application of the word ‘disruption’. It seeks to acknowledge and celebrate India’s entrepreneurial inclusive spirit. 
Director - YASMIN kIDWAI; Producer &amp; Commissioning Editor - RAJIV MEHROTRA, PSBT
• National Film Festival on Art &amp; Artists, Bhubaneshwar
• International Science Film Festival, New Delhi
Yasmin is a widely acclaimed documentary filmmaker who has created award-winning tourism and development related film packages for various states in India. She has been a producer for varied television content in India and has produced and/or directed over 50 documentaries related to issues such as women’s empowerment, old age and tourism. 
Rajiv Mehrotra, is an independent filmmaker and Managing Trustee of PSBT.  His work has won more than two hundred awards and has had more than fourteen hundred film festival screenings. He is Trustee and Secretary of The Foundation for Universal Responsibility of HH the Dalai Lama established with the Nobel Peace Prize. Rajiv's nine books have been published in 50 editions/languages.
PSBT (The Public Service Broadcasting Trust)
The Public Service Broadcasting Trust, India, commissions, produces and mentors 50+ independent documentary films a year. Our work wins international critical claim. Thus far, on an average, for every film we support, there are two film festival selections by professional juries around the world and we win an award for every two to three of them.
We are a not-for-profit based in New Delhi that works to create and sustain a credible independent niche space for public service broadcasting in India. We work with extremely modest budgets and technologies, about two thirds of our filmmakers are starting out talents from across the country, fifty per cent are women.
We have been/ are primarily funded by Prasar Bharati, India’s national public broadcaster via its television wing Doordarshan (DD) and before this, the External Publicity and Public Diplomacy Division of the Ministry of External Affairs, the Films Division and private Foundations.
PSBT is managed by a core Programme Team that includes Executive Producers Tulika Srivastava and Ridhima Mehra with Sandeep Bhatt and others . It is overseen by a distinguished Board of Trustees who include Adoor Gopalakrishnan, Fali Nariman, Kiran Karnik, Mrinal Sen, Shyam Benegal, Sharmila Tagore, Sunita Narain, and CEO, Prasar Bharati.
CREDITS:
SCRIPT : Yasmin Kidwai,Thomas Koshy
CAMERA: Purushottam Chaudhary,Vilayat Ali
RESEARCH: Athar Rather
EDITOR: Pooja Iyengar
MUSIC: Amit Kilam
GRAPHICS: Pankaj Sajwan
Produced by PSBT and The External Publicity &amp; Public Diplomacy Division of the Ministry of External Affairs, Government of India 
http://www.psbt.org/ ; https://www.mea.gov.in/
Festival, screening and purchase queries: distribution@psbt.org</t>
  </si>
  <si>
    <t>Dr Yasser Bhatti presenting about frugal innovation at the inaugural Monthly Global Health Forum.</t>
  </si>
  <si>
    <t>https://media.ccc.de/v/gpn16-7676-maker_culture_in_india
I would like to share our story of setting up a maker community in India - Maker's Asylum. Our learnings and what how is the maker/hacker culture in India. 
In specific Jugaad - Frugal innovation. 
vaibhav</t>
  </si>
  <si>
    <t>Afternoon Keynote Address by Sadhguru Jaggi Vasudev
MIT-India Conference 2012 was a joint initiative of the MIT Schools of Science, Engineering, Architecture and Planning, Humanities and Social Sciences and Management. As a part of the broader MIT India Initiative, the conference aimed to celebrate the existing partnerships between MIT and India, as well as discuss future collaborations between the two that could help accelerate innovation into the future. The key areas of discussion in panels and plenaries was innovative technologies, healthcare, frugal innovation, finance, and governance in India today.</t>
  </si>
  <si>
    <t>Innovación Frugal y Holística en el Chocó
Contexto:
El departamento del Chocó alberga una riqueza en términos de biodiversidad incalculable. A pesar de tener una de las zonas más lluviosas del mundo, con salida a dos océanos, reservas de oro y platino, el conflicto armado junto a la minería ilegal han afectado tanto a sus comunidades que lo han convertido en el departamento más pobre de Colombia
A pesar de todo esto existen emprendedores que piensan que hay otra alternativas diferentes a las actividades ilegales para sacar adelante a sus familias y por ende a sus comunidades. El reto que teniamos era mostrarle al mundo estos emprendimientos, en especial a un grupo de posibles inversores que hirían en un visita de un día al Chocó. Esto implicaba construir 17 marcas que no existían y generar una solución de comunicación con los recursos que teníamos. Solución: 
Creamos Chocó Biodiverso. Un proyecto que utilizó la innovación frugal yholística, reuníendo un grupo de expertos: 1 publicista, un fotógrafo, un cineasta, un director de arte, una comunicadora social, un periodista y un antropóloga. Nos internmos en el majestuoso Chocó y trabajamos junto a ellos, haciendo incluso muchos procesos que las grandes marcas usan para ser publicitadas. 
Resultados: 
17 marcas creadas y registradas. Varios inviertieron otros están asesorándolos para llegar a acuerdos con ellos. Café Chocó Mestizo es invitada a Bogotá y está en conversaciones para que su producto esté en una importante cadena de panaderías a nivel nacional. El Borojó Doña Josefa fue visitado por Procolombia para exportar a España. Jabón las Mesmas ya se vende en un importante retail de Quibdó. Un importante chef colombianos está interesado en utilizar Curcumetto como ingrediente en sus platos.  Helados Nativos recibió 200 millones de pesos y abre en Diciembre de 2016 su planta de producción.</t>
  </si>
  <si>
    <t>Tuesday 21 June 15:45-17:05 
Strategies for nurturing frugal GREEN innovation 
How to best promote development of products that are affordable for the bottom of the pyramid, while being ecosystem-responsible from the supply chain to end use? 
Moderator: 
Liz Zeidler, Chair, Bristol Green Capital Partnership and Founding Director, Happy City 
Opening remarks: 
Jyoti Jeetun, CEO, Mont Choisy 
Speakers: 
Marie Connett, Portfolio Lead, Agricultural Productivity Technology, Global Good 
Bertrand Moingeon, Professor, HEC Paris, and Executive Director, HEC Indian Ocean Office 
Allison Robertshaw, Executive Director,</t>
  </si>
  <si>
    <t>Check out how the Biomedical Engineering and Technology (incubation) Centre, or BETiC, at IIT Bombay is nurturing medtech innovators to create low cost, yet high quality medical devices.
Read the story here: http://www.forbesindia.com/article/innovation-nation/the-frugal-innovators-at-iitbombay/50065/1
Video by: Varsha Meghani &amp; Naini Thaker 
Music by: Sophonic Media, http://instrumentalsfree.com</t>
  </si>
  <si>
    <t>Here, we propose an innovative and frugal technique through IoT to detect the quality of milk real-time.</t>
  </si>
  <si>
    <t>In Delhi, India, the capital of the world's fastest growing economy, there's a towering symbol of the environmental cost of development: tons of festering, toxic trash, piled up 10 stories high, with more and more added every day. Efforts have been made to turn that trash into energy-producing fuel, but cultural hurdles remain. Special correspondent Fred de Sam Lazaro reports.</t>
  </si>
  <si>
    <t>A community-based organization called DAYLIGHT Project has introduced bulbs made from plastic water bottles to people living in informal settlements that lack electricity.
The bulbs are a low-cost and environmentally-friendly innovation that are said to last seven years. Florence Naluyimba reports. 
For more news visit http://www.ntvuganda.co.ug
Follow us on Twitter http://www.twitter.com/ntvuganda
Like our FaceBook page http://www.facebook.com/NTVUganda</t>
  </si>
  <si>
    <t>"Disruptive Innovations to Integrate Health Systems - Global and Local Models for a Sustainable Future"
The Canadian health system faces rising costs and an increasingly complex patient population. Low and middle income countries are finding frugal ways to provide care to over 2 billion people living on less than 2 dollars a day, despite an aging population and the rise of chronic disease. A range of disruptive innovations can help us rethink health care delivery by better connecting providers across our system and exchanging with emerging markets.
Bio: Onil Bhattacharyya is a clinician scientist with the Li Ka Shing Knowledge Institute of St. Michaels Hospital and an assistant professor in the Department of Family and Community Medicine and the Institute of Health Policy, Management and Evaluation. He studies innovative health service delivery models for the poor in low and middle income countries and is the co-lead of Building Bridges to Integrate Care, an Ontario Ministry funded initiative to incubate and replicate new models of care for complex chronic disease.</t>
  </si>
  <si>
    <t>Indigenous Peoples are the original inventors, innovators and entrepreneurs on the lands now known to settlers as Canada, and they provide unique solutions and perspectives to present-day challenges and opportunities.
Jeff is a father, husband, entrepreneur, proud Ojibwe, and Founder of Animikii, a digital agency empowering Indigenous-focused organizations to leverage technology for cultural, economic and social impact.  Jeff is passionate about building a business that affects positive change for Indigenous Peoples, and the world. Jeff is a father, husband, entrepreneur, proud Ojibwe and Founder of Animikii, a digital agency empowering Indigenous-focused organizations to leverage technology for cultural, economic and social impact. Jeff is passionate about building a business that affects positive change for Indigenous Peoples, and the world. This talk was given at a TEDx event using the TED conference format but independently organized by a local community. Learn more at https://www.ted.com/tedx</t>
  </si>
  <si>
    <t>Harvesting renewable energy, solar power, waste management - these concepts have been much explored across the world in the last decade. But has India made its presence felt in this field? Maybe not in the last few years, but now things are changing around. Upcoming start-ups are giving the renewable energy sector a new lease of life. Just how are these start-ups setting new benchmarks in this field, Ankita Sinha and Lakshmi Sivadas find out.
Watch full show: http://www.ndtv.com/video/player/heads-up/renewable-energy-in-india-tech-startups-bringing-in-innovation/347072?yt</t>
  </si>
  <si>
    <t>Wow  This machine will do the Plaster work in much speed and also   there will be less wastage of Cements</t>
  </si>
  <si>
    <t>The most effective education systems combine equity and excellence to prepare high-performing learners; but globally growing economic inequality is widening the education gap. What policies could be implemented to improve equity and reduce failures and dropouts? What role for technology or frugal innovation to bring quality education to disadvantaged learners?
To find out more about WISE 2017 click here: http://www.wise-qatar.org/2017-summit-education-coexist-cocreate
To find out more about WISE 2017 click here: http://www.wise-qatar.org/2017-summit-education-coexist-cocreate
SUBSCRIBE for more videos from WISE: http://www.youtube.com/WISEQatar?sub_confirmation=1
World Innovation Summit for Education (WISE) is an international, multi-sectoral and action-oriented platform for innovation in education that connects innovators, nurtures new ideas, and recognizes and supports successful initiatives that are helping revitalize education.
For more information about WISE: http://www.wise-qatar.org
Follow WISE on Twitter: http://twitter.com/WISE_Tweets
Follow WISE on Instagram: https://www.instagram.com/wiseqatar/ 
Like WISE on Facebook: http://www.facebook.com/wiseqatar</t>
  </si>
  <si>
    <t>Speaker is of the view that true innovation can only happen if India takes the best of the West, that is the aspiration for material perfection while retaining the best of its ancient history &amp; wisdom. Education thus needs to go along these lines: western academic excellence and more of emphasis on Indian history, its poets, writers, warriors (such as Shivaji Maharaj) etc. Also there are some tools of ancient Indian spirituality that should be used that are secular in nature, such as Pranayama (the air we breathe is the same for anybody whatever his or her religion &amp; ethnic origin) or meditation (such as the Buddhist technique of Vipassana, observing the sensations on the body) etc. Thus you would produce Indians, on par with the best in the world but with a difference. India could then INNOVATE and not copy as it is the case now in many areas.
A famous writer, blogger and journalist, François Gautier was born in Paris in 1959. In the early eighties, he began freelancing in India for different publications and finally ended-up being the correspondent in South Asia, for the Geneva-based “Journal de Geneve”, then one of the best international newspapers in Europe. In 1993, he switched to Figaro, one of France’s leading newspapers for which he worked exclusively for eight years. He also started writing regular columns for Indian newspapers, first in Blitz Bombay, then in the Hindustan Times, later came the ‘Ferengi’s column” in the Indian Express, then the “French Connection” column in the Pioneer, as well as  regular contributions for Outlook, Rediff, New Indian Express, DainikJagran, etc.
This talk was given at a TEDx event using the TED conference format but independently organized by a local community. Learn more at http://ted.com/tedx</t>
  </si>
  <si>
    <t>(March 9, 2011) There's a lot more innovation than just having good ideas. Timing, audience, energy, politics, and many more factors all influence the outcome. James Gosling discusses how innovation has works and how it is affecting the area of computer science today.
Stanford University:
http://www.stanford.edu/
School of Engineering:
http://soe.stanford.edu/
Stanford Center for Professional Development:
http://scpd.stanford.edu/
Stanford University Channel on YouTube:
http://www.youtube.com/stanford</t>
  </si>
  <si>
    <t>In this video I take on Shane's hand-built challenge "frugal" lock designed to defeat picking attempts.
Whipped videos highlight custom made locks sent to the LockLab as a challenge.  They contain innovative modifications, unique security designs, and careful craftsmanship.  Challenge lock design is difficult, to say the least, but many LockSporters excel in lock design and hand craftsmanship.  Because there is such innovation among LockSporters, many manufacturers pay attention to the WHIPPED videos and incorporate the security techniques into their own locks.
There is only ONE RULE:  The key must work.  You are free to cover up the key to prevent me from seeing it until after I successfully pick (or fail to pick) the lock.  I will make THREE 10-minute attempts (down from six 10-minute attempts in April 2018).  If I fail to open it in that time, it will become a WHIPPED video.  If you are interested in sending a challenge lock, please use this address:
LockLab
P.O. Box 2160
Merrifield, VA  22116
Like this video?  Subscribe here: https://www.youtube.com/user/bosnianbill?sub_confirmation=1
_xD83D__xDC47__xD83C__xDFFB_Links_xD83D__xDC47__xD83C__xDFFB_
⭐ Support LockLab on Patreon: https://www.patreon.com/bePatron?u=2912724&amp;patAmt=1
⭐ Support LockLab through Paypal: https://www.paypal.me/LockTube
Visit the Tribe’s website at: https://www.Lock-Lab.com
LockLab’s Modular Lock picking courses: https://www.lockpickshop.com/Bosnian-Bill.html
 Looking for tools?
_xD83D__xDD39_ MultiPick Services - https://shop.multipick.com/
_xD83D__xDD39_ Sparrows Lock Picks – https://www.sparrowslockpicks.com
_xD83D__xDD39_ PickPals – https://www.pickpals.com.au
_xD83D__xDD39_ Lock Pick Shop – https://www.LockPickShop.com
_xD83D__xDD39_ UKBumpkeys - UK Warehouse:  https://www.ukbumpkeys.com
_xD83D__xDD39_ UKBumpkeys - US Warehouse:   https://www.lockpickworld.com
_xD83D__xDD39_ My vise is the Panavise model 350. – https://www.panavise.com
Outro Music
_xD83C__xDFB5_ Music from Jukedeck - create your own tunes at http://jukedeck.com
Hashtags
#Bosnianbill  #LockLab  #LockPicking  #Lock-Lab
-~-~~-~~~-~~-~-
Please watch some of my other videos!
My Channel Main Page: https://goo.gl/EYz5x8
Most Recent Upload:  https://goo.gl/wEr5UZ
Most Popular Upload: https://goo.gl/cbpSKw
My "All of Bosnianbill's Videos" Playlist: https://goo.gl/R7p5M2
The "High Security &amp; Challenge Locks" Playlist: https://goo.gl/GKkESM
-~-~~-~~~-~~-~-</t>
  </si>
  <si>
    <t>You are saving money so you turned that thermostat way down...Now, how to stay warm...</t>
  </si>
  <si>
    <t>Innovation &amp; story of India's unmanned aerial systems 
------------------------------------------------------------------------------------------------------------
‘DD News’ is the News Channel of India's Public Service Broadcaster 'Prasar Bharati'. DD News has been successfully discharging its responsibility to give balanced, fair and accurate news without sensationalizing as well as by carrying different shades of opinion.
Follow DD News on Twitter (English): https://twitter.com/ddnewslive Twitter (Hindi):https://twitter.com/DDNewsHindi 
Facebook: https://www.facebook.com/DDNews
Visit DD News Website (English): www.ddnews.gov.in
Visit DD News Website (Hindi): http://ddnews.gov.in/hi/</t>
  </si>
  <si>
    <t>Talk on how institutions shape innovation and creativity, and the kind of innovations India excels in.</t>
  </si>
  <si>
    <t>The author of the ground-breaking book "Diffusion of Innovation", Everett Rogers, delivering a presentation upon receiving the Converse Award for Marketing at University of Illinois at Urbana-Champaign, April 30, 2004. Video by Ken Schreiner, ProBusiness Video, Salt Lake City, Utah.</t>
  </si>
  <si>
    <t>Using the power of engineering and brilliant inventions to save lives!!! Great times collab-ing with Bill and Melinda Gates! You should check out the Gates Annual Letter here: http://b-gat.es/2lhhtmJ 
Pre-order a paper microscope here- https://www.foldscope.com/order
Read the published paper on the paper centrifuge, its cool- http://biorxiv.org/content/early/2016/08/30/072207
MUSIC-  
0:15- The Ocean- Andrew Applepie- http://andrewapplepie.com/
2:18- Sweet Tomorrow- Andrew Applepie- http://andrewapplepie.com/
4:21- Berlin- Andrew Applepie- http://andrewapplepie.com/
7:54- Special song written just for me- Lincoln Hoppe, http://lincolnhoppe.com/
Summary:  I met with Manu Prakash from Stanford to talk about 2 of his labs' inventions the Foldscope and the Paperfuge.  Combined these cost only 68 cents and they can be used to diagnose Malaria.  Both of these are examples not only of simple, brilliant design, but of how engineering is used to make a positive dent in the world.  
PLEASE CONSIDER SUBSCRIBING: http://tinyurl.com/MarkRober-Sub
****************************************­
I make videos like this once a month all year long while supplies last:
CHECK OUT MY CHANNEL: http://tinyurl.com/MarkRober-YouTube
FACEBOOK: https://www.facebook.com/MarkRoberYouTube
TWITTER: https://twitter.com/#!/MarkRober
INSTAGRAM:  https://www.instagram.com/markrober/</t>
  </si>
  <si>
    <t>Desi Helicopter Technology Desi Jugaad technology Indian amazing Innovation</t>
  </si>
  <si>
    <t>Matt Kimberley guides you through an insightful exploration of the remarkable history of Indian innovation and discovery found in our Illuminating India: 5000 Years of Science and Innovation exhibition.
SUBSCRIBE: https://bit.ly/2prqqyn</t>
  </si>
  <si>
    <t>India possesses a highly developed higher education system, which offers the facility of education and training in almost all streams of studies - from humanities to sciences to business. However, the flip side to the India's education story is that its track record in R&amp;D is quite poor. This is reflected in the fact that not even one per cent of Indian students pursuing higher studies opt for research-oriented courses. In this episode of Heads Up, we take an in-depth look at the present situation and possible solutions.
Watch full video: http://www.ndtv.com/video/player/heads-up/why-is-india-lagging-behind-in-r-d-and-innovation/394436?yt
Download the NDTV news app: https://play.google.com/store/apps/details?id=com.july.ndtv&amp;referrer=utm_source%3Dyoutubecards%26utm_medium%3Dcpc%26utm_campaign%3Dyoutube</t>
  </si>
  <si>
    <t>How an innovative, sustainable energy source brings the 21st century to rural India
Subscribe to TIME ►► http://po.st/SubscribeTIME
Get closer to the world of entertainment and celebrity news as TIME gives you access and insight on the people who make what you watch, read and share.
https://www.youtube.com/playlist?list=PL2EFFA5DB900C633F
Money helps you learn how to spend and invest your money. Find advice and guidance you can count on from how to negotiate, how to save and everything in between.
https://www.youtube.com/playlist?list=PLYOGLpQQfhNKdqS_Wccs94rMHiajrRr4W
Find out more about the latest developments in science and technology as TIME’s access brings you to the ideas and people changing our world.
https://www.youtube.com/playlist?list=PLYOGLpQQfhNIzsgcwqhT6ctKOfHfyuaL3
Let TIME show you everything you need to know about drones, autonomous cars, smart devices and the latest inventions which are shaping industries and our way of living
https://www.youtube.com/playlist?list=PL2862F811BE8F5623
Stay up to date on breaking news from around the world through TIME’s trusted reporting, insight and access
https://www.youtube.com/playlist?list=PLYOGLpQQfhNJeIsW3A2d5Bs22Wc3PHma6
CONNECT WITH TIME
Web: http://time.com/
Twitter: https://twitter.com/TIME
Facebook: https://www.facebook.com/time 
Google+: https://plus.google.com/+TIME/videos
Instagram: https://www.instagram.com/time/?hl=en
Magazine: http://time.com/magazine/
Newsletter: time.com/newsletter
ABOUT TIME
TIME brings unparalleled insight, access and authority to the news. A 24/7 news publication with nearly a century of experience, TIME’s coverage shapes how we understand our world. Subscribe for daily news, interviews, science, technology, politics, health, entertainment, and business updates, as well as exclusive videos from TIME’s Person of the Year, TIME 100 and more created by TIME’s acclaimed writers, producers and editors.
Electrifying India: Energy Innovation in the Countryside
http://youtube.com/timemagazine</t>
  </si>
  <si>
    <t>From healthcare, to education, and even media, mobile phones are changing the way citizens in developing nations can live their lives. Sam Nana-Sinkam helps us understand some of the ways mobile phones are making an impact.
Working out of New York City, Sam oversees mobile strategy for Google’s specialty retailers in the US. In this role, he consults with companies on all things mobile ranging from site/app design, to advertising strategies, and even analytics. In addition to his work at Google, Sam has a deep passion for how our digital knowledge can improve lives in developing areas as he invests personal time with infrastructure projects in Africa.
This talk was given at a TEDx event using the TED conference format but independently organized by a local community. Learn more at http://ted.com/tedx</t>
  </si>
  <si>
    <t>This video is based on my published scientific  paper in the "Analytical cellular pathology journal' titled 'Image Montaging for Creating a Virtual Pathology Slide: An Innovative and Economical Tool to Obtain a Whole Slide Image'. To download the full paper click on the link provided. http://downloads.hindawi.com/journals/acp/2016/9084909.pdf
 This video is a tutorial for creating a virtual histological slide using a simple tri-nolcular microscope with a digital camera attached to it. This video demonstrates on using adobe photoshop software to stitch numerous  photomicrographs that are captured. A step by step process is depicted and explained in simple terms to make learning the workflow way easier than it seems. This method do not employ anytime of dedicated commercial slide scanners. Only adobe Photoshop software is used to create a montage of entire tissue section.</t>
  </si>
  <si>
    <t>A report by the World Bank analyzes innovation in India, discusses the enabling environment that supports innovation, and proposes recommendations to help achieve sustained and more inclusive economic growth.  
See http://go.worldbank.org/GOIFSXUF10</t>
  </si>
  <si>
    <t>This film is first in a series of academic documentaries for the research project 'Co-creation of innovation in emerging markets.' Associate Professor Sudhanshu Rai is the lead investigator for the project, supported by the Department of Inter-cultural Communication and Management, Copenhagen Business School. 
In this film, innovation and its drivers are discussed from the perspectives of business leaders and academic experts. 
Produced by the Academic and Development Communications Services (ADCS) for the Copenhagen Business School and IndiaEdge Advisors.</t>
  </si>
  <si>
    <t>Closing Keynote Address by the Hon. Akash Paul, Director, Caparo Group
MIT-India Conference 2012 was a joint initiative of the MIT Schools of Science, Engineering, Architecture and Planning, Humanities and Social Sciences and Management. As a part of the broader MIT India Initiative, the conference aimed to celebrate the existing partnerships between MIT and India, as well as discuss future collaborations between the two that could help accelerate innovation into the future. The key areas of discussion in panels and plenaries was innovative technologies, healthcare, frugal innovation, finance, and governance in India today.</t>
  </si>
  <si>
    <t>Video shows what frugal means. Avoiding unnecessary expenditure either of money or of anything else which is to be used or consumed; avoiding waste..  frugal pronunciation. How to pronounce, definition by Wiktionary dictionary. frugal meaning. Powered by MaryTTS</t>
  </si>
  <si>
    <t>This video compilation is the 1st in its series to bring together amazing and innovative products made in India or made by Indians. Make sure you subscribe and 
never miss a video: https://goo.gl/kZKou4 
Take pride in our true Innovators and Innovations
#1. ATHER S340 (0:21): https://www.atherenergy.com/
#2. BAKEYS EDIBLE CUTLERY (0:44): http://www.bakeys.com/
#3. NETRA (1:40): http://www.ideaforge.co.in/home/
#4. REWIND (2:19): http://store.witworks.com/pages/rewind-video 
#5. NEYYA (2:40): https://www.facebook.com/myneyya/ 
Videos on INNOVEX Tube is brought to you by team INNOVEX, an initiative by Young Indians, Bhubaneswar Chapter &amp; CII.
Like Us on
Tweet us your favourite videos on:  https://twitter.com/innovexodisha 
Like Us on Facebook: https://www.facebook.com/innovexodisha/
Visit Our Website: www.innovexodisha.com/
Credits : 
The video has been compiled from resources , facts, videos available on public domain. Special credits to Ather Energy, Bakeys, Idea Forge, Witworks, team Neyya, The Better India.
We hope, these videos might be interesting. Communicate with us and give your valuable feedback as comments on our videos.</t>
  </si>
  <si>
    <t>An Approach for Fighting Complexity and Accelerating Successful Product Development Cycles.
In this timely and highly engaging webinar, you will learn:
- What is design thinking and how does it apply to my business?
- Is design thinking a relevant approach to software product development and innovation?
- How can design thinking help me do more with less (frugal innovation)? 
- What are the parallels and differences between design thinking and agile software development methodologies?
Featured Speaker:
Dr. Simone Ahuja - Blood Orange
Moderator:
Karin Nauth-Shelley - Vice President, Global Marketing - Belatrix Software
For more information about Belatrix Software, visit http://www.belatrixsf.com</t>
  </si>
  <si>
    <t>The BoP Innovation Center accelerates the impact of market-driven innovations in low-income markets, by enabling new private sector initiatives, facilitating learning and capacity development and influencing policy agendas</t>
  </si>
  <si>
    <t>http://www.ted.com  In this deceptively casual talk, Charles Leadbeater weaves a tight argument that innovation isn't just for professionals anymore. Passionate amateurs, using new tools, are creating products and paradigms that companies can't. He describes the rising role of serious amateurs ("Pro-Ams," as he calls them) through the story of the mountain bike.</t>
  </si>
  <si>
    <t>In YIM we help grassroots community particularly those that fall under the category of B40 to innovate inclusive solutions, ensuring future sustainability and growth. #grassrootsinnovation #wealthcreation #sustainable #growth</t>
  </si>
  <si>
    <t>Joachim Horn wants engineering to feel more like cooking - so he created simple ingredients that can be easily mixed to make smart technology. With units that connect objects to each other and the Internet, he wants to reinfuse technology engineering with joy and ease, so anyone can be an inventor.
TED@UPS was a TED-curated event featuring a diverse group of speakers from across the UPS community. Jointly produced by TED and UPS, the event put a spotlight on ideas, projects and insights that will contribute to the importance of pushing forward through obstacles.
About the TED Institute: We know that innovative ideas and fresh approaches to challenging problems can be discovered inside visionary companies around the world. The TED Institute helps surface and share these insights. Every year, TED works with a group of select companies and foundations to identify internal ideators, inventors, connectors, and creators. Drawing on the same rigorous regimen that has prepared speakers for the TED main stage, TED Institute works closely with each partner, overseeing curation and providing intensive one-on-one talk development to sharpen and fine tune ideas.
Learn more at http://www.ted.com/ted-institute
Follow TED Institute on Twitter @TEDPartners
Subscribe to our channel: https://www.youtube.com/user/TEDInstitute</t>
  </si>
  <si>
    <t>Analytics India Magazine got in touch with Mahesh Prabhu, a technology enthusiast and evangelist, who has been instrumental in the incubation of cutting-edge technologies, research and innovation, and broad-basing the capability enhancement programs.
--------------------------------------------------
Get in touch with us:
Website: www.analyticsindiamag.com
Contact: info@analyticsindiamag.com
Facebook: https://www.facebook.com/AnalyticsIndiaMagazine/
Twitter: http://www.twitter.com/analyticsindiam
Linkedin: https://www.linkedin.com/company-beta/10283931/
Instagram: https://www.instagram.com/analyticsindiamagazine/</t>
  </si>
  <si>
    <t>North­eastern Uni­ver­sity Pres­i­dent Joseph E. Aoun hosts a con­ver­sa­tion with Vijay Govindarajan, one of the world's leading strategy and inno­va­tion experts, as part of the Pres­i­den­tial Speaker Series "Pro­files in Inno­va­tion" on March 11, 2013 at Northeastern University.
A dis­tin­guished inter­na­tional busi­ness pro­fessor at Dart­mouth College's Tuck School of Busi­ness, Govindarajan is a co-​​pioneer of the con­cept of reverse innovation—when an inno­va­tion is adopted first in the devel­oping world.</t>
  </si>
  <si>
    <t>Four examples of Workplace Innovation , Innocent Smoothies, Red Gate Software, Deven and Cornwall Police and The Met Office</t>
  </si>
  <si>
    <t>See this video and Decide If innovation Happens only in hitech Labs ... No It will Happen in Brains . Creativity is born in the Eye of innovator See This and you will feel   the  fire in them .Watch out</t>
  </si>
  <si>
    <t>Avi Jorisch, senior fellow at the American Foreign Policy Council and author of a new book Thou Shalt Innovate, explains how the essence of Israeli culture drives innovation and improves the world.
See more at http://theDove.us
Originally aired on theDove TV &amp; Radio Friday, March 9
Follow us on social media:
http://Facebook.com/theDoveOnline
http://Facebook.com/theDoveNewsroom
http://.Instagram.com/theDoveOnline
http://.Twitter.com/theDoveOnline
http://.Twitter.com/theDoveNewsroom
Support theDove: https://theDove.us/Support-Us/</t>
  </si>
  <si>
    <t>George Heineman, Associate Professor, Computer Science at Worcester Polytechnic Institute. Event coordinated by Residence Hall Council and Omicron Delta Kappa.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</si>
  <si>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Agora você pode assistir e compartilhar as novas DICAS do Professor Marins!
Este conteúdo é parte integrante da coleção de dicas e vídeos do Prof. Marins disponíveis em www.marins.com.br, www.commit.com.br e www.livrariamarins.com.br.
Acesse e confira também muitas outras novidades em nossas páginas oficiais nas redes sociais: 
@professormarins
@livrariamarins 
www.facebook.com/professormarins
www.facebook.com/programaprofessormarins
Motivação &amp; Sucesso a um clique!</t>
  </si>
  <si>
    <t>Hi everyone and thank you for joining me! _xD83D__xDE0A_❤ I so appreciate having you here! And love everyone of you! 
In today's video I share my most favourite skills that I have learned over many years that have saved me countless dollars _xD83D__xDCB5_ I honestly don't know what I would do without these skills now that I know them. 
I hope you enjoy this video! Let me know what are your favourite skills that you have learned!! I'm so excited to hear what others have learned! 
Hope you have a fabulous day, God Bless!! See you next time xo ❤ _xD83C__xDF42_ _xD83C__xDF4E_</t>
  </si>
  <si>
    <t>HUVIAiR founders talk about their journey winning the #BoeingHorizonX India Startup Challenge and powering positive change through drone solutions. #TheFutureIsBuiltHere
Learn more: http://www.boeing.co.in/boeing-in-india/horizonx-india.page
What's Boeing's latest innovation? Subscribe to the Boeing YouTube Channel: https://www.youtube.com/boeing
Our social media handles:
► Facebook: https://www.facebook.com/Boeing/ 
► Twitter: https://twitter.com/Boeing  
► Twitter India: https://twitter.com/Boeing_IN 
► Instagram: https://www.instagram.com/boeing/ 
► LinkedIn: http://bit.ly/2PX4gOG 
► Website: https://www.boeing.com</t>
  </si>
  <si>
    <t>What is "Reverse Innovation"? What are managerial implications and research insights? This is a short video about global innovations in and from emerging markets.</t>
  </si>
  <si>
    <t>Nitten Nair is currently doing his Masters in Creativity and Innovation at the University of Malta. He also holds a post-graduate degree in Planning and Entrepreneurship, with specialisation in Marketing and Human Resources. He also has a degree in Catering Science and Hotel Management, and has work experience of over 4 years spread out in various industries and levels. 
Preferring to call himself a Masters student at the University of Life, he believes that a vivid imagination, an unbreakable resolve to survive and excel, a penchant for humour in daily life and the ability to day dream at will, has been the essence of his work so far.
An Indian citizen born in Dubai, Nash did his early schooling in Dubai and later moved to India for his further education in 1999. He started his career in 2005 in the hospitality industry, working as a bartender at JW Marriott, Mumbai in India winning the Spirit to Serve Award from Marriott International, Washington DC in 2006. He then moved on to the fields of training, consulting, and even had a brief but productive stint in the real estate sector. In 2009, he was bitten by the entrepreneurial bug and started his own firm, Zephyr 2 Zenith Solutionz, and was very involved in the fields of Events Management, Hospitality Consulting, and Training and Development. 
There have been many innovations, discoveries and concepts today that can actually trace back to ancient Indian mythology. The new developments need not actually have been directly related or inspired by Indian mythology but the coincidences are uncanny. In his talk, Nitten will capture your imagination as he draws out a few of these aspects and relates them to our modern day world. Inspiration is everywhere, the ability to see it depends on a shift in perspective.
In the spirit of ideas worth spreading, TED has created a programme called TEDx. TEDx is a programme of local, self-organised events that bring people together to share a TED-like experience.
Our event is called TEDxValletta, where x=independently organised TED event. At our TEDxValletta event, TEDTalks video and live speakers will combine to spark deep discussion and connection in a small group. The TED Conference provides general guidance for the TEDx programme, but individual TEDx events, including ours, are self-organised.</t>
  </si>
  <si>
    <t>Watch very funny and innovative jugad by desi people. These desi jugad video is about Indian and desi people who did innovative work using different things. In Hindi this desi innovation is called jugad or jugaad. See how people doing funny jugaad for different purpose. Its all about jugaadi people doing indian jugad.</t>
  </si>
  <si>
    <t>This is course in development. All videos made so far available are in this playlist: 
https://www.youtube.com/playlist?list=PLZDZwPWTxRmHHEfJW_6orzDXS1pPeUkP9</t>
  </si>
  <si>
    <t>Desde hace algún tiempo se viene hablando en los círculos de innovación de una nueva ola, la innovación frugal. Se trata de un movimiento nacido en los países emergentes...Para saber más:http://bit.ly/1XWJZHm</t>
  </si>
  <si>
    <t>In this video you will see a guy selling an amazing mini citrus juicer.
 A vendor with amazing  soda bottles and making soda.
A vendor selling a pain killer balm which gives out smoke.
All this amazing stuffs you can see only in India, for now you can watch exclusively on High5India.
Feel free to LIKE SHARE SUBSCRIBE and Comment.
Jai Hind</t>
  </si>
  <si>
    <t>The funnel tends to kill breakthrough ideas because you have to decide if you go on before trying... and a breakthrough idea will not be able to guarantee a return at this early stage!
The key is to be able to experiment in a controlled environment, as soon as possible and with a limited cost, to be able to fail without consequences. Then we can see a failure not as a flop but as a method to learn and improve. This "pilot" culture will then allow us to make decisions about an improved idea that we will be able to better defend after experimentation... and not before.
Think big, start small, experiment as soon as possible, fail as soon (and as cheaply) as possible to learn, improve, and try again...
That is why we call it the "ESCALATOR OF INNOVATION"</t>
  </si>
  <si>
    <t>This presentation is an attempt to briefly explain thesis titled 
Frugal approach to design: An inquiry to identify determinants stimulating efficient consumption. It is with the hope to identify the elephant in the room and take a step towards addressing it. 
This thesis was done as a part of the curriculum at Faculty of Design, Cept university. 
The link to the complete thesis document is attached underneath:
https://drive.google.com/open?id=1nxryNCGbIr02aKlqkx9hhaVLn38dJ-sI
*Credits for the references and images used in the presentation and thesis have been thoroughly listed in the document attached.</t>
  </si>
  <si>
    <t>Role of Diaspora: Advancing Indo-US economic ties
MIT-India Conference 2012 was a joint initiative of the MIT Schools of Science, Engineering, Architecture and Planning, Humanities and Social Sciences and Management. As a part of the broader MIT India Initiative, the conference aimed to celebrate the existing partnerships between MIT and India, as well as discuss future collaborations between the two that could help accelerate innovation into the future. The key areas of discussion in panels and plenaries was innovative technologies, healthcare, frugal innovation, finance, and governance in India today.</t>
  </si>
  <si>
    <t>Author of the book From Jugaad To Systematic Innovation talks about the indian IT industry, it's predicaments and what it really needs.</t>
  </si>
  <si>
    <t>It will Do the Work much more faster and Less wastage</t>
  </si>
  <si>
    <t>Sep.18 -- The only daily news program focused exclusively on technology, innovation and the future of business from San Francisco.</t>
  </si>
  <si>
    <t>Inspired by a whirligig toy, Stanford bioengineers have developed an ultra-low-cost, human-powered blood centrifuge. With rotational speeds of up to 125,000 revolutions per minute, the device separates blood plasma from red cells in 1.5 minutes, no electricity required. A centrifuge is critical for detecting diseases such as malaria, African sleeping sickness, HIV and tuberculosis. This low-cost version will enable precise diagnosis and treatment in the poor, off-the-grid regions where these diseases are most prevalent. For more info: http://stanford.io/2j2MDjM
"Hand-powered ultralow-cost paper centrifuge", Nature Biomedical Engineering, M. Saad Bhamla, Brandon Benson*, Chew Chai*, Georgios Katsikis, Aanchal Johri, Manu Prakash, *equal contributor. 
http://dx.doi.org/10.1038/s41551-016-0009
Correspondence: (manup@stanford.edu)</t>
  </si>
  <si>
    <t>APT SVP Jonathan Marek discusses the importance of having lots of ideas to try so that executives can confidently invest in the ones that work best, while refining or discarding the ideas that aren't profitable.</t>
  </si>
  <si>
    <t>In this insightful talk, designer Lloyd Cooper shares a personal story from his family's history, and about how it shaped his ideas about where design and innovation comes from.
 His dad was a naval architect and his mom studied design at Parsons School of Design.
Lloyd Cooper grew up in the middle of right brain and left brain thinking. It is a part of what drew him to industrial design. Lloyd is the Managing Principal at PUSH Product Design. PUSH is a full- service industrial design consulting firm located in Birmingham. Working with clients from Medtronic to Yamaha, Lloyd is focused on leading diverse product development teams from criteria definition through detailed design for production. Lloyd has over 20 years of experience and currently holds seventeen patents.
He studied mechanical engineering and industrial design at Auburn University. He has a special interest in leveraging his mechanical and industrial design background to create unique innovations that balance robust design with clean aesthetics.
When Lloyd isn’t creating things or fixing problems, he enjoys visiting McWane Science Center with his sons and picking up new books at Church Street Coffee. This talk was given at a TEDx event using the TED conference format but independently organized by a local community. Learn more at https://www.ted.com/tedx</t>
  </si>
  <si>
    <t>The dark side of innovation is a result of years of research on failure and survival of firms. In this video, I take you through profit destroying innovations and how they may threaten your business. Learn about the major lessons of the dark side of innovation too.</t>
  </si>
  <si>
    <t>This animation describes how ILRI-supported innovation platforms have helped to improve smallholder milk production in Tanzania and India through the MilkiT project. 
The script was authored by Thanammal Ravichandran, Brigitte L. Maass, Paul Mundy,  Alan J. Duncan and Peter G. Ballantyne. http://hdl.handle.net/10568/76261</t>
  </si>
  <si>
    <t>technological innovation stategy anil gupta patent US multinationals Japan upgrade GE Tata Nano intelligent design MBA EMBA Executive education research excellence academia</t>
  </si>
  <si>
    <t>Frugal Innovation Gandhiyan Innovation Reverse Innovation</t>
  </si>
  <si>
    <t>DOWN TO EARTH France 24 (TV Network) India (Country) Honey Bee Network Recycling (Industry) Innovation (Award Discipline) Down to Earth Anil Gupta Environmentalism (Political Ideology) Ecology (Field Of Study) Health Care (Issue) Agriculture (Professional Field) Engineering (Industry) Low-cost innovation</t>
  </si>
  <si>
    <t>TEDTalk TEDTalks TED Talk TED Talks TED TEDGlobal business entrepreneur innovation Navi Radjou</t>
  </si>
  <si>
    <t>Google How-to (Website Category) TalksAtGoogle Navi Radjou Innovation</t>
  </si>
  <si>
    <t>English Language (Human Language) ted ted talks England (Country) University College London (Organization) tedx TEDx ted talk TEDxUCL tedx talk ted x tedx talks</t>
  </si>
  <si>
    <t>frugal innovation frugal innovation in healthcare frugal innovation in healthcare in india frugal innovation in healthcare industry frugal innovation products frugal innovation examples frugal innovation definition india frugal innovation the economist economist economist video Economist Films health care frugal healthcare social care indian healthcare indian healthcare innovation</t>
  </si>
  <si>
    <t>bbc bbc news news Jugaad Man Jugaad Non-stop inventor innovators innovation bbc innovator india indian news from india india new indian news india today successful indian success story inspirational story</t>
  </si>
  <si>
    <t>GOTO GOTOcon GOTO Conference GOTO (Software Conference) Videos for Developers Computer Science GOTOber GOTO Berlin Betty Enyonam Kumahor Cobalt Partners Frugal Innovation Innovation</t>
  </si>
  <si>
    <t>dictionary english dictionary online dictionary vocabulary english vocabulary online vocabulary how to pronounce words what do words mean frugal innovation what is frugal innovation frugal innovation meaning frugal innovation definition frugal innovation explanation what is the meaning of frugal innovation what is the definition of frugal innovation what does frugal innovation mean what does frugal innovation stand for</t>
  </si>
  <si>
    <t>Frugal Innovation Innovation (Quotation Subject) Patients Healthcare</t>
  </si>
  <si>
    <t>TEDxTalks English Business Marketing</t>
  </si>
  <si>
    <t>Frugal Frugal Innovation Frugal Engineering Frugal Technology Jugaad Jugaad Innovations Jugaad Technology Jugaad Engineering Frugal Research</t>
  </si>
  <si>
    <t>India Mumbai Anil Gupta Global Energy Power Developing World Stanford Global Climate and Energy Project Reliance Industries</t>
  </si>
  <si>
    <t>PotFrugInno BMBF-ITA CFI Fraunhofer MOEZ Fraunhofer Center Leipzig TU Hamburg TIM-TUHH Center for Frugal Innovation Affordable Excellence Frugal Innovation Rajnish Tiwari Cornelius Herstatt Luise Fischer Wolfgang Hoeltgen Wolfgang Höltgen</t>
  </si>
  <si>
    <t>frugal innovation frugalinnovation SGDs sustainable global development CFIA Centre for Frugal Innovation in Africa Universiteit Leiden TU Delft Erasmus University sustainability CSR MVO responsible innovation LDE Leiden-Delft-Erasmus management technology development</t>
  </si>
  <si>
    <t>TEDxTalks English Design Innovation Materials Product design Productivity Prosthetics Social Change Social Entrepreneurship Society</t>
  </si>
  <si>
    <t>Draper University DraperU Entrepreneur Entrepreneurship Starting up Startup Silicon Valley DraperTV Changing the world Timothy C. Draper</t>
  </si>
  <si>
    <t>jugaad jugaad innovation indian jugaad innovation funny india (country) indian jugaad indian jugaad technology jugaad movie karle jugaad</t>
  </si>
  <si>
    <t>frugal innovation healthcare emerging markets NHS Telemedicine China</t>
  </si>
  <si>
    <t>The RSA Royal Society of Arts RSA Events Frugal Innovation social challenges design principles Charles Leadbeater Innovation (Quotation Subject)</t>
  </si>
  <si>
    <t>Frugal Innovation Strategic Innovation management Exeter University Entrepreneurship John Bessant Business Lean Startup</t>
  </si>
  <si>
    <t>CarlsonSchoolofManagement MinnesotaBizSchool CarlsonSchoolofBusiness @CarlsonNews UMN UniversityofMinnesota UofM Minnesota MBA CSOM College Students Master Of Business Administration Undergraduate Undergrad Global Matters Research</t>
  </si>
  <si>
    <t>Innovation IIR FEI Front End of Innovation Frugal Innovation Conference Informa Jugaad Innovation Navi Radjou Munich (German City) Siemens (Organization Founder) Unilever (Business Operation) IIR USA</t>
  </si>
  <si>
    <t>English TEDxSITM ted talk ted Innovation tedx talks impact tedx datawind tedx talk ted talks technology Affordable gadgets India tablets TEDx ted x</t>
  </si>
  <si>
    <t>EHL Ecole hôtelière de Lausanne Hospitality Insights Innovation Hospitality innovation Hospitality sustainability Frugal Innovation Navi Radjou</t>
  </si>
  <si>
    <t>BRAC Bangladesh NGO Aid</t>
  </si>
  <si>
    <t>Economist Frugal Innovation Adrian Wooldridge Karl Moore 5 Hot Cities India</t>
  </si>
  <si>
    <t>Innovation (Quotation Subject) Trailer (Website Category) Frugal Innovation Frugal Innovation How to do more with less Jaideep Prabhu Jaideep Prabhu Navi Radjou Navi Radjou</t>
  </si>
  <si>
    <t>The Economist Economist Economist Magazine Brazil Ideas Economy future economy Brazil Summit Reinaldo Garcia GE growth economic growth Latin America global growth</t>
  </si>
  <si>
    <t>frugal innovation frugalinnovation technology entrepreneurship development sgdgs</t>
  </si>
  <si>
    <t>innovation design community malawi sustainable development responseability alliance volunteering</t>
  </si>
  <si>
    <t>HSG St. Gallen University of St. Gallen Universität St. Gallen UNI-SG uni-sg executive education executive school business school Frugal Innovation coaching global simple essential danish engineer pyramid customers asia modern digital enabled benchmarking methods sustainable solution cost effective</t>
  </si>
  <si>
    <t>BRAC Bangladesh NGO Aid ScaleFrugal Frugal Innovation Youth Opportunity Conference Global South Changemaker Pitch Idea Join Collaborate Field Cox'sbazar Rohingya Refugee Engage Scale Quality Social Education Employment Health Development Impact Model Project Programme Entrepreneurship Population Skill Ashoka UKAID Australian Aid Sustainable</t>
  </si>
  <si>
    <t>BRAC Bangladesh NGO Aid Frugal innovation social innovation lab 2017 education school system debate</t>
  </si>
  <si>
    <t>Sébastien Bazin Accor (Hotel Operator) Chief Executive Officer (Job Title) Innovation (Quotation Subject) Group Frugal Frugal Innovation Navi Radjou Jaideep Prabhu Radjou Prabhu Hotel</t>
  </si>
  <si>
    <t>independent school independent school education NAIS private school K-12</t>
  </si>
  <si>
    <t>Digital India Manoj Ladwa Indian Higher Education Technology Higher Education Study Abroad BrainGain Magazine</t>
  </si>
  <si>
    <t>uni mannheim</t>
  </si>
  <si>
    <t>QUT university Queensland Queensland University Of Technology (Organization) bricolage early-stage innovation CAUSEE Davidsson Steffens new venture creation strategy enterpreneurship resource Australia social-networking</t>
  </si>
  <si>
    <t>commonwealth Jugaad innovation innovation frugal</t>
  </si>
  <si>
    <t>food foodsecurity foodresearch malawi africa mitundu urbanmarket urbanmarketresearch researchstorytelling usaid msu michiganstateuniveristy</t>
  </si>
  <si>
    <t>Vellore Institute Of Technology (College/University) Jugaad University (Building Function) Chennai (Indian City) College (TV Genre) India (Country) frugal</t>
  </si>
  <si>
    <t>BRAC Bangladesh NGO Aid Frugal Innovation Forum Social Innovation Lab Education Quality Education Scale 2017 Frugal</t>
  </si>
  <si>
    <t>Jaideep Prabhu Frugal Innovation business studies Hay Festival a levels economics hay levels</t>
  </si>
  <si>
    <t>Africa (Continent) Frugal Innovation Zambia (Country) Innovation (Quotation Subject) Centre for Frugal Innovation in Africa</t>
  </si>
  <si>
    <t>YOW! YOW! 2015 Betty Enyo Kumahor Africa frugal innovation innovation constraints challenges</t>
  </si>
  <si>
    <t>world economic forum WEF Davos</t>
  </si>
  <si>
    <t>cfia conference aftermovie frugalinnovation innovation frugal leiden-delft-erasmus LDE volkenkunde gofrugal centreforfrugalinnovationinafrica sustainable development global academic</t>
  </si>
  <si>
    <t>#frugalinnovation #innovation #ideaxme #education #entrepreneurship</t>
  </si>
  <si>
    <t>Frugal innovation Jugaad innovation Awesome innovation Lift heavy weights easy Ghar bnane ka jugad Most viral innovation</t>
  </si>
  <si>
    <t>technology</t>
  </si>
  <si>
    <t>frugal innovation sustainability #SLXlearning</t>
  </si>
  <si>
    <t>globalleadership ict Social innovation marsdd</t>
  </si>
  <si>
    <t>WISE World Innovation Summit for Education Innovation Education Learning school system</t>
  </si>
  <si>
    <t>Indian Institutes Of Technology (Educational Institution) Mumbai (Indian City) Shailesh J. Mehta School Of Management (College/University) CTARA Ashish pandey Krishnakumar Balaji VS Arjun Arackal Dr.Rupali khanolkr Aim to Flourish Paddy Dryer Cage Fishing Briquette</t>
  </si>
  <si>
    <t>#slidely #FrugalInnovation #SolarAfrica #Solar4TheMasses #AffordableSolar</t>
  </si>
  <si>
    <t>famxparis famx unesco frugal innovation reverse gerald kierzek moderator round table jacques bernard rare diseases ethic committee CNRS Economic committee adenot ameisen tanti tournay research director himalayan cataract project</t>
  </si>
  <si>
    <t>France (Country) France 24 (TV Network) India (Country) Down to Earth Anil Gupta Honey Bee network Innovation (Award Discipline) Health Care (Issue) Technology (Professional Field) Mars (Astrology) Environmentalism (Political Ideology) Ecology (Field Of Study) Global Warming (Website Category) Trailer</t>
  </si>
  <si>
    <t>Renault Nissan Alliance BRICs Brazil China Russia</t>
  </si>
  <si>
    <t>Frugal Innovation Innovation (Quotation Subject) Crowdfunding (Website Category)</t>
  </si>
  <si>
    <t>cmi management managers leadership management book book competition</t>
  </si>
  <si>
    <t>Frugal Innovation Inclusive Innovation Development Informal Economy</t>
  </si>
  <si>
    <t>health care innovation frugal innovations reverse innovations frugal innovations and surgery minimally invasive surgery surgical innovations free online CME Cleveland Clinic CME Philip Schauer MD Cleveland Clinic</t>
  </si>
  <si>
    <t>Procurement supply chain supply chain management procurement process negotiation supplier relationship management sourcing supply market analysis supply market profiling spend analysis total cost of ownership TCO value creation stakeholder engagement Procurious Big Ideas 2015 Innovation (Quotation Subject)</t>
  </si>
  <si>
    <t>WeSchool WeStar welingkar welingkar's DLP distance learning course distance learning mba online mba part time mba correspondence mba</t>
  </si>
  <si>
    <t>Frugal innovation jugaad innovation Jaideep Prabhu jugaad innovation MeaningConf Meaning conference Meaning 2015 Judge Business School (College/University) University Of Cambridge (College/University)</t>
  </si>
  <si>
    <t>University Of Cambridge Jaideep Prabhu innovation BRICs frugal innovation</t>
  </si>
  <si>
    <t>Competitiveness Development Economic Research Competition Strategy Nations Governance Keynote Navi Radjou Jaideep Prabhu Frugal Innovation Frugal Innovation Corporates How to do better with less limited resources value chains hyper competitive international</t>
  </si>
  <si>
    <t>Education Frugal Innovation Course NUS</t>
  </si>
  <si>
    <t>PARC+Forum</t>
  </si>
  <si>
    <t>Indian Institute of Management Bangalore Open Learning IIMB IIMB Digital Learning Dr Anil K Gupta at IIMB Public policy for grassroots frugal innovations lessons for learners Policy speaks a public policy talk series</t>
  </si>
  <si>
    <t>Innovation Frugal design Jugaad</t>
  </si>
  <si>
    <t>Competitiveness Development Economic Research Competition Strategy Regional Nations Frugal Innovation Navi Radjou Jaideep Prabhu Frugal Innovation Corporates How to do better with less limited resources Value Chains Interaction Innovation culture International</t>
  </si>
  <si>
    <t>VIA Water frugal innovation</t>
  </si>
  <si>
    <t>Jaideep Prabhu Maker Faire (Recurring Event) Innovation (Quotation Subject) Frugal Frugal Innovation</t>
  </si>
  <si>
    <t>ted tedx talks ted talk tedx ted x ted talks tedx talk</t>
  </si>
  <si>
    <t>tedx talks Career/Life Development ted talk English tedx talk United States Culture tedx ted x ted talks TEDxTalks Marketing/Branding ted Business</t>
  </si>
  <si>
    <t>Robotic Surgery Operating room efficiency Nephrectomy Prostatectomy Dr. Ananthkrishnan Sivaraman</t>
  </si>
  <si>
    <t>Frugal Frugality Technology Gadgets Apple OS X Wearables iMac Mac Pro Apple Watch Computers FrugalTech Tech tips Bruce Naylor windows 10 frugal technologies frugal technology</t>
  </si>
  <si>
    <t>frugal innovation rural Africa energy poverty cleantech clean energy emerging markets #EGIHSG decentral energy decentralization african economy</t>
  </si>
  <si>
    <t>Big Think BigThink BigThink.com Vijay Govindarajan Country Rich Innovation Countries Globalization Poverty Reverse Innovation Developing Country Treasure Third World Country Per Capita Income India Middle Class Economics Development Demand Health Care Efficiency Paradigm Value Equality international business professor Tuck School of Business</t>
  </si>
  <si>
    <t>Navi Radjou Innovation Speaker Keynote speaker Jugaad Innovation Emerging Markets Speaker</t>
  </si>
  <si>
    <t>altius startupselfie delhi doctor innovation robotics img cureinstant US practo</t>
  </si>
  <si>
    <t>ted talk ted talks ted x tedx tedx talk tedx talks ted</t>
  </si>
  <si>
    <t>TEDxTalks English United States Technology 3D Technology Behavior Decision making Senses Sports Teaching Video Games Visualization</t>
  </si>
  <si>
    <t>comedy videos funny videos funny video funny pictures funny pics perfectly timed photos photos which will make you Laugh perfect time funny moments pictures well timed photos Right moment pictures perfectly timed pics funny moments pics Right moment pics photos timed photo occurs amazing funny moments right moments lol crazy indian funny videos whatsapp videos</t>
  </si>
  <si>
    <t>african innovations africa technology africa innovation innovation in africa african inventions tech technology africa news aj+ ajplus al jazeera RT</t>
  </si>
  <si>
    <t>BBC News Magazine BBC News (TV Program) Media Fox Indian Farmer Dr Vipin Kumar National Innovation Foundation NIF frugal technologies Foundation (non-profit) Cow Broadcasting (Industry) Tractor Industry (Quotation Subject) Media Farm (Building) Arts Abc John Social Performing Performance (Project) Communications Health Media Studies (Field Of Study) Business Humanities Language Engineering Crafts</t>
  </si>
  <si>
    <t>Water pump bicycle exercise vegetable farming innovation innovative ideas pumps simple design centrifuge machines most watchable watchable viral cycle pimp irrigation simple pump most watchable video irrigation pump</t>
  </si>
  <si>
    <t>Mumbai vegetable knife</t>
  </si>
  <si>
    <t>Reed Learning Business Breakfast Briefing Eliminating Barriers to Innovation Jaideep Prabhu Learning and Development Innovation Innovative fostering a culture of innovation L&amp;D</t>
  </si>
  <si>
    <t>Reed Learning Business Breakfast Briefing Eliminating Barriers to Innovation Learning and Development L&amp;D Jaideep Prabhu Frugal Innovation Innovation Innovative</t>
  </si>
  <si>
    <t>fam fondation de l'académie de médecine médecine balram barghava frugal innovation</t>
  </si>
  <si>
    <t>Vijay Govindarajan innovation business professor frugal rich world learn poor ideas practice economy economist vijay govindarajan interview vijay govindarajan the economist economist video economist films</t>
  </si>
  <si>
    <t>The New World of Surgical Innovation: Frugal Reverse and Extremely Affordable CME free online CME Cleveland Clinic CME Philip Schauer MD Cleveland Clinic Bariatric and Metabolic Institute Raymond R. Price surgical care globally laparoscopy in Mongolia.</t>
  </si>
  <si>
    <t>science innovation technology Jugaad Bangalore (City/Town/Village) food street subhash</t>
  </si>
  <si>
    <t>light inventor moser frugal life inventor lives poor revolutionary light News World News</t>
  </si>
  <si>
    <t>TEDxTalks English Life Consciousness Self Self improvement</t>
  </si>
  <si>
    <t>LearnAssembly frugal learning navi radjou fte fte 2018 conférence innovation french touch de l'éducation french touch de l'employabilité jugaad innovation innovation frugale désapprendre apprendre éducation learning</t>
  </si>
  <si>
    <t>Television Video Social Screening Narratives Journalism Media Filmmaking Documentaries Documentary Cinema Conflict Contemporary Culture Independent Education Diversity Festival Democracy Development Division Films South Struggles Tradition Asia Award Delhi Educational Freedom History India Issues Movies Politics</t>
  </si>
  <si>
    <t>frugal innovation innovation healthcare</t>
  </si>
  <si>
    <t>GPN GPN16 Gulaschprogrammiernacht 2016 Entropia HfG ZKM Hacken Gulasch Vorträge Cloud Tschunk Workshops Lounge Mate Spaß am Gerät</t>
  </si>
  <si>
    <t>jaggi mit india conference 2012 vasudev sadhguru cambridge Jaggi Vasudev (Person)</t>
  </si>
  <si>
    <t>PangeaLab innovacion holistica Innovation Frugal Innovation Colombia Creativity with innovation Social Creativity Pangea Talk innovacion frugal creatividad responsabilidad social biodiverso biodiversidad ecologia el dorado Innovación Frugal y Holística en el Chocó Chocó</t>
  </si>
  <si>
    <t>WFMauritius Women's Forum</t>
  </si>
  <si>
    <t>aaj ki taza khabar Innovation સમાચાર live news news live news18 live आज की ताजा खबर aaj tak live aaj tak news live IIT Bombay Medical Devices Technology BETiC</t>
  </si>
  <si>
    <t>IoT project Innovative Project IoT for product Milk quality Milk quality reading PH Color Lactometer Water in milk milk for infants</t>
  </si>
  <si>
    <t>Kampala Uganda News Uganda Top Story Top Stories Breaking News Top Headline Headlines NTV Africa EAC Kampala News Maurice Mugisha NTVUganda Local News Uganda TV DAYLIGHT Project bulbs plastic water bottles electricity environmentally-friendly Florence Naluyimba</t>
  </si>
  <si>
    <t>tedx talk TEDxStouffville Social Change Canada Community tedx Health ted talks ted talk ted x Culture Medicine English tedx talks ted</t>
  </si>
  <si>
    <t>TEDxTalks English Global Issues Connection Entrepreneurship Innovation Invention Nature</t>
  </si>
  <si>
    <t>Heads Up NDTV Prime Mindspace Renewable Energy solar power management</t>
  </si>
  <si>
    <t>Innovation Creativity Jugaad Fast work Smart Work Indian Brains Indian Jugaad</t>
  </si>
  <si>
    <t>WISE World Innovation Summit for Education Innovation Education Learning school system Future of learning Qatar Foundation teaching innovation in education WISE 2017 equity versus excellence innovative a balancing act</t>
  </si>
  <si>
    <t>TEDxTalks English India Education Achievement America Ancient world Benefit Big problems Book Career Cause Change Communication Creativity Decision making Future Globalization History Innovation Social Change Value</t>
  </si>
  <si>
    <t>computer science technology computers innovation electrical engineering science future health care motivation engineer design systems produce process collaboration</t>
  </si>
  <si>
    <t>shane's frugal challenge Shane's Frugal Lock (1123) Challenge: Shane's Frugal Lock Challenge: Shane's Frugal Lock bosnianbill shane (1123) bosnianbill bosnianbill frugal budget challenge lock shanes lock bosnianbill budget lock budget challenge lock picking Bosnianbill Bosnian bill locklab lock lab lock-lab budget padlock challenge lock shanes abus</t>
  </si>
  <si>
    <t>how to stay warm in the winter how to save on your utility bill extreme frugality habits of frugal people what do frugal people do frugal family frugal daddy freeganism frugal green family frugal eco family how to seal your windows for winter does body heat really escape through your head how to het your home and still save money is it safe to heat your home by turning on the oven dumpster diving at aldi</t>
  </si>
  <si>
    <t>Innovators 08</t>
  </si>
  <si>
    <t>Innovation Crearivity Institutions Humor Management India Jugaad Improvisation Pavan Soni Bangalore TEDx</t>
  </si>
  <si>
    <t>Diffusion Of Innovations (Book) Innovation (Award Discipline) Everett Rogers UIUC College Of Business (Organization) Agribusiness (Field Of Study) Manufacturing (Industry) Serial Innovators Abbie Griffin</t>
  </si>
  <si>
    <t>mark rober foldscope paperfuge manu prakash bill and melinda gates bill gates smarter every day stanford philanthropy engineering biology nasa malaria 3rd world country inventions mosquito centrifuge microsope lab watermelon waterballs orbeez</t>
  </si>
  <si>
    <t>Desi Helicopter Technology Jugaad technology Desi Jugaad technology Indian Innovation amazing Innovation Helicopter India (Country) Innovation (Quotation Subject) Technology (Industry) Amazing Cool Crazy Flying Grace amit bhadana latest video types of people in a bus funny videos comedy haryana breaking news school life</t>
  </si>
  <si>
    <t>science museum exhibition at the science museum india science india achievment in science 5000 years of science illuminating india best things to do in london curators guide</t>
  </si>
  <si>
    <t>NDTV Prime Mindspace Heads Up Higher education System training facilities research and development</t>
  </si>
  <si>
    <t>rice husk sugar cane Husk Power System bihar youtube Green Energy Putna Time.com india off the grid World time magazine energy Change Cricket Global Innovation Power Warming</t>
  </si>
  <si>
    <t>TEDxTalks English United States Technology Africa Africans Change Developing World Global issues International Affairs Social Change Social Interaction Social Science Society Sociology</t>
  </si>
  <si>
    <t>Digital pathology virtual slide machine learning technology enhanced learning web based learning computer assisted learning adobe photoshop image merging image stitching image analysis low cost whole slide imaging whole slide imaging economical digital slide adobe digital learning slide scanners histology pathology</t>
  </si>
  <si>
    <t>World Bank innovation India Asia development growth</t>
  </si>
  <si>
    <t>Emerging Markets Innovation (Award Discipline) India (Country) Business Innovation theory CBS Copenhagen Business School IndiaEdge Advisors Academic and Development Communication Services Innovation in India ADCS Pradip Shah Harsh Mariwala Dr. Deepak Phatak Kavi Arya Rakesh Basant Vikram Parmar Mahmood Farooqui Bhaskar Hazarika Sudhanshu Rai Principles Business Innovation Jugaad Disruptive innovation Research Indian Innovation Documentary</t>
  </si>
  <si>
    <t>MIT conference india 2012 akash paul caparo cambridge</t>
  </si>
  <si>
    <t>frugal frugal meaning frugal pronunciation frugal definition pronunciation definition</t>
  </si>
  <si>
    <t>Innovation gadgets make in india innovative cii odisha invention startup india inventions new inventions made in india amazing inventions young Indians technology news innovative ideas innovative products virtual reality cool gadgets top 5 awesome inventions indian inventions innovative business ideas in india latest technology patent search latest inventions science and technology young indians ATHER S340 EDIBLE CUTLERY NETRA REWIND fin</t>
  </si>
  <si>
    <t>Design Thinking Innovation Software Product Development Agile Methodology Belatrix Software</t>
  </si>
  <si>
    <t>BoP Innovation Center Base of the Pyramid BoP accelerate low-income develop learn</t>
  </si>
  <si>
    <t>Charles Leadbeater ted tedtalks business technology collaboration culture economics innovation media invention</t>
  </si>
  <si>
    <t>Grassroots Innovation Innovation Grassroots Community solution MaGRIs Mainstreaming Grassroots Innovations RMK11 Rancangan Malaysia Ke-11 Yayasan Inovasi Yayasan Inovasi Malaysia MOSTI Grassroots Innovator Innovator</t>
  </si>
  <si>
    <t>TED TEDTalk TEDInstitute TED@ TED@UPS Internet of Things Engineering Technology</t>
  </si>
  <si>
    <t>itc infotech itc itech mahesh prabhu internet of things chatbots artificial intelligence analytics india magazine</t>
  </si>
  <si>
    <t>Workplace Innovation</t>
  </si>
  <si>
    <t>Innovation in india Innovators of India Great innovations Leaders Great Leaders of Rural India Creativity Out of the Box Thinking and Action Action speak louder than words My Indian innovators</t>
  </si>
  <si>
    <t>theDove the dove the dove tv dove tv radio kdov focus today Perry Atkinson</t>
  </si>
  <si>
    <t>English Language (Human Language) tedx ted TEDx United States Of America (Country) tedx talk tedx talks Worcester Polytechnic Institute (Organization) ted x ted talk ted talks</t>
  </si>
  <si>
    <t>Professor Marins Motivação &amp; Sucesso Programa Motivação &amp; Sucesso dicas #dicasprofessormarins motivação treinamento</t>
  </si>
  <si>
    <t>boeing boeinghorizonx horizonx drone huviair startup startupchallenge innovation drones india unmannedaerialsystems unmannedaerialvehicles</t>
  </si>
  <si>
    <t>reverse innovation global innovation innovation innovation flow emerging market R&amp;D management NPD Zedtwitz Corsi Frega Soberg global R&amp;D JPIM product development concept development ideation cross-border innovation KTU reversal</t>
  </si>
  <si>
    <t>indian mythology ted talks tedx ted india TEDxVALLETTA Valletta tedx talks innovation ted talk ted x Malta English tedx talk TEDx mythology creativity inspiration</t>
  </si>
  <si>
    <t>jugad desi jugad video desi innovation ideas people doing funny jugaad innovative indian jugaad desi innovation funny jugaad jugaadi jugadi jugaadi jatt amazing gadgets jugadi dot com jugaad in india jugaad innovation funny funny ideas funny innovation funny innovation videos creativity and innovation funny jugaad indian jugad tech bhaisa kare jugad kabad se jugad</t>
  </si>
  <si>
    <t>business strategies business strategy competition competitors competitive business strategies innovation innovation dilemas innovation s curve innovation diffusion innovators and followers</t>
  </si>
  <si>
    <t>4673906851001 sensibilización social eduCaixa educación financiera emprendimiento bachillerato educaixaTV profesorado ciclos formativos ESO Tecnología mundo y desarrollo</t>
  </si>
  <si>
    <t>goti soda marble technology sellers vendors street india high 5 india high5india juice juicer mobile lemon malta orange magician indian pain oil ointments cold drink colddrink fanta sprite 7up thug life manufacturers amazing awesome street magic smart streetsmart local vendor innovative innovative products of india most creative products sodapub creative</t>
  </si>
  <si>
    <t>funnel innovation escalator creativity</t>
  </si>
  <si>
    <t>Elephant in the room Frugal Design Faculty of design Cept University</t>
  </si>
  <si>
    <t>MIT India conference 2012 MIT India Conference Victor Menezes FICCI Ranjana Khanna Kapil sharma Ambassador Arun K Singh Sonal shah</t>
  </si>
  <si>
    <t>nitk ted tedx talks ted talk jugaad tedx talk rishikesha tedx innovation ted talks krishnan india ted x surathkal</t>
  </si>
  <si>
    <t>Innovation Creativity Indian jugaad woww Great Thought</t>
  </si>
  <si>
    <t>Bloomberg</t>
  </si>
  <si>
    <t>unfpa rwanda unfpa</t>
  </si>
  <si>
    <t>Stanford Stanford University Engineer Bioengineer Biology Technology Low Cost Frugal Toy Inspire Inspired Inspiring Design Develop Centrifuge Blood Human Powered Hand-powered Hand Research Researcher Electricity Speed Developing Country</t>
  </si>
  <si>
    <t>TEDxTalks English Design Big problems History Industrial design Innovation Leadership Military Mobility Product design War</t>
  </si>
  <si>
    <t>dark side of innovation disurption disurptive change anlush chopra ankushchopra profti destorying innovations navigate through disuprtive changes tsunami alert system for businesses create option C The Dark Side of Innovation</t>
  </si>
  <si>
    <t>ilri research livestock feeds animal feeding milkit india tanzania asia southern africa</t>
  </si>
  <si>
    <t>INSEAD</t>
  </si>
  <si>
    <t>Jyothi Prakash Tulasi</t>
  </si>
  <si>
    <t>FRANCE 24 English</t>
  </si>
  <si>
    <t>TED</t>
  </si>
  <si>
    <t>Talks at Google</t>
  </si>
  <si>
    <t>TEDx Talks</t>
  </si>
  <si>
    <t>The Economist</t>
  </si>
  <si>
    <t>BBC News</t>
  </si>
  <si>
    <t>GOTO Conferences</t>
  </si>
  <si>
    <t>The Audiopedia</t>
  </si>
  <si>
    <t>Columbia Business School</t>
  </si>
  <si>
    <t>Javed Rizvi</t>
  </si>
  <si>
    <t>Stanford Precourt Institute for Energy</t>
  </si>
  <si>
    <t>Columbia SIPA</t>
  </si>
  <si>
    <t>TIM TUHH</t>
  </si>
  <si>
    <t>Marginal Revolution University</t>
  </si>
  <si>
    <t>Centre for Frugal Innovation in Africa</t>
  </si>
  <si>
    <t>iindiaconsulting</t>
  </si>
  <si>
    <t>DraperTV</t>
  </si>
  <si>
    <t>Fun Express</t>
  </si>
  <si>
    <t>Commonwealth Innovation Hub</t>
  </si>
  <si>
    <t>Navi Radjou</t>
  </si>
  <si>
    <t>The RSA</t>
  </si>
  <si>
    <t>Managing Innovation</t>
  </si>
  <si>
    <t>Carlson School of Management</t>
  </si>
  <si>
    <t>FEInnovation</t>
  </si>
  <si>
    <t>Global Center for Food Systems Innovation</t>
  </si>
  <si>
    <t>EHL - Ecole hôtelière de Lausanne</t>
  </si>
  <si>
    <t>BRAC</t>
  </si>
  <si>
    <t>Karl Moore</t>
  </si>
  <si>
    <t>Frugal Innovation Hub</t>
  </si>
  <si>
    <t>WithTheEconomist</t>
  </si>
  <si>
    <t>Waterworth Owen</t>
  </si>
  <si>
    <t>leadership Rocks</t>
  </si>
  <si>
    <t>MSU Global Center for Food Systems Innovation</t>
  </si>
  <si>
    <t>University of St. Gallen Executive Education</t>
  </si>
  <si>
    <t>UMW Division of Teaching and Learning Technologies</t>
  </si>
  <si>
    <t>Satyaki Chatterjee</t>
  </si>
  <si>
    <t>National Association of Independent Schools (NAIS)</t>
  </si>
  <si>
    <t>BrainGain Magazine</t>
  </si>
  <si>
    <t>Ngoc Linh Hoang</t>
  </si>
  <si>
    <t>TheQUTube</t>
  </si>
  <si>
    <t>Bilal Ghalib</t>
  </si>
  <si>
    <t>Arka Das</t>
  </si>
  <si>
    <t>Hay Levels</t>
  </si>
  <si>
    <t>YOW! Conferences</t>
  </si>
  <si>
    <t>World Economic Forum</t>
  </si>
  <si>
    <t>ideaXme</t>
  </si>
  <si>
    <t>Abhishek Dhiman</t>
  </si>
  <si>
    <t>Miller Center for Social Entrepreneurship</t>
  </si>
  <si>
    <t>Swiss Learning Exchange</t>
  </si>
  <si>
    <t>MaRS Entrepreneurship Programs</t>
  </si>
  <si>
    <t>WISE Channel</t>
  </si>
  <si>
    <t>krishnakumar4889</t>
  </si>
  <si>
    <t>solarjooce</t>
  </si>
  <si>
    <t>FAMx</t>
  </si>
  <si>
    <t>I India</t>
  </si>
  <si>
    <t>Omkar Nisal</t>
  </si>
  <si>
    <t>Renault-Nissan-Mitsubishi</t>
  </si>
  <si>
    <t>preeti gaikwad</t>
  </si>
  <si>
    <t>Chartered Management Institute</t>
  </si>
  <si>
    <t>Jessica Gonzalez</t>
  </si>
  <si>
    <t>ClevelandClinicCME</t>
  </si>
  <si>
    <t>Procurious HQ</t>
  </si>
  <si>
    <t>lasdanceryou</t>
  </si>
  <si>
    <t>CMGGA</t>
  </si>
  <si>
    <t>Welingkar Hybrid Management Programs</t>
  </si>
  <si>
    <t>HND Business Education</t>
  </si>
  <si>
    <t>Meaning conference</t>
  </si>
  <si>
    <t>University of Cambridge Judge Business School</t>
  </si>
  <si>
    <t>arthsastra</t>
  </si>
  <si>
    <t>NUS Institute for Engineering Leadership</t>
  </si>
  <si>
    <t>PARC, a Xerox Company</t>
  </si>
  <si>
    <t>IIMB KITE</t>
  </si>
  <si>
    <t>Brioneja</t>
  </si>
  <si>
    <t>VIA Water</t>
  </si>
  <si>
    <t>ZEE Jaipur Literature Festival</t>
  </si>
  <si>
    <t>Vattikuti Foundation</t>
  </si>
  <si>
    <t>FrugalTech</t>
  </si>
  <si>
    <t>EGI-HSG</t>
  </si>
  <si>
    <t>Mohit Sagar</t>
  </si>
  <si>
    <t>Big Think</t>
  </si>
  <si>
    <t>BigSpeak Speakers Bureau</t>
  </si>
  <si>
    <t>Startup Selfie</t>
  </si>
  <si>
    <t>Laugh and Laugh</t>
  </si>
  <si>
    <t>AJ+</t>
  </si>
  <si>
    <t>tehmor ch</t>
  </si>
  <si>
    <t>Nithesh Thekkelath</t>
  </si>
  <si>
    <t>The Report</t>
  </si>
  <si>
    <t>Reed Learning</t>
  </si>
  <si>
    <t>Subhash G</t>
  </si>
  <si>
    <t>GeoBeats News</t>
  </si>
  <si>
    <t>Learn Assembly</t>
  </si>
  <si>
    <t>PSBT India</t>
  </si>
  <si>
    <t>Institute of Global Health Innovation</t>
  </si>
  <si>
    <t>media.ccc.de</t>
  </si>
  <si>
    <t>HKD</t>
  </si>
  <si>
    <t>Pangea Lab Holistic Innovation</t>
  </si>
  <si>
    <t>Women's Forum for the Economy &amp; Society</t>
  </si>
  <si>
    <t>Forbes India</t>
  </si>
  <si>
    <t>Shriram Vasudevan</t>
  </si>
  <si>
    <t>PBS NewsHour</t>
  </si>
  <si>
    <t>NTVUganda</t>
  </si>
  <si>
    <t>IsraelinIndia</t>
  </si>
  <si>
    <t>NDTV</t>
  </si>
  <si>
    <t>ask atul</t>
  </si>
  <si>
    <t>Stanford</t>
  </si>
  <si>
    <t>Bosnianbill</t>
  </si>
  <si>
    <t>Freakin Frugal</t>
  </si>
  <si>
    <t>Honey Bee</t>
  </si>
  <si>
    <t>DD News</t>
  </si>
  <si>
    <t>CSBEfilms</t>
  </si>
  <si>
    <t>Dr. Pavan Soni</t>
  </si>
  <si>
    <t>Ken Schreiner</t>
  </si>
  <si>
    <t>Mark Rober</t>
  </si>
  <si>
    <t>Latest News Haryana</t>
  </si>
  <si>
    <t>Science Museum</t>
  </si>
  <si>
    <t>TIME</t>
  </si>
  <si>
    <t>Frugal Creator</t>
  </si>
  <si>
    <t>World Bank</t>
  </si>
  <si>
    <t>ADCS Films</t>
  </si>
  <si>
    <t>SDictionary</t>
  </si>
  <si>
    <t>INNOVEX</t>
  </si>
  <si>
    <t>Belatrix Software</t>
  </si>
  <si>
    <t>Nicolas Chevrollier</t>
  </si>
  <si>
    <t>Yayasan Inovasi</t>
  </si>
  <si>
    <t>TED Institute</t>
  </si>
  <si>
    <t>Analytics India Magazine</t>
  </si>
  <si>
    <t>Northeastern</t>
  </si>
  <si>
    <t>UK WON</t>
  </si>
  <si>
    <t>theDoveTV</t>
  </si>
  <si>
    <t>professormarins</t>
  </si>
  <si>
    <t>All Things Frugal And Fabulous</t>
  </si>
  <si>
    <t>Boeing</t>
  </si>
  <si>
    <t>Max von Zedtwitz</t>
  </si>
  <si>
    <t>Daily Tips</t>
  </si>
  <si>
    <t>MeanThat</t>
  </si>
  <si>
    <t>EduCaixaTV</t>
  </si>
  <si>
    <t>High5India</t>
  </si>
  <si>
    <t>InCreativa</t>
  </si>
  <si>
    <t>Priyanka Shah</t>
  </si>
  <si>
    <t>Gina Torres</t>
  </si>
  <si>
    <t>Bloomberg Technology</t>
  </si>
  <si>
    <t>UNFPA Rwanda</t>
  </si>
  <si>
    <t>APTAnalytics</t>
  </si>
  <si>
    <t>Ankush Chopra</t>
  </si>
  <si>
    <t>International Livestock Research Institute (ILRI)</t>
  </si>
  <si>
    <t>2011-02-01T12:34:06.000Z</t>
  </si>
  <si>
    <t>2013-10-04T18:31:41.000Z</t>
  </si>
  <si>
    <t>2016-06-30T08:21:22.000Z</t>
  </si>
  <si>
    <t>2014-02-18T15:21:02.000Z</t>
  </si>
  <si>
    <t>2015-01-12T17:41:02.000Z</t>
  </si>
  <si>
    <t>2015-04-02T14:53:45.000Z</t>
  </si>
  <si>
    <t>2013-09-04T13:41:54.000Z</t>
  </si>
  <si>
    <t>2015-11-24T10:17:41.000Z</t>
  </si>
  <si>
    <t>2017-11-08T12:56:07.000Z</t>
  </si>
  <si>
    <t>2019-01-17T10:07:20.000Z</t>
  </si>
  <si>
    <t>2017-03-26T23:30:00.000Z</t>
  </si>
  <si>
    <t>2015-11-30T15:40:27.000Z</t>
  </si>
  <si>
    <t>2018-01-26T18:44:27.000Z</t>
  </si>
  <si>
    <t>2013-09-28T08:45:12.000Z</t>
  </si>
  <si>
    <t>2013-06-28T22:13:02.000Z</t>
  </si>
  <si>
    <t>2018-01-08T16:53:36.000Z</t>
  </si>
  <si>
    <t>2016-08-17T12:00:41.000Z</t>
  </si>
  <si>
    <t>2015-08-17T22:57:34.000Z</t>
  </si>
  <si>
    <t>2018-03-12T07:55:59.000Z</t>
  </si>
  <si>
    <t>2018-05-01T16:18:52.000Z</t>
  </si>
  <si>
    <t>2012-04-27T06:22:34.000Z</t>
  </si>
  <si>
    <t>2015-07-17T22:06:41.000Z</t>
  </si>
  <si>
    <t>2016-05-12T09:24:01.000Z</t>
  </si>
  <si>
    <t>2018-08-28T09:21:30.000Z</t>
  </si>
  <si>
    <t>2018-06-09T01:13:30.000Z</t>
  </si>
  <si>
    <t>2014-09-25T11:16:03.000Z</t>
  </si>
  <si>
    <t>2018-09-26T13:18:04.000Z</t>
  </si>
  <si>
    <t>2015-01-22T21:47:33.000Z</t>
  </si>
  <si>
    <t>2015-01-07T21:38:53.000Z</t>
  </si>
  <si>
    <t>2015-11-21T21:54:04.000Z</t>
  </si>
  <si>
    <t>2014-04-06T08:01:41.000Z</t>
  </si>
  <si>
    <t>2018-11-21T10:22:53.000Z</t>
  </si>
  <si>
    <t>2018-08-20T07:20:03.000Z</t>
  </si>
  <si>
    <t>2011-03-02T16:59:39.000Z</t>
  </si>
  <si>
    <t>2015-02-20T11:47:00.000Z</t>
  </si>
  <si>
    <t>2013-01-14T21:49:57.000Z</t>
  </si>
  <si>
    <t>2018-05-23T08:45:00.000Z</t>
  </si>
  <si>
    <t>2013-11-09T11:48:12.000Z</t>
  </si>
  <si>
    <t>2017-03-07T13:49:59.000Z</t>
  </si>
  <si>
    <t>2017-03-14T16:01:43.000Z</t>
  </si>
  <si>
    <t>2018-02-01T12:14:55.000Z</t>
  </si>
  <si>
    <t>2019-01-29T05:42:58.000Z</t>
  </si>
  <si>
    <t>2017-12-19T09:30:17.000Z</t>
  </si>
  <si>
    <t>2018-08-01T22:10:43.000Z</t>
  </si>
  <si>
    <t>2017-01-09T15:22:17.000Z</t>
  </si>
  <si>
    <t>2015-12-07T04:29:56.000Z</t>
  </si>
  <si>
    <t>2015-04-30T08:30:25.000Z</t>
  </si>
  <si>
    <t>2018-08-20T07:20:48.000Z</t>
  </si>
  <si>
    <t>2018-08-27T21:24:06.000Z</t>
  </si>
  <si>
    <t>2015-05-11T11:12:19.000Z</t>
  </si>
  <si>
    <t>2014-04-05T08:32:59.000Z</t>
  </si>
  <si>
    <t>2015-01-13T04:31:58.000Z</t>
  </si>
  <si>
    <t>2013-03-22T01:28:16.000Z</t>
  </si>
  <si>
    <t>2018-01-11T16:10:40.000Z</t>
  </si>
  <si>
    <t>2014-10-18T10:35:25.000Z</t>
  </si>
  <si>
    <t>2017-09-10T07:11:55.000Z</t>
  </si>
  <si>
    <t>2018-10-31T09:46:05.000Z</t>
  </si>
  <si>
    <t>2015-05-18T09:46:03.000Z</t>
  </si>
  <si>
    <t>2016-01-06T10:31:03.000Z</t>
  </si>
  <si>
    <t>2015-07-19T04:04:26.000Z</t>
  </si>
  <si>
    <t>2018-03-29T21:51:00.000Z</t>
  </si>
  <si>
    <t>2016-02-04T22:33:34.000Z</t>
  </si>
  <si>
    <t>2018-08-20T07:21:00.000Z</t>
  </si>
  <si>
    <t>2013-06-07T06:34:46.000Z</t>
  </si>
  <si>
    <t>2017-11-14T13:16:06.000Z</t>
  </si>
  <si>
    <t>2017-12-07T13:02:05.000Z</t>
  </si>
  <si>
    <t>2016-07-25T15:50:25.000Z</t>
  </si>
  <si>
    <t>2017-03-14T07:30:18.000Z</t>
  </si>
  <si>
    <t>2012-05-22T01:51:59.000Z</t>
  </si>
  <si>
    <t>2018-05-02T14:59:28.000Z</t>
  </si>
  <si>
    <t>2013-02-05T22:07:23.000Z</t>
  </si>
  <si>
    <t>2017-03-15T20:49:16.000Z</t>
  </si>
  <si>
    <t>2014-07-21T11:54:09.000Z</t>
  </si>
  <si>
    <t>2015-11-03T16:34:14.000Z</t>
  </si>
  <si>
    <t>2018-12-31T03:11:12.000Z</t>
  </si>
  <si>
    <t>2018-07-24T07:46:04.000Z</t>
  </si>
  <si>
    <t>2014-02-14T15:49:53.000Z</t>
  </si>
  <si>
    <t>2015-02-28T08:52:59.000Z</t>
  </si>
  <si>
    <t>2016-11-01T05:55:16.000Z</t>
  </si>
  <si>
    <t>2013-07-11T10:09:36.000Z</t>
  </si>
  <si>
    <t>2015-03-01T23:11:27.000Z</t>
  </si>
  <si>
    <t>2016-02-09T14:26:09.000Z</t>
  </si>
  <si>
    <t>2015-12-18T13:01:20.000Z</t>
  </si>
  <si>
    <t>2016-10-24T04:17:28.000Z</t>
  </si>
  <si>
    <t>2016-09-16T17:36:11.000Z</t>
  </si>
  <si>
    <t>2015-06-03T08:41:17.000Z</t>
  </si>
  <si>
    <t>2009-11-08T23:43:09.000Z</t>
  </si>
  <si>
    <t>2012-12-08T19:31:11.000Z</t>
  </si>
  <si>
    <t>2018-08-06T12:19:25.000Z</t>
  </si>
  <si>
    <t>2017-10-09T09:20:47.000Z</t>
  </si>
  <si>
    <t>2019-01-21T17:10:41.000Z</t>
  </si>
  <si>
    <t>2015-12-03T12:00:31.000Z</t>
  </si>
  <si>
    <t>2012-02-27T11:21:15.000Z</t>
  </si>
  <si>
    <t>2015-06-04T00:13:39.000Z</t>
  </si>
  <si>
    <t>2018-01-04T05:16:03.000Z</t>
  </si>
  <si>
    <t>2015-09-08T18:54:11.000Z</t>
  </si>
  <si>
    <t>2016-02-03T05:14:33.000Z</t>
  </si>
  <si>
    <t>2013-09-29T16:34:35.000Z</t>
  </si>
  <si>
    <t>2015-06-03T04:12:10.000Z</t>
  </si>
  <si>
    <t>2017-07-10T07:55:48.000Z</t>
  </si>
  <si>
    <t>2015-01-28T06:59:38.000Z</t>
  </si>
  <si>
    <t>2019-01-27T13:22:21.000Z</t>
  </si>
  <si>
    <t>2011-10-17T15:16:22.000Z</t>
  </si>
  <si>
    <t>2014-08-27T15:29:30.000Z</t>
  </si>
  <si>
    <t>2017-05-25T19:37:48.000Z</t>
  </si>
  <si>
    <t>2016-04-12T23:59:20.000Z</t>
  </si>
  <si>
    <t>2019-01-21T16:32:14.000Z</t>
  </si>
  <si>
    <t>2018-03-23T13:14:26.000Z</t>
  </si>
  <si>
    <t>2012-03-23T20:40:07.000Z</t>
  </si>
  <si>
    <t>2014-06-02T16:12:41.000Z</t>
  </si>
  <si>
    <t>2017-02-12T08:04:03.000Z</t>
  </si>
  <si>
    <t>2013-06-25T15:43:55.000Z</t>
  </si>
  <si>
    <t>2017-05-04T14:34:36.000Z</t>
  </si>
  <si>
    <t>2017-10-05T16:08:49.000Z</t>
  </si>
  <si>
    <t>2015-12-31T14:00:01.000Z</t>
  </si>
  <si>
    <t>2013-02-21T14:26:37.000Z</t>
  </si>
  <si>
    <t>2014-02-23T17:48:35.000Z</t>
  </si>
  <si>
    <t>2012-12-09T14:27:59.000Z</t>
  </si>
  <si>
    <t>2016-04-15T09:59:34.000Z</t>
  </si>
  <si>
    <t>2016-04-15T10:00:48.000Z</t>
  </si>
  <si>
    <t>2016-01-22T11:20:11.000Z</t>
  </si>
  <si>
    <t>2010-10-01T15:43:51.000Z</t>
  </si>
  <si>
    <t>2018-02-07T18:07:06.000Z</t>
  </si>
  <si>
    <t>2014-02-16T14:06:56.000Z</t>
  </si>
  <si>
    <t>2013-08-15T10:42:45.000Z</t>
  </si>
  <si>
    <t>2018-11-12T16:01:14.000Z</t>
  </si>
  <si>
    <t>2018-07-25T16:12:31.000Z</t>
  </si>
  <si>
    <t>2015-12-08T07:36:40.000Z</t>
  </si>
  <si>
    <t>2016-02-25T12:27:07.000Z</t>
  </si>
  <si>
    <t>2016-05-28T12:24:22.000Z</t>
  </si>
  <si>
    <t>2012-11-08T15:53:26.000Z</t>
  </si>
  <si>
    <t>2017-01-27T00:29:42.000Z</t>
  </si>
  <si>
    <t>2016-11-04T10:55:38.000Z</t>
  </si>
  <si>
    <t>2018-04-30T05:40:19.000Z</t>
  </si>
  <si>
    <t>2018-06-10T02:18:16.000Z</t>
  </si>
  <si>
    <t>2017-04-03T23:05:21.000Z</t>
  </si>
  <si>
    <t>2014-02-17T14:37:53.000Z</t>
  </si>
  <si>
    <t>2012-04-29T18:52:08.000Z</t>
  </si>
  <si>
    <t>2017-10-03T21:33:18.000Z</t>
  </si>
  <si>
    <t>2015-01-08T09:53:53.000Z</t>
  </si>
  <si>
    <t>2014-12-02T17:01:56.000Z</t>
  </si>
  <si>
    <t>2013-07-04T13:43:59.000Z</t>
  </si>
  <si>
    <t>2017-12-19T11:09:17.000Z</t>
  </si>
  <si>
    <t>2017-03-01T22:19:57.000Z</t>
  </si>
  <si>
    <t>2011-06-03T03:48:51.000Z</t>
  </si>
  <si>
    <t>2017-07-31T19:59:04.000Z</t>
  </si>
  <si>
    <t>2018-01-08T11:43:01.000Z</t>
  </si>
  <si>
    <t>2013-07-17T14:18:54.000Z</t>
  </si>
  <si>
    <t>2018-07-09T17:36:23.000Z</t>
  </si>
  <si>
    <t>2012-11-26T11:26:44.000Z</t>
  </si>
  <si>
    <t>2016-03-02T11:07:14.000Z</t>
  </si>
  <si>
    <t>2014-05-30T20:27:53.000Z</t>
  </si>
  <si>
    <t>2017-02-15T18:38:01.000Z</t>
  </si>
  <si>
    <t>2015-01-15T06:09:03.000Z</t>
  </si>
  <si>
    <t>2017-12-13T11:51:43.000Z</t>
  </si>
  <si>
    <t>2015-12-11T19:31:42.000Z</t>
  </si>
  <si>
    <t>2012-07-12T02:38:38.000Z</t>
  </si>
  <si>
    <t>2016-06-16T21:17:48.000Z</t>
  </si>
  <si>
    <t>2018-12-16T16:30:21.000Z</t>
  </si>
  <si>
    <t>2007-10-29T16:37:10.000Z</t>
  </si>
  <si>
    <t>2013-07-05T13:37:14.000Z</t>
  </si>
  <si>
    <t>2012-11-10T16:54:16.000Z</t>
  </si>
  <si>
    <t>2015-04-16T22:09:40.000Z</t>
  </si>
  <si>
    <t>2016-04-22T04:00:10.000Z</t>
  </si>
  <si>
    <t>2013-06-25T19:54:32.000Z</t>
  </si>
  <si>
    <t>2011-02-16T15:50:52.000Z</t>
  </si>
  <si>
    <t>2008-04-14T17:27:12.000Z</t>
  </si>
  <si>
    <t>2017-02-02T08:30:14.000Z</t>
  </si>
  <si>
    <t>2015-10-30T03:28:58.000Z</t>
  </si>
  <si>
    <t>2018-12-12T10:46:56.000Z</t>
  </si>
  <si>
    <t>2013-03-12T13:18:36.000Z</t>
  </si>
  <si>
    <t>2013-12-10T14:15:44.000Z</t>
  </si>
  <si>
    <t>2013-07-04T14:01:23.000Z</t>
  </si>
  <si>
    <t>2018-03-09T20:45:44.000Z</t>
  </si>
  <si>
    <t>2014-05-10T21:00:46.000Z</t>
  </si>
  <si>
    <t>2015-04-30T22:44:33.000Z</t>
  </si>
  <si>
    <t>2017-09-15T14:37:35.000Z</t>
  </si>
  <si>
    <t>2018-12-21T23:01:27.000Z</t>
  </si>
  <si>
    <t>2016-10-15T03:42:17.000Z</t>
  </si>
  <si>
    <t>2011-04-20T15:51:05.000Z</t>
  </si>
  <si>
    <t>2016-12-27T14:54:30.000Z</t>
  </si>
  <si>
    <t>2018-05-03T17:23:03.000Z</t>
  </si>
  <si>
    <t>2016-04-28T08:24:08.000Z</t>
  </si>
  <si>
    <t>2016-08-01T17:06:21.000Z</t>
  </si>
  <si>
    <t>2013-07-19T08:06:47.000Z</t>
  </si>
  <si>
    <t>2018-06-15T04:49:36.000Z</t>
  </si>
  <si>
    <t>2012-12-09T21:33:42.000Z</t>
  </si>
  <si>
    <t>2018-05-13T18:35:29.000Z</t>
  </si>
  <si>
    <t>2012-05-10T04:18:46.000Z</t>
  </si>
  <si>
    <t>2013-07-04T13:49:20.000Z</t>
  </si>
  <si>
    <t>2018-09-19T03:05:42.000Z</t>
  </si>
  <si>
    <t>2018-05-28T09:55:58.000Z</t>
  </si>
  <si>
    <t>2017-01-10T15:23:27.000Z</t>
  </si>
  <si>
    <t>2015-08-05T19:19:30.000Z</t>
  </si>
  <si>
    <t>2018-05-01T15:42:18.000Z</t>
  </si>
  <si>
    <t>2017-07-14T10:30:00.000Z</t>
  </si>
  <si>
    <t>2016-07-17T16:49:25.000Z</t>
  </si>
  <si>
    <t>https://i.ytimg.com/vi/dlK1gfK-ng0/default.jpg</t>
  </si>
  <si>
    <t>https://i.ytimg.com/vi/f_6XiQG2ZFw/default.jpg</t>
  </si>
  <si>
    <t>https://i.ytimg.com/vi/DnQi7ndgx3Y/default.jpg</t>
  </si>
  <si>
    <t>https://i.ytimg.com/vi/jJ-tTrZPvag/default.jpg</t>
  </si>
  <si>
    <t>https://i.ytimg.com/vi/cHRZ6OrSvvI/default.jpg</t>
  </si>
  <si>
    <t>https://i.ytimg.com/vi/fI-KPJKrfRY/default.jpg</t>
  </si>
  <si>
    <t>https://i.ytimg.com/vi/LNhGbfljtq0/default.jpg</t>
  </si>
  <si>
    <t>https://i.ytimg.com/vi/hmqaW4VSSHI/default.jpg</t>
  </si>
  <si>
    <t>https://i.ytimg.com/vi/fCtCvs1Jtzk/default.jpg</t>
  </si>
  <si>
    <t>https://i.ytimg.com/vi/eRGb2w2azIk/default.jpg</t>
  </si>
  <si>
    <t>https://i.ytimg.com/vi/_Yq4rcGyb4g/default.jpg</t>
  </si>
  <si>
    <t>https://i.ytimg.com/vi/EdmP0DR5Q4o/default.jpg</t>
  </si>
  <si>
    <t>https://i.ytimg.com/vi/0fFI44L0Cgw/default.jpg</t>
  </si>
  <si>
    <t>https://i.ytimg.com/vi/gHoUa5jyn_w/default.jpg</t>
  </si>
  <si>
    <t>https://i.ytimg.com/vi/4Mb4n6KqZf8/default.jpg</t>
  </si>
  <si>
    <t>https://i.ytimg.com/vi/XD0eg0NFtEc/default.jpg</t>
  </si>
  <si>
    <t>https://i.ytimg.com/vi/qQo0E9_-k9E/default.jpg</t>
  </si>
  <si>
    <t>https://i.ytimg.com/vi/rqb-rnyS0DM/default.jpg</t>
  </si>
  <si>
    <t>https://i.ytimg.com/vi/s-S0HZeXe-k/default.jpg</t>
  </si>
  <si>
    <t>https://i.ytimg.com/vi/psduq4vYZmQ/default.jpg</t>
  </si>
  <si>
    <t>https://i.ytimg.com/vi/iU4l-5Lf2yo/default.jpg</t>
  </si>
  <si>
    <t>https://i.ytimg.com/vi/MBLiuFl3o6g/default.jpg</t>
  </si>
  <si>
    <t>https://i.ytimg.com/vi/nE-rvtg1TVk/default.jpg</t>
  </si>
  <si>
    <t>https://i.ytimg.com/vi/6YvVxKgY_P4/default.jpg</t>
  </si>
  <si>
    <t>https://i.ytimg.com/vi/jhF1EIh7wuU/default.jpg</t>
  </si>
  <si>
    <t>https://i.ytimg.com/vi/UjYMd2NExd0/default.jpg</t>
  </si>
  <si>
    <t>https://i.ytimg.com/vi/WgOkuSyd-FE/default.jpg</t>
  </si>
  <si>
    <t>https://i.ytimg.com/vi/vFlyer4LH8Q/default.jpg</t>
  </si>
  <si>
    <t>https://i.ytimg.com/vi/eyKeInmB7Qs/default.jpg</t>
  </si>
  <si>
    <t>https://i.ytimg.com/vi/OOjWBCASI3M/default.jpg</t>
  </si>
  <si>
    <t>https://i.ytimg.com/vi/LzyVt15Hux0/default.jpg</t>
  </si>
  <si>
    <t>https://i.ytimg.com/vi/xaVgFB_6-4A/default.jpg</t>
  </si>
  <si>
    <t>https://i.ytimg.com/vi/Zp1pXS4R1mg/default.jpg</t>
  </si>
  <si>
    <t>https://i.ytimg.com/vi/Wysf_gFC7W4/default.jpg</t>
  </si>
  <si>
    <t>https://i.ytimg.com/vi/hACRcEMDN6Y/default.jpg</t>
  </si>
  <si>
    <t>https://i.ytimg.com/vi/UB5OeFTfGIA/default.jpg</t>
  </si>
  <si>
    <t>https://i.ytimg.com/vi/BohF74fP0AM/default.jpg</t>
  </si>
  <si>
    <t>https://i.ytimg.com/vi/XW4UvwTLf6Q/default.jpg</t>
  </si>
  <si>
    <t>https://i.ytimg.com/vi/IX8iE18iR9s/default.jpg</t>
  </si>
  <si>
    <t>https://i.ytimg.com/vi/BbsM7-5_wDY/default.jpg</t>
  </si>
  <si>
    <t>https://i.ytimg.com/vi/wwb62Hn10c0/default.jpg</t>
  </si>
  <si>
    <t>https://i.ytimg.com/vi/5CSXYWGZ2Mc/default.jpg</t>
  </si>
  <si>
    <t>https://i.ytimg.com/vi/m37PcKzhRqA/default.jpg</t>
  </si>
  <si>
    <t>https://i.ytimg.com/vi/lo8eP94vANw/default.jpg</t>
  </si>
  <si>
    <t>https://i.ytimg.com/vi/Ym8E8wzo028/default.jpg</t>
  </si>
  <si>
    <t>https://i.ytimg.com/vi/nni-eDHJhvg/default.jpg</t>
  </si>
  <si>
    <t>https://i.ytimg.com/vi/qg_bejZgUzI/default.jpg</t>
  </si>
  <si>
    <t>https://i.ytimg.com/vi/gwP-1mS0TPU/default.jpg</t>
  </si>
  <si>
    <t>https://i.ytimg.com/vi/Ym8Wzw_1Ym4/default.jpg</t>
  </si>
  <si>
    <t>https://i.ytimg.com/vi/SMCW70zmGqw/default.jpg</t>
  </si>
  <si>
    <t>https://i.ytimg.com/vi/QdC0ma5wE34/default.jpg</t>
  </si>
  <si>
    <t>https://i.ytimg.com/vi/kh95X37_cyo/default.jpg</t>
  </si>
  <si>
    <t>https://i.ytimg.com/vi/WXeoOkAmfZ0/default.jpg</t>
  </si>
  <si>
    <t>https://i.ytimg.com/vi/PxamAB0WAL8/default.jpg</t>
  </si>
  <si>
    <t>https://i.ytimg.com/vi/WDDx_ffu_lY/default.jpg</t>
  </si>
  <si>
    <t>https://i.ytimg.com/vi/C5Nuzl-9JmM/default.jpg</t>
  </si>
  <si>
    <t>https://i.ytimg.com/vi/6sHRI4nA2MA/default.jpg</t>
  </si>
  <si>
    <t>https://i.ytimg.com/vi/gNz8sIsUNFY/default.jpg</t>
  </si>
  <si>
    <t>https://i.ytimg.com/vi/c8W3qM5WigI/default.jpg</t>
  </si>
  <si>
    <t>https://i.ytimg.com/vi/fWD7lSGfdrc/default.jpg</t>
  </si>
  <si>
    <t>https://i.ytimg.com/vi/xDEbi_412eM/default.jpg</t>
  </si>
  <si>
    <t>https://i.ytimg.com/vi/Cdk_Zpk8e4U/default.jpg</t>
  </si>
  <si>
    <t>https://i.ytimg.com/vi/gGP8ZATUTu4/default.jpg</t>
  </si>
  <si>
    <t>https://i.ytimg.com/vi/T59OQnxqOLs/default.jpg</t>
  </si>
  <si>
    <t>https://i.ytimg.com/vi/emtaZRdZUAo/default.jpg</t>
  </si>
  <si>
    <t>https://i.ytimg.com/vi/ahw3Gwt8Btk/default.jpg</t>
  </si>
  <si>
    <t>https://i.ytimg.com/vi/-WqHnSon358/default.jpg</t>
  </si>
  <si>
    <t>https://i.ytimg.com/vi/miu35NQSZz4/default.jpg</t>
  </si>
  <si>
    <t>https://i.ytimg.com/vi/yCTqlpNockU/default.jpg</t>
  </si>
  <si>
    <t>https://i.ytimg.com/vi/S611MjgcwLc/default.jpg</t>
  </si>
  <si>
    <t>https://i.ytimg.com/vi/K3WkDK4mKyo/default.jpg</t>
  </si>
  <si>
    <t>https://i.ytimg.com/vi/nPv0lsNq3pg/default.jpg</t>
  </si>
  <si>
    <t>https://i.ytimg.com/vi/PdK8zpwZ3NQ/default.jpg</t>
  </si>
  <si>
    <t>https://i.ytimg.com/vi/SL_y_-pKp6M/default.jpg</t>
  </si>
  <si>
    <t>https://i.ytimg.com/vi/zr5ClDowMGw/default.jpg</t>
  </si>
  <si>
    <t>https://i.ytimg.com/vi/qnz0UMlUGds/default.jpg</t>
  </si>
  <si>
    <t>https://i.ytimg.com/vi/jDYsgv8mW-Q/default.jpg</t>
  </si>
  <si>
    <t>https://i.ytimg.com/vi/Xa9--ey3VjQ/default.jpg</t>
  </si>
  <si>
    <t>https://i.ytimg.com/vi/kosiuRJiYGY/default.jpg</t>
  </si>
  <si>
    <t>https://i.ytimg.com/vi/FsBnNrYNF8E/default.jpg</t>
  </si>
  <si>
    <t>https://i.ytimg.com/vi/6k0jEpd9eIo/default.jpg</t>
  </si>
  <si>
    <t>https://i.ytimg.com/vi/pNnfTyqS-gw/default.jpg</t>
  </si>
  <si>
    <t>https://i.ytimg.com/vi/DNscqK5nNhc/default.jpg</t>
  </si>
  <si>
    <t>https://i.ytimg.com/vi/mjDhTBvBGDc/default.jpg</t>
  </si>
  <si>
    <t>https://i.ytimg.com/vi/2kN488nT5sw/default.jpg</t>
  </si>
  <si>
    <t>https://i.ytimg.com/vi/Bcn4ScIFny8/default.jpg</t>
  </si>
  <si>
    <t>https://i.ytimg.com/vi/vjbgZ8fonxc/default.jpg</t>
  </si>
  <si>
    <t>https://i.ytimg.com/vi/hEJNH9NaAXk/default.jpg</t>
  </si>
  <si>
    <t>https://i.ytimg.com/vi/0PdZUdCoMxI/default.jpg</t>
  </si>
  <si>
    <t>https://i.ytimg.com/vi/Y5lL67PBx_Q/default.jpg</t>
  </si>
  <si>
    <t>https://i.ytimg.com/vi/0SHYNWwIfz4/default.jpg</t>
  </si>
  <si>
    <t>https://i.ytimg.com/vi/V3gPLDjoKcI/default.jpg</t>
  </si>
  <si>
    <t>https://i.ytimg.com/vi/hvMQKx-uBi0/default.jpg</t>
  </si>
  <si>
    <t>https://i.ytimg.com/vi/JfXJ-Sv4joM/default.jpg</t>
  </si>
  <si>
    <t>https://i.ytimg.com/vi/-bu2h-JTkvc/default.jpg</t>
  </si>
  <si>
    <t>https://i.ytimg.com/vi/eCgHSAT3Ejs/default.jpg</t>
  </si>
  <si>
    <t>https://i.ytimg.com/vi/LO2-24jAP6s/default.jpg</t>
  </si>
  <si>
    <t>https://i.ytimg.com/vi/J3JbTJvCdfY/default.jpg</t>
  </si>
  <si>
    <t>https://i.ytimg.com/vi/RcxGMmrdCpg/default.jpg</t>
  </si>
  <si>
    <t>https://i.ytimg.com/vi/1WXJSoNlUbo/default.jpg</t>
  </si>
  <si>
    <t>https://i.ytimg.com/vi/_BUMbvlC8Rs/default.jpg</t>
  </si>
  <si>
    <t>https://i.ytimg.com/vi/EVssh1Z314c/default.jpg</t>
  </si>
  <si>
    <t>https://i.ytimg.com/vi/FQfY-d0oV-U/default.jpg</t>
  </si>
  <si>
    <t>https://i.ytimg.com/vi/pii8tTx1UYM/default.jpg</t>
  </si>
  <si>
    <t>https://i.ytimg.com/vi/LpTfHGNdpyE/default.jpg</t>
  </si>
  <si>
    <t>https://i.ytimg.com/vi/XwTAxB8tgwA/default.jpg</t>
  </si>
  <si>
    <t>https://i.ytimg.com/vi/pcZIamvUGRI/default.jpg</t>
  </si>
  <si>
    <t>https://i.ytimg.com/vi/pTujhSWYAS8/default.jpg</t>
  </si>
  <si>
    <t>https://i.ytimg.com/vi/xZFJiNOCFIU/default.jpg</t>
  </si>
  <si>
    <t>https://i.ytimg.com/vi/YWKuPCWw1E4/default.jpg</t>
  </si>
  <si>
    <t>https://i.ytimg.com/vi/3y-KcxgSLvo/default.jpg</t>
  </si>
  <si>
    <t>https://i.ytimg.com/vi/UShwMKdhk90/default.jpg</t>
  </si>
  <si>
    <t>https://i.ytimg.com/vi/giR99Y2S8Lc/default.jpg</t>
  </si>
  <si>
    <t>https://i.ytimg.com/vi/Ul8u94NlqIg/default.jpg</t>
  </si>
  <si>
    <t>https://i.ytimg.com/vi/kQS9yJj1_ao/default.jpg</t>
  </si>
  <si>
    <t>https://i.ytimg.com/vi/PmjtTeYql00/default.jpg</t>
  </si>
  <si>
    <t>https://i.ytimg.com/vi/GaSYzS6jVOM/default.jpg</t>
  </si>
  <si>
    <t>https://i.ytimg.com/vi/SclN-2CteXM/default.jpg</t>
  </si>
  <si>
    <t>https://i.ytimg.com/vi/iqNP1jQghDQ/default.jpg</t>
  </si>
  <si>
    <t>https://i.ytimg.com/vi/7N5nmeUQxN0/default.jpg</t>
  </si>
  <si>
    <t>https://i.ytimg.com/vi/BAJMxnOQakg/default.jpg</t>
  </si>
  <si>
    <t>https://i.ytimg.com/vi/FYIwa3Y1KAo/default.jpg</t>
  </si>
  <si>
    <t>https://i.ytimg.com/vi/q9KrrJ4RO2o/default.jpg</t>
  </si>
  <si>
    <t>https://i.ytimg.com/vi/yIpOzihSd1I/default.jpg</t>
  </si>
  <si>
    <t>https://i.ytimg.com/vi/owsZxIVc9DE/default.jpg</t>
  </si>
  <si>
    <t>https://i.ytimg.com/vi/pqvmzSRe9hE/default.jpg</t>
  </si>
  <si>
    <t>https://i.ytimg.com/vi/vKIgtnU1_po/default.jpg</t>
  </si>
  <si>
    <t>https://i.ytimg.com/vi/Y07P9-gkomY/default.jpg</t>
  </si>
  <si>
    <t>https://i.ytimg.com/vi/jIVyzmxuO40/default.jpg</t>
  </si>
  <si>
    <t>https://i.ytimg.com/vi/gZFDxG0ClXk/default.jpg</t>
  </si>
  <si>
    <t>https://i.ytimg.com/vi/ieCX9P9zeQY/default.jpg</t>
  </si>
  <si>
    <t>https://i.ytimg.com/vi/WK_GeNo8oEw/default.jpg</t>
  </si>
  <si>
    <t>https://i.ytimg.com/vi/rQp6pFG0BjQ/default.jpg</t>
  </si>
  <si>
    <t>https://i.ytimg.com/vi/rtT_lQIAvMQ/default.jpg</t>
  </si>
  <si>
    <t>https://i.ytimg.com/vi/lCF6la-Wnks/default.jpg</t>
  </si>
  <si>
    <t>https://i.ytimg.com/vi/cbjR3zNT-dE/default.jpg</t>
  </si>
  <si>
    <t>https://i.ytimg.com/vi/vU71ozKOIeQ/default.jpg</t>
  </si>
  <si>
    <t>https://i.ytimg.com/vi/lQdnWOH_a8g/default.jpg</t>
  </si>
  <si>
    <t>https://i.ytimg.com/vi/1HjEZO7cWGc/default.jpg</t>
  </si>
  <si>
    <t>https://i.ytimg.com/vi/rS25sXIo64k/default.jpg</t>
  </si>
  <si>
    <t>https://i.ytimg.com/vi/qP1e8hO01rI/default.jpg</t>
  </si>
  <si>
    <t>https://i.ytimg.com/vi/VUb5NI5MrV8/default.jpg</t>
  </si>
  <si>
    <t>https://i.ytimg.com/vi/76dKXTcjQzQ/default.jpg</t>
  </si>
  <si>
    <t>https://i.ytimg.com/vi/W01h5Mv1BRw/default.jpg</t>
  </si>
  <si>
    <t>https://i.ytimg.com/vi/rN3FZKTgdR0/default.jpg</t>
  </si>
  <si>
    <t>https://i.ytimg.com/vi/76bt5l3KCnM/default.jpg</t>
  </si>
  <si>
    <t>https://i.ytimg.com/vi/NrrID-f11dg/default.jpg</t>
  </si>
  <si>
    <t>https://i.ytimg.com/vi/-nVmARFCilQ/default.jpg</t>
  </si>
  <si>
    <t>https://i.ytimg.com/vi/CIWCA-JpMTM/default.jpg</t>
  </si>
  <si>
    <t>https://i.ytimg.com/vi/Ma4OAs_CYRE/default.jpg</t>
  </si>
  <si>
    <t>https://i.ytimg.com/vi/p9vVSiAJfvo/default.jpg</t>
  </si>
  <si>
    <t>https://i.ytimg.com/vi/j1uc7yZH6eU/default.jpg</t>
  </si>
  <si>
    <t>https://i.ytimg.com/vi/Qf-D1Upn-KU/default.jpg</t>
  </si>
  <si>
    <t>https://i.ytimg.com/vi/3RcUVW8qB3c/default.jpg</t>
  </si>
  <si>
    <t>https://i.ytimg.com/vi/H1LQ_Jme8Qg/default.jpg</t>
  </si>
  <si>
    <t>https://i.ytimg.com/vi/0Qa3cqq8hVM/default.jpg</t>
  </si>
  <si>
    <t>https://i.ytimg.com/vi/521Ev2urP2Y/default.jpg</t>
  </si>
  <si>
    <t>https://i.ytimg.com/vi/PCUJXpVbRDk/default.jpg</t>
  </si>
  <si>
    <t>https://i.ytimg.com/vi/r7XH2wN5ed4/default.jpg</t>
  </si>
  <si>
    <t>https://i.ytimg.com/vi/gn5eqkjsKyQ/default.jpg</t>
  </si>
  <si>
    <t>https://i.ytimg.com/vi/TPC1J7cPnU8/default.jpg</t>
  </si>
  <si>
    <t>https://i.ytimg.com/vi/UjJgeeakk6Q/default.jpg</t>
  </si>
  <si>
    <t>https://i.ytimg.com/vi/5blskILXMKQ/default.jpg</t>
  </si>
  <si>
    <t>https://i.ytimg.com/vi/EajktdpxwcM/default.jpg</t>
  </si>
  <si>
    <t>https://i.ytimg.com/vi/xtaAojuR98w/default.jpg</t>
  </si>
  <si>
    <t>https://i.ytimg.com/vi/rIibS1FBouY/default.jpg</t>
  </si>
  <si>
    <t>https://i.ytimg.com/vi/W7raJeMpyM0/default.jpg</t>
  </si>
  <si>
    <t>https://i.ytimg.com/vi/SSTcS-FID2Y/default.jpg</t>
  </si>
  <si>
    <t>https://i.ytimg.com/vi/oRuFyTovkSg/default.jpg</t>
  </si>
  <si>
    <t>https://i.ytimg.com/vi/-WiJJygiDy0/default.jpg</t>
  </si>
  <si>
    <t>https://i.ytimg.com/vi/DRAHU-0x24I/default.jpg</t>
  </si>
  <si>
    <t>https://i.ytimg.com/vi/-hyT6_GXPRk/default.jpg</t>
  </si>
  <si>
    <t>https://i.ytimg.com/vi/FlzSvWck5sg/default.jpg</t>
  </si>
  <si>
    <t>https://i.ytimg.com/vi/s-Ap5lhvAo0/default.jpg</t>
  </si>
  <si>
    <t>https://i.ytimg.com/vi/J_V2MAymBdg/default.jpg</t>
  </si>
  <si>
    <t>https://i.ytimg.com/vi/zilPkD3LsNU/default.jpg</t>
  </si>
  <si>
    <t>https://i.ytimg.com/vi/y9anMaL4fVY/default.jpg</t>
  </si>
  <si>
    <t>https://i.ytimg.com/vi/LUql2HfNOZU/default.jpg</t>
  </si>
  <si>
    <t>https://i.ytimg.com/vi/_ht0-7qIXeQ/default.jpg</t>
  </si>
  <si>
    <t>https://i.ytimg.com/vi/yx83GO6cpy4/default.jpg</t>
  </si>
  <si>
    <t>https://i.ytimg.com/vi/MF8GB-CdDCk/default.jpg</t>
  </si>
  <si>
    <t>https://i.ytimg.com/vi/vfnW420Pc0I/default.jpg</t>
  </si>
  <si>
    <t>https://i.ytimg.com/vi/YsyQbWCLOr8/default.jpg</t>
  </si>
  <si>
    <t>https://i.ytimg.com/vi/TqdSnfeA5C4/default.jpg</t>
  </si>
  <si>
    <t>https://i.ytimg.com/vi/q1q5NL0f6Sc/default.jpg</t>
  </si>
  <si>
    <t>https://i.ytimg.com/vi/mgcJdGq0B-E/default.jpg</t>
  </si>
  <si>
    <t>https://i.ytimg.com/vi/J31vkbz5YDU/default.jpg</t>
  </si>
  <si>
    <t>https://i.ytimg.com/vi/8RGxOhKbTRc/default.jpg</t>
  </si>
  <si>
    <t>https://i.ytimg.com/vi/ow7rPSqhELY/default.jpg</t>
  </si>
  <si>
    <t>https://i.ytimg.com/vi/GmXXRPBplss/default.jpg</t>
  </si>
  <si>
    <t>https://i.ytimg.com/vi/cK9yVt0eKMM/default.jpg</t>
  </si>
  <si>
    <t>https://i.ytimg.com/vi/WCgi0PqFQ60/default.jpg</t>
  </si>
  <si>
    <t>https://i.ytimg.com/vi/pPePaKnYh2I/default.jpg</t>
  </si>
  <si>
    <t>https://i.ytimg.com/vi/uuCv9VRoXKY/default.jpg</t>
  </si>
  <si>
    <t>https://i.ytimg.com/vi/RyE6xZJKRjk/default.jpg</t>
  </si>
  <si>
    <t>https://i.ytimg.com/vi/FF4vmnk_Xqw/default.jpg</t>
  </si>
  <si>
    <t>https://i.ytimg.com/vi/TixclqdQlb8/default.jpg</t>
  </si>
  <si>
    <t>Play Video in Browser</t>
  </si>
  <si>
    <t>https://www.youtube.com/watch?v=dlK1gfK-ng0</t>
  </si>
  <si>
    <t>https://www.youtube.com/watch?v=f_6XiQG2ZFw</t>
  </si>
  <si>
    <t>https://www.youtube.com/watch?v=DnQi7ndgx3Y</t>
  </si>
  <si>
    <t>https://www.youtube.com/watch?v=jJ-tTrZPvag</t>
  </si>
  <si>
    <t>https://www.youtube.com/watch?v=cHRZ6OrSvvI</t>
  </si>
  <si>
    <t>https://www.youtube.com/watch?v=fI-KPJKrfRY</t>
  </si>
  <si>
    <t>https://www.youtube.com/watch?v=LNhGbfljtq0</t>
  </si>
  <si>
    <t>https://www.youtube.com/watch?v=hmqaW4VSSHI</t>
  </si>
  <si>
    <t>https://www.youtube.com/watch?v=fCtCvs1Jtzk</t>
  </si>
  <si>
    <t>https://www.youtube.com/watch?v=eRGb2w2azIk</t>
  </si>
  <si>
    <t>https://www.youtube.com/watch?v=_Yq4rcGyb4g</t>
  </si>
  <si>
    <t>https://www.youtube.com/watch?v=EdmP0DR5Q4o</t>
  </si>
  <si>
    <t>https://www.youtube.com/watch?v=0fFI44L0Cgw</t>
  </si>
  <si>
    <t>https://www.youtube.com/watch?v=gHoUa5jyn_w</t>
  </si>
  <si>
    <t>https://www.youtube.com/watch?v=4Mb4n6KqZf8</t>
  </si>
  <si>
    <t>https://www.youtube.com/watch?v=XD0eg0NFtEc</t>
  </si>
  <si>
    <t>https://www.youtube.com/watch?v=qQo0E9_-k9E</t>
  </si>
  <si>
    <t>https://www.youtube.com/watch?v=rqb-rnyS0DM</t>
  </si>
  <si>
    <t>https://www.youtube.com/watch?v=s-S0HZeXe-k</t>
  </si>
  <si>
    <t>https://www.youtube.com/watch?v=psduq4vYZmQ</t>
  </si>
  <si>
    <t>https://www.youtube.com/watch?v=iU4l-5Lf2yo</t>
  </si>
  <si>
    <t>https://www.youtube.com/watch?v=MBLiuFl3o6g</t>
  </si>
  <si>
    <t>https://www.youtube.com/watch?v=nE-rvtg1TVk</t>
  </si>
  <si>
    <t>https://www.youtube.com/watch?v=6YvVxKgY_P4</t>
  </si>
  <si>
    <t>https://www.youtube.com/watch?v=jhF1EIh7wuU</t>
  </si>
  <si>
    <t>https://www.youtube.com/watch?v=UjYMd2NExd0</t>
  </si>
  <si>
    <t>https://www.youtube.com/watch?v=WgOkuSyd-FE</t>
  </si>
  <si>
    <t>https://www.youtube.com/watch?v=vFlyer4LH8Q</t>
  </si>
  <si>
    <t>https://www.youtube.com/watch?v=eyKeInmB7Qs</t>
  </si>
  <si>
    <t>https://www.youtube.com/watch?v=OOjWBCASI3M</t>
  </si>
  <si>
    <t>https://www.youtube.com/watch?v=LzyVt15Hux0</t>
  </si>
  <si>
    <t>https://www.youtube.com/watch?v=xaVgFB_6-4A</t>
  </si>
  <si>
    <t>https://www.youtube.com/watch?v=Zp1pXS4R1mg</t>
  </si>
  <si>
    <t>https://www.youtube.com/watch?v=Wysf_gFC7W4</t>
  </si>
  <si>
    <t>https://www.youtube.com/watch?v=hACRcEMDN6Y</t>
  </si>
  <si>
    <t>https://www.youtube.com/watch?v=UB5OeFTfGIA</t>
  </si>
  <si>
    <t>https://www.youtube.com/watch?v=BohF74fP0AM</t>
  </si>
  <si>
    <t>https://www.youtube.com/watch?v=XW4UvwTLf6Q</t>
  </si>
  <si>
    <t>https://www.youtube.com/watch?v=IX8iE18iR9s</t>
  </si>
  <si>
    <t>https://www.youtube.com/watch?v=BbsM7-5_wDY</t>
  </si>
  <si>
    <t>https://www.youtube.com/watch?v=wwb62Hn10c0</t>
  </si>
  <si>
    <t>https://www.youtube.com/watch?v=5CSXYWGZ2Mc</t>
  </si>
  <si>
    <t>https://www.youtube.com/watch?v=m37PcKzhRqA</t>
  </si>
  <si>
    <t>https://www.youtube.com/watch?v=lo8eP94vANw</t>
  </si>
  <si>
    <t>https://www.youtube.com/watch?v=Ym8E8wzo028</t>
  </si>
  <si>
    <t>https://www.youtube.com/watch?v=nni-eDHJhvg</t>
  </si>
  <si>
    <t>https://www.youtube.com/watch?v=qg_bejZgUzI</t>
  </si>
  <si>
    <t>https://www.youtube.com/watch?v=gwP-1mS0TPU</t>
  </si>
  <si>
    <t>https://www.youtube.com/watch?v=Ym8Wzw_1Ym4</t>
  </si>
  <si>
    <t>https://www.youtube.com/watch?v=SMCW70zmGqw</t>
  </si>
  <si>
    <t>https://www.youtube.com/watch?v=QdC0ma5wE34</t>
  </si>
  <si>
    <t>https://www.youtube.com/watch?v=kh95X37_cyo</t>
  </si>
  <si>
    <t>https://www.youtube.com/watch?v=WXeoOkAmfZ0</t>
  </si>
  <si>
    <t>https://www.youtube.com/watch?v=PxamAB0WAL8</t>
  </si>
  <si>
    <t>https://www.youtube.com/watch?v=WDDx_ffu_lY</t>
  </si>
  <si>
    <t>https://www.youtube.com/watch?v=C5Nuzl-9JmM</t>
  </si>
  <si>
    <t>https://www.youtube.com/watch?v=6sHRI4nA2MA</t>
  </si>
  <si>
    <t>https://www.youtube.com/watch?v=gNz8sIsUNFY</t>
  </si>
  <si>
    <t>https://www.youtube.com/watch?v=c8W3qM5WigI</t>
  </si>
  <si>
    <t>https://www.youtube.com/watch?v=fWD7lSGfdrc</t>
  </si>
  <si>
    <t>https://www.youtube.com/watch?v=xDEbi_412eM</t>
  </si>
  <si>
    <t>https://www.youtube.com/watch?v=Cdk_Zpk8e4U</t>
  </si>
  <si>
    <t>https://www.youtube.com/watch?v=gGP8ZATUTu4</t>
  </si>
  <si>
    <t>https://www.youtube.com/watch?v=T59OQnxqOLs</t>
  </si>
  <si>
    <t>https://www.youtube.com/watch?v=emtaZRdZUAo</t>
  </si>
  <si>
    <t>https://www.youtube.com/watch?v=ahw3Gwt8Btk</t>
  </si>
  <si>
    <t>https://www.youtube.com/watch?v=-WqHnSon358</t>
  </si>
  <si>
    <t>https://www.youtube.com/watch?v=miu35NQSZz4</t>
  </si>
  <si>
    <t>https://www.youtube.com/watch?v=yCTqlpNockU</t>
  </si>
  <si>
    <t>https://www.youtube.com/watch?v=S611MjgcwLc</t>
  </si>
  <si>
    <t>https://www.youtube.com/watch?v=K3WkDK4mKyo</t>
  </si>
  <si>
    <t>https://www.youtube.com/watch?v=nPv0lsNq3pg</t>
  </si>
  <si>
    <t>https://www.youtube.com/watch?v=PdK8zpwZ3NQ</t>
  </si>
  <si>
    <t>https://www.youtube.com/watch?v=SL_y_-pKp6M</t>
  </si>
  <si>
    <t>https://www.youtube.com/watch?v=zr5ClDowMGw</t>
  </si>
  <si>
    <t>https://www.youtube.com/watch?v=qnz0UMlUGds</t>
  </si>
  <si>
    <t>https://www.youtube.com/watch?v=jDYsgv8mW-Q</t>
  </si>
  <si>
    <t>https://www.youtube.com/watch?v=Xa9--ey3VjQ</t>
  </si>
  <si>
    <t>https://www.youtube.com/watch?v=kosiuRJiYGY</t>
  </si>
  <si>
    <t>https://www.youtube.com/watch?v=FsBnNrYNF8E</t>
  </si>
  <si>
    <t>https://www.youtube.com/watch?v=6k0jEpd9eIo</t>
  </si>
  <si>
    <t>https://www.youtube.com/watch?v=pNnfTyqS-gw</t>
  </si>
  <si>
    <t>https://www.youtube.com/watch?v=DNscqK5nNhc</t>
  </si>
  <si>
    <t>https://www.youtube.com/watch?v=mjDhTBvBGDc</t>
  </si>
  <si>
    <t>https://www.youtube.com/watch?v=2kN488nT5sw</t>
  </si>
  <si>
    <t>https://www.youtube.com/watch?v=Bcn4ScIFny8</t>
  </si>
  <si>
    <t>https://www.youtube.com/watch?v=vjbgZ8fonxc</t>
  </si>
  <si>
    <t>https://www.youtube.com/watch?v=hEJNH9NaAXk</t>
  </si>
  <si>
    <t>https://www.youtube.com/watch?v=0PdZUdCoMxI</t>
  </si>
  <si>
    <t>https://www.youtube.com/watch?v=Y5lL67PBx_Q</t>
  </si>
  <si>
    <t>https://www.youtube.com/watch?v=0SHYNWwIfz4</t>
  </si>
  <si>
    <t>https://www.youtube.com/watch?v=V3gPLDjoKcI</t>
  </si>
  <si>
    <t>https://www.youtube.com/watch?v=hvMQKx-uBi0</t>
  </si>
  <si>
    <t>https://www.youtube.com/watch?v=JfXJ-Sv4joM</t>
  </si>
  <si>
    <t>https://www.youtube.com/watch?v=-bu2h-JTkvc</t>
  </si>
  <si>
    <t>https://www.youtube.com/watch?v=eCgHSAT3Ejs</t>
  </si>
  <si>
    <t>https://www.youtube.com/watch?v=LO2-24jAP6s</t>
  </si>
  <si>
    <t>https://www.youtube.com/watch?v=J3JbTJvCdfY</t>
  </si>
  <si>
    <t>https://www.youtube.com/watch?v=RcxGMmrdCpg</t>
  </si>
  <si>
    <t>https://www.youtube.com/watch?v=1WXJSoNlUbo</t>
  </si>
  <si>
    <t>https://www.youtube.com/watch?v=_BUMbvlC8Rs</t>
  </si>
  <si>
    <t>https://www.youtube.com/watch?v=EVssh1Z314c</t>
  </si>
  <si>
    <t>https://www.youtube.com/watch?v=FQfY-d0oV-U</t>
  </si>
  <si>
    <t>https://www.youtube.com/watch?v=pii8tTx1UYM</t>
  </si>
  <si>
    <t>https://www.youtube.com/watch?v=LpTfHGNdpyE</t>
  </si>
  <si>
    <t>https://www.youtube.com/watch?v=XwTAxB8tgwA</t>
  </si>
  <si>
    <t>https://www.youtube.com/watch?v=pcZIamvUGRI</t>
  </si>
  <si>
    <t>https://www.youtube.com/watch?v=pTujhSWYAS8</t>
  </si>
  <si>
    <t>https://www.youtube.com/watch?v=xZFJiNOCFIU</t>
  </si>
  <si>
    <t>https://www.youtube.com/watch?v=YWKuPCWw1E4</t>
  </si>
  <si>
    <t>https://www.youtube.com/watch?v=3y-KcxgSLvo</t>
  </si>
  <si>
    <t>https://www.youtube.com/watch?v=UShwMKdhk90</t>
  </si>
  <si>
    <t>https://www.youtube.com/watch?v=giR99Y2S8Lc</t>
  </si>
  <si>
    <t>https://www.youtube.com/watch?v=Ul8u94NlqIg</t>
  </si>
  <si>
    <t>https://www.youtube.com/watch?v=kQS9yJj1_ao</t>
  </si>
  <si>
    <t>https://www.youtube.com/watch?v=PmjtTeYql00</t>
  </si>
  <si>
    <t>https://www.youtube.com/watch?v=GaSYzS6jVOM</t>
  </si>
  <si>
    <t>https://www.youtube.com/watch?v=SclN-2CteXM</t>
  </si>
  <si>
    <t>https://www.youtube.com/watch?v=iqNP1jQghDQ</t>
  </si>
  <si>
    <t>https://www.youtube.com/watch?v=7N5nmeUQxN0</t>
  </si>
  <si>
    <t>https://www.youtube.com/watch?v=BAJMxnOQakg</t>
  </si>
  <si>
    <t>https://www.youtube.com/watch?v=FYIwa3Y1KAo</t>
  </si>
  <si>
    <t>https://www.youtube.com/watch?v=q9KrrJ4RO2o</t>
  </si>
  <si>
    <t>https://www.youtube.com/watch?v=yIpOzihSd1I</t>
  </si>
  <si>
    <t>https://www.youtube.com/watch?v=owsZxIVc9DE</t>
  </si>
  <si>
    <t>https://www.youtube.com/watch?v=pqvmzSRe9hE</t>
  </si>
  <si>
    <t>https://www.youtube.com/watch?v=vKIgtnU1_po</t>
  </si>
  <si>
    <t>https://www.youtube.com/watch?v=Y07P9-gkomY</t>
  </si>
  <si>
    <t>https://www.youtube.com/watch?v=jIVyzmxuO40</t>
  </si>
  <si>
    <t>https://www.youtube.com/watch?v=gZFDxG0ClXk</t>
  </si>
  <si>
    <t>https://www.youtube.com/watch?v=ieCX9P9zeQY</t>
  </si>
  <si>
    <t>https://www.youtube.com/watch?v=WK_GeNo8oEw</t>
  </si>
  <si>
    <t>https://www.youtube.com/watch?v=rQp6pFG0BjQ</t>
  </si>
  <si>
    <t>https://www.youtube.com/watch?v=rtT_lQIAvMQ</t>
  </si>
  <si>
    <t>https://www.youtube.com/watch?v=lCF6la-Wnks</t>
  </si>
  <si>
    <t>https://www.youtube.com/watch?v=cbjR3zNT-dE</t>
  </si>
  <si>
    <t>https://www.youtube.com/watch?v=vU71ozKOIeQ</t>
  </si>
  <si>
    <t>https://www.youtube.com/watch?v=lQdnWOH_a8g</t>
  </si>
  <si>
    <t>https://www.youtube.com/watch?v=1HjEZO7cWGc</t>
  </si>
  <si>
    <t>https://www.youtube.com/watch?v=rS25sXIo64k</t>
  </si>
  <si>
    <t>https://www.youtube.com/watch?v=qP1e8hO01rI</t>
  </si>
  <si>
    <t>https://www.youtube.com/watch?v=VUb5NI5MrV8</t>
  </si>
  <si>
    <t>https://www.youtube.com/watch?v=76dKXTcjQzQ</t>
  </si>
  <si>
    <t>https://www.youtube.com/watch?v=W01h5Mv1BRw</t>
  </si>
  <si>
    <t>https://www.youtube.com/watch?v=rN3FZKTgdR0</t>
  </si>
  <si>
    <t>https://www.youtube.com/watch?v=76bt5l3KCnM</t>
  </si>
  <si>
    <t>https://www.youtube.com/watch?v=NrrID-f11dg</t>
  </si>
  <si>
    <t>https://www.youtube.com/watch?v=-nVmARFCilQ</t>
  </si>
  <si>
    <t>https://www.youtube.com/watch?v=CIWCA-JpMTM</t>
  </si>
  <si>
    <t>https://www.youtube.com/watch?v=Ma4OAs_CYRE</t>
  </si>
  <si>
    <t>https://www.youtube.com/watch?v=p9vVSiAJfvo</t>
  </si>
  <si>
    <t>https://www.youtube.com/watch?v=j1uc7yZH6eU</t>
  </si>
  <si>
    <t>https://www.youtube.com/watch?v=Qf-D1Upn-KU</t>
  </si>
  <si>
    <t>https://www.youtube.com/watch?v=3RcUVW8qB3c</t>
  </si>
  <si>
    <t>https://www.youtube.com/watch?v=H1LQ_Jme8Qg</t>
  </si>
  <si>
    <t>https://www.youtube.com/watch?v=0Qa3cqq8hVM</t>
  </si>
  <si>
    <t>https://www.youtube.com/watch?v=521Ev2urP2Y</t>
  </si>
  <si>
    <t>https://www.youtube.com/watch?v=PCUJXpVbRDk</t>
  </si>
  <si>
    <t>https://www.youtube.com/watch?v=r7XH2wN5ed4</t>
  </si>
  <si>
    <t>https://www.youtube.com/watch?v=gn5eqkjsKyQ</t>
  </si>
  <si>
    <t>https://www.youtube.com/watch?v=TPC1J7cPnU8</t>
  </si>
  <si>
    <t>https://www.youtube.com/watch?v=UjJgeeakk6Q</t>
  </si>
  <si>
    <t>https://www.youtube.com/watch?v=5blskILXMKQ</t>
  </si>
  <si>
    <t>https://www.youtube.com/watch?v=EajktdpxwcM</t>
  </si>
  <si>
    <t>https://www.youtube.com/watch?v=xtaAojuR98w</t>
  </si>
  <si>
    <t>https://www.youtube.com/watch?v=rIibS1FBouY</t>
  </si>
  <si>
    <t>https://www.youtube.com/watch?v=W7raJeMpyM0</t>
  </si>
  <si>
    <t>https://www.youtube.com/watch?v=SSTcS-FID2Y</t>
  </si>
  <si>
    <t>https://www.youtube.com/watch?v=oRuFyTovkSg</t>
  </si>
  <si>
    <t>https://www.youtube.com/watch?v=-WiJJygiDy0</t>
  </si>
  <si>
    <t>https://www.youtube.com/watch?v=DRAHU-0x24I</t>
  </si>
  <si>
    <t>https://www.youtube.com/watch?v=-hyT6_GXPRk</t>
  </si>
  <si>
    <t>https://www.youtube.com/watch?v=FlzSvWck5sg</t>
  </si>
  <si>
    <t>https://www.youtube.com/watch?v=s-Ap5lhvAo0</t>
  </si>
  <si>
    <t>https://www.youtube.com/watch?v=J_V2MAymBdg</t>
  </si>
  <si>
    <t>https://www.youtube.com/watch?v=zilPkD3LsNU</t>
  </si>
  <si>
    <t>https://www.youtube.com/watch?v=y9anMaL4fVY</t>
  </si>
  <si>
    <t>https://www.youtube.com/watch?v=LUql2HfNOZU</t>
  </si>
  <si>
    <t>https://www.youtube.com/watch?v=_ht0-7qIXeQ</t>
  </si>
  <si>
    <t>https://www.youtube.com/watch?v=yx83GO6cpy4</t>
  </si>
  <si>
    <t>https://www.youtube.com/watch?v=MF8GB-CdDCk</t>
  </si>
  <si>
    <t>https://www.youtube.com/watch?v=vfnW420Pc0I</t>
  </si>
  <si>
    <t>https://www.youtube.com/watch?v=YsyQbWCLOr8</t>
  </si>
  <si>
    <t>https://www.youtube.com/watch?v=TqdSnfeA5C4</t>
  </si>
  <si>
    <t>https://www.youtube.com/watch?v=q1q5NL0f6Sc</t>
  </si>
  <si>
    <t>https://www.youtube.com/watch?v=mgcJdGq0B-E</t>
  </si>
  <si>
    <t>https://www.youtube.com/watch?v=J31vkbz5YDU</t>
  </si>
  <si>
    <t>https://www.youtube.com/watch?v=8RGxOhKbTRc</t>
  </si>
  <si>
    <t>https://www.youtube.com/watch?v=ow7rPSqhELY</t>
  </si>
  <si>
    <t>https://www.youtube.com/watch?v=GmXXRPBplss</t>
  </si>
  <si>
    <t>https://www.youtube.com/watch?v=cK9yVt0eKMM</t>
  </si>
  <si>
    <t>https://www.youtube.com/watch?v=WCgi0PqFQ60</t>
  </si>
  <si>
    <t>https://www.youtube.com/watch?v=pPePaKnYh2I</t>
  </si>
  <si>
    <t>https://www.youtube.com/watch?v=uuCv9VRoXKY</t>
  </si>
  <si>
    <t>https://www.youtube.com/watch?v=RyE6xZJKRjk</t>
  </si>
  <si>
    <t>https://www.youtube.com/watch?v=FF4vmnk_Xqw</t>
  </si>
  <si>
    <t>https://www.youtube.com/watch?v=TixclqdQlb8</t>
  </si>
  <si>
    <t xml:space="preserve">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t>
  </si>
  <si>
    <t>Edge Weight</t>
  </si>
  <si>
    <t>G1</t>
  </si>
  <si>
    <t>G2</t>
  </si>
  <si>
    <t>0, 12, 96</t>
  </si>
  <si>
    <t>0, 136, 227</t>
  </si>
  <si>
    <t>Vertex Group</t>
  </si>
  <si>
    <t>Vertex 1 Group</t>
  </si>
  <si>
    <t>Vertex 2 Group</t>
  </si>
  <si>
    <t>Group 1</t>
  </si>
  <si>
    <t>Group 2</t>
  </si>
  <si>
    <t>Edges</t>
  </si>
  <si>
    <t>Graph Type</t>
  </si>
  <si>
    <t>Modularity</t>
  </si>
  <si>
    <t>NodeXL Version</t>
  </si>
  <si>
    <t>Not Applicable</t>
  </si>
  <si>
    <t>1.0.1.408</t>
  </si>
  <si>
    <t>Word</t>
  </si>
  <si>
    <t>Words in Sentiment List#1: Positive</t>
  </si>
  <si>
    <t>Words in Sentiment List#2: Negative</t>
  </si>
  <si>
    <t>Words in Sentiment List#3: (Add your own word list)</t>
  </si>
  <si>
    <t>Non-categorized Words</t>
  </si>
  <si>
    <t>Total Words</t>
  </si>
  <si>
    <t>innovation</t>
  </si>
  <si>
    <t>frugal</t>
  </si>
  <si>
    <t>india</t>
  </si>
  <si>
    <t>more</t>
  </si>
  <si>
    <t>business</t>
  </si>
  <si>
    <t>world</t>
  </si>
  <si>
    <t>video</t>
  </si>
  <si>
    <t>ted</t>
  </si>
  <si>
    <t>tedx</t>
  </si>
  <si>
    <t>people</t>
  </si>
  <si>
    <t>innovations</t>
  </si>
  <si>
    <t>event</t>
  </si>
  <si>
    <t>countries</t>
  </si>
  <si>
    <t>conference</t>
  </si>
  <si>
    <t>global</t>
  </si>
  <si>
    <t>university</t>
  </si>
  <si>
    <t>organized</t>
  </si>
  <si>
    <t>education</t>
  </si>
  <si>
    <t>new</t>
  </si>
  <si>
    <t>ideas</t>
  </si>
  <si>
    <t>navi</t>
  </si>
  <si>
    <t>local</t>
  </si>
  <si>
    <t>cost</t>
  </si>
  <si>
    <t>jugaad</t>
  </si>
  <si>
    <t>design</t>
  </si>
  <si>
    <t>poor</t>
  </si>
  <si>
    <t>out</t>
  </si>
  <si>
    <t>indian</t>
  </si>
  <si>
    <t>development</t>
  </si>
  <si>
    <t>management</t>
  </si>
  <si>
    <t>program</t>
  </si>
  <si>
    <t>talk</t>
  </si>
  <si>
    <t>school</t>
  </si>
  <si>
    <t>health</t>
  </si>
  <si>
    <t>dr</t>
  </si>
  <si>
    <t>one</t>
  </si>
  <si>
    <t>less</t>
  </si>
  <si>
    <t>learn</t>
  </si>
  <si>
    <t>engineering</t>
  </si>
  <si>
    <t>time</t>
  </si>
  <si>
    <t>research</t>
  </si>
  <si>
    <t>international</t>
  </si>
  <si>
    <t>radjou</t>
  </si>
  <si>
    <t>self</t>
  </si>
  <si>
    <t>videos</t>
  </si>
  <si>
    <t>products</t>
  </si>
  <si>
    <t>rich</t>
  </si>
  <si>
    <t>based</t>
  </si>
  <si>
    <t>through</t>
  </si>
  <si>
    <t>twitter</t>
  </si>
  <si>
    <t>events</t>
  </si>
  <si>
    <t>social</t>
  </si>
  <si>
    <t>news</t>
  </si>
  <si>
    <t>visit</t>
  </si>
  <si>
    <t>professor</t>
  </si>
  <si>
    <t>markets</t>
  </si>
  <si>
    <t>services</t>
  </si>
  <si>
    <t>using</t>
  </si>
  <si>
    <t>com</t>
  </si>
  <si>
    <t>emerging</t>
  </si>
  <si>
    <t>many</t>
  </si>
  <si>
    <t>subscribe</t>
  </si>
  <si>
    <t>innovate</t>
  </si>
  <si>
    <t>now</t>
  </si>
  <si>
    <t>best</t>
  </si>
  <si>
    <t>here</t>
  </si>
  <si>
    <t>two</t>
  </si>
  <si>
    <t>year</t>
  </si>
  <si>
    <t>director</t>
  </si>
  <si>
    <t>see</t>
  </si>
  <si>
    <t>solutions</t>
  </si>
  <si>
    <t>resources</t>
  </si>
  <si>
    <t>science</t>
  </si>
  <si>
    <t>facebook</t>
  </si>
  <si>
    <t>book</t>
  </si>
  <si>
    <t>economist</t>
  </si>
  <si>
    <t>companies</t>
  </si>
  <si>
    <t>share</t>
  </si>
  <si>
    <t>experience</t>
  </si>
  <si>
    <t>speakers</t>
  </si>
  <si>
    <t>independently</t>
  </si>
  <si>
    <t>community</t>
  </si>
  <si>
    <t>institute</t>
  </si>
  <si>
    <t>economic</t>
  </si>
  <si>
    <t>such</t>
  </si>
  <si>
    <t>africa</t>
  </si>
  <si>
    <t>value</t>
  </si>
  <si>
    <t>work</t>
  </si>
  <si>
    <t>care</t>
  </si>
  <si>
    <t>innovative</t>
  </si>
  <si>
    <t>co</t>
  </si>
  <si>
    <t>000</t>
  </si>
  <si>
    <t>growth</t>
  </si>
  <si>
    <t>bring</t>
  </si>
  <si>
    <t>those</t>
  </si>
  <si>
    <t>discussion</t>
  </si>
  <si>
    <t>given</t>
  </si>
  <si>
    <t>help</t>
  </si>
  <si>
    <t>developing</t>
  </si>
  <si>
    <t>key</t>
  </si>
  <si>
    <t>author</t>
  </si>
  <si>
    <t>up</t>
  </si>
  <si>
    <t>ceo</t>
  </si>
  <si>
    <t>healthcare</t>
  </si>
  <si>
    <t>published</t>
  </si>
  <si>
    <t>make</t>
  </si>
  <si>
    <t>challenges</t>
  </si>
  <si>
    <t>energy</t>
  </si>
  <si>
    <t>learning</t>
  </si>
  <si>
    <t>founder</t>
  </si>
  <si>
    <t>way</t>
  </si>
  <si>
    <t>wise</t>
  </si>
  <si>
    <t>low</t>
  </si>
  <si>
    <t>entrepreneurs</t>
  </si>
  <si>
    <t>follow</t>
  </si>
  <si>
    <t>used</t>
  </si>
  <si>
    <t>well</t>
  </si>
  <si>
    <t>between</t>
  </si>
  <si>
    <t>software</t>
  </si>
  <si>
    <t>center</t>
  </si>
  <si>
    <t>forum</t>
  </si>
  <si>
    <t>per</t>
  </si>
  <si>
    <t>future</t>
  </si>
  <si>
    <t>innovators</t>
  </si>
  <si>
    <t>years</t>
  </si>
  <si>
    <t>2013</t>
  </si>
  <si>
    <t>money</t>
  </si>
  <si>
    <t>approach</t>
  </si>
  <si>
    <t>group</t>
  </si>
  <si>
    <t>over</t>
  </si>
  <si>
    <t>national</t>
  </si>
  <si>
    <t>created</t>
  </si>
  <si>
    <t>access</t>
  </si>
  <si>
    <t>digital</t>
  </si>
  <si>
    <t>reverse</t>
  </si>
  <si>
    <t>information</t>
  </si>
  <si>
    <t>take</t>
  </si>
  <si>
    <t>create</t>
  </si>
  <si>
    <t>ways</t>
  </si>
  <si>
    <t>impact</t>
  </si>
  <si>
    <t>small</t>
  </si>
  <si>
    <t>lives</t>
  </si>
  <si>
    <t>find</t>
  </si>
  <si>
    <t>2015</t>
  </si>
  <si>
    <t>fellow</t>
  </si>
  <si>
    <t>cambridge</t>
  </si>
  <si>
    <t>award</t>
  </si>
  <si>
    <t>times</t>
  </si>
  <si>
    <t>service</t>
  </si>
  <si>
    <t>together</t>
  </si>
  <si>
    <t>live</t>
  </si>
  <si>
    <t>deep</t>
  </si>
  <si>
    <t>life</t>
  </si>
  <si>
    <t>systems</t>
  </si>
  <si>
    <t>project</t>
  </si>
  <si>
    <t>medical</t>
  </si>
  <si>
    <t>marketing</t>
  </si>
  <si>
    <t>young</t>
  </si>
  <si>
    <t>produced</t>
  </si>
  <si>
    <t>made</t>
  </si>
  <si>
    <t>market</t>
  </si>
  <si>
    <t>change</t>
  </si>
  <si>
    <t>first</t>
  </si>
  <si>
    <t>very</t>
  </si>
  <si>
    <t>product</t>
  </si>
  <si>
    <t>income</t>
  </si>
  <si>
    <t>areas</t>
  </si>
  <si>
    <t>country</t>
  </si>
  <si>
    <t>jaideep</t>
  </si>
  <si>
    <t>spirit</t>
  </si>
  <si>
    <t>provides</t>
  </si>
  <si>
    <t>surgery</t>
  </si>
  <si>
    <t>training</t>
  </si>
  <si>
    <t>initiative</t>
  </si>
  <si>
    <t>hope</t>
  </si>
  <si>
    <t>watch</t>
  </si>
  <si>
    <t>quality</t>
  </si>
  <si>
    <t>industry</t>
  </si>
  <si>
    <t>technologies</t>
  </si>
  <si>
    <t>academic</t>
  </si>
  <si>
    <t>better</t>
  </si>
  <si>
    <t>foundation</t>
  </si>
  <si>
    <t>thinking</t>
  </si>
  <si>
    <t>public</t>
  </si>
  <si>
    <t>day</t>
  </si>
  <si>
    <t>que</t>
  </si>
  <si>
    <t>org</t>
  </si>
  <si>
    <t>inclusive</t>
  </si>
  <si>
    <t>being</t>
  </si>
  <si>
    <t>discusses</t>
  </si>
  <si>
    <t>leadership</t>
  </si>
  <si>
    <t>judge</t>
  </si>
  <si>
    <t>subject</t>
  </si>
  <si>
    <t>connection</t>
  </si>
  <si>
    <t>general</t>
  </si>
  <si>
    <t>need</t>
  </si>
  <si>
    <t>heart</t>
  </si>
  <si>
    <t>around</t>
  </si>
  <si>
    <t>centre</t>
  </si>
  <si>
    <t>consulting</t>
  </si>
  <si>
    <t>story</t>
  </si>
  <si>
    <t>think</t>
  </si>
  <si>
    <t>breakthrough</t>
  </si>
  <si>
    <t>know</t>
  </si>
  <si>
    <t>including</t>
  </si>
  <si>
    <t>website</t>
  </si>
  <si>
    <t>50</t>
  </si>
  <si>
    <t>spend</t>
  </si>
  <si>
    <t>film</t>
  </si>
  <si>
    <t>lock</t>
  </si>
  <si>
    <t>sustainable</t>
  </si>
  <si>
    <t>limited</t>
  </si>
  <si>
    <t>three</t>
  </si>
  <si>
    <t>tedtalks</t>
  </si>
  <si>
    <t>leading</t>
  </si>
  <si>
    <t>give</t>
  </si>
  <si>
    <t>channel</t>
  </si>
  <si>
    <t>march</t>
  </si>
  <si>
    <t>silicon</t>
  </si>
  <si>
    <t>valley</t>
  </si>
  <si>
    <t>prabhu</t>
  </si>
  <si>
    <t>flexible</t>
  </si>
  <si>
    <t>financial</t>
  </si>
  <si>
    <t>worth</t>
  </si>
  <si>
    <t>combine</t>
  </si>
  <si>
    <t>guidance</t>
  </si>
  <si>
    <t>million</t>
  </si>
  <si>
    <t>hospital</t>
  </si>
  <si>
    <t>under</t>
  </si>
  <si>
    <t>chronic</t>
  </si>
  <si>
    <t>understand</t>
  </si>
  <si>
    <t>today</t>
  </si>
  <si>
    <t>challenge</t>
  </si>
  <si>
    <t>improve</t>
  </si>
  <si>
    <t>big</t>
  </si>
  <si>
    <t>managing</t>
  </si>
  <si>
    <t>building</t>
  </si>
  <si>
    <t>lack</t>
  </si>
  <si>
    <t>address</t>
  </si>
  <si>
    <t>full</t>
  </si>
  <si>
    <t>meaning</t>
  </si>
  <si>
    <t>called</t>
  </si>
  <si>
    <t>2012</t>
  </si>
  <si>
    <t>stanford</t>
  </si>
  <si>
    <t>company</t>
  </si>
  <si>
    <t>journal</t>
  </si>
  <si>
    <t>format</t>
  </si>
  <si>
    <t>part</t>
  </si>
  <si>
    <t>speaker</t>
  </si>
  <si>
    <t>series</t>
  </si>
  <si>
    <t>creating</t>
  </si>
  <si>
    <t>president</t>
  </si>
  <si>
    <t>brac</t>
  </si>
  <si>
    <t>skills</t>
  </si>
  <si>
    <t>want</t>
  </si>
  <si>
    <t>enyo</t>
  </si>
  <si>
    <t>advisory</t>
  </si>
  <si>
    <t>startup</t>
  </si>
  <si>
    <t>water</t>
  </si>
  <si>
    <t>capita</t>
  </si>
  <si>
    <t>india's</t>
  </si>
  <si>
    <t>platform</t>
  </si>
  <si>
    <t>problems</t>
  </si>
  <si>
    <t>positive</t>
  </si>
  <si>
    <t>2014</t>
  </si>
  <si>
    <t>24</t>
  </si>
  <si>
    <t>practice</t>
  </si>
  <si>
    <t>globally</t>
  </si>
  <si>
    <t>world's</t>
  </si>
  <si>
    <t>look</t>
  </si>
  <si>
    <t>worldwide</t>
  </si>
  <si>
    <t>projects</t>
  </si>
  <si>
    <t>west</t>
  </si>
  <si>
    <t>spreading</t>
  </si>
  <si>
    <t>spark</t>
  </si>
  <si>
    <t>individual</t>
  </si>
  <si>
    <t>costs</t>
  </si>
  <si>
    <t>opportunity</t>
  </si>
  <si>
    <t>city</t>
  </si>
  <si>
    <t>affordable</t>
  </si>
  <si>
    <t>working</t>
  </si>
  <si>
    <t>light</t>
  </si>
  <si>
    <t>uk</t>
  </si>
  <si>
    <t>finance</t>
  </si>
  <si>
    <t>things</t>
  </si>
  <si>
    <t>good</t>
  </si>
  <si>
    <t>focused</t>
  </si>
  <si>
    <t>even</t>
  </si>
  <si>
    <t>executive</t>
  </si>
  <si>
    <t>associate</t>
  </si>
  <si>
    <t>planning</t>
  </si>
  <si>
    <t>paper</t>
  </si>
  <si>
    <t>session</t>
  </si>
  <si>
    <t>team</t>
  </si>
  <si>
    <t>high</t>
  </si>
  <si>
    <t>media</t>
  </si>
  <si>
    <t>developed</t>
  </si>
  <si>
    <t>doing</t>
  </si>
  <si>
    <t>start</t>
  </si>
  <si>
    <t>works</t>
  </si>
  <si>
    <t>culture</t>
  </si>
  <si>
    <t>senior</t>
  </si>
  <si>
    <t>moderator</t>
  </si>
  <si>
    <t>entrepreneurship</t>
  </si>
  <si>
    <t>ernst</t>
  </si>
  <si>
    <t>info</t>
  </si>
  <si>
    <t>discuss</t>
  </si>
  <si>
    <t>crowdfunding</t>
  </si>
  <si>
    <t>organised</t>
  </si>
  <si>
    <t>middle</t>
  </si>
  <si>
    <t>different</t>
  </si>
  <si>
    <t>instagram</t>
  </si>
  <si>
    <t>provide</t>
  </si>
  <si>
    <t>21</t>
  </si>
  <si>
    <t>last</t>
  </si>
  <si>
    <t>known</t>
  </si>
  <si>
    <t>france</t>
  </si>
  <si>
    <t>providing</t>
  </si>
  <si>
    <t>women</t>
  </si>
  <si>
    <t>human</t>
  </si>
  <si>
    <t>much</t>
  </si>
  <si>
    <t>london</t>
  </si>
  <si>
    <t>won</t>
  </si>
  <si>
    <t>old</t>
  </si>
  <si>
    <t>western</t>
  </si>
  <si>
    <t>industries</t>
  </si>
  <si>
    <t>generate</t>
  </si>
  <si>
    <t>simone</t>
  </si>
  <si>
    <t>branded</t>
  </si>
  <si>
    <t>certain</t>
  </si>
  <si>
    <t>rules</t>
  </si>
  <si>
    <t>regulations</t>
  </si>
  <si>
    <t>saving</t>
  </si>
  <si>
    <t>rural</t>
  </si>
  <si>
    <t>call</t>
  </si>
  <si>
    <t>york</t>
  </si>
  <si>
    <t>helping</t>
  </si>
  <si>
    <t>clients</t>
  </si>
  <si>
    <t>far</t>
  </si>
  <si>
    <t>professionals</t>
  </si>
  <si>
    <t>phone</t>
  </si>
  <si>
    <t>app</t>
  </si>
  <si>
    <t>simple</t>
  </si>
  <si>
    <t>helps</t>
  </si>
  <si>
    <t>please</t>
  </si>
  <si>
    <t>presentation</t>
  </si>
  <si>
    <t>system</t>
  </si>
  <si>
    <t>unique</t>
  </si>
  <si>
    <t>profit</t>
  </si>
  <si>
    <t>prof</t>
  </si>
  <si>
    <t>case</t>
  </si>
  <si>
    <t>studies</t>
  </si>
  <si>
    <t>programme</t>
  </si>
  <si>
    <t>lead</t>
  </si>
  <si>
    <t>next</t>
  </si>
  <si>
    <t>served</t>
  </si>
  <si>
    <t>blood</t>
  </si>
  <si>
    <t>government</t>
  </si>
  <si>
    <t>paradigm</t>
  </si>
  <si>
    <t>multi</t>
  </si>
  <si>
    <t>leaders</t>
  </si>
  <si>
    <t>computer</t>
  </si>
  <si>
    <t>join</t>
  </si>
  <si>
    <t>2017</t>
  </si>
  <si>
    <t>bringing</t>
  </si>
  <si>
    <t>use</t>
  </si>
  <si>
    <t>explains</t>
  </si>
  <si>
    <t>american</t>
  </si>
  <si>
    <t>support</t>
  </si>
  <si>
    <t>festival</t>
  </si>
  <si>
    <t>african</t>
  </si>
  <si>
    <t>con</t>
  </si>
  <si>
    <t>music</t>
  </si>
  <si>
    <t>born</t>
  </si>
  <si>
    <t>french</t>
  </si>
  <si>
    <t>govindarajan</t>
  </si>
  <si>
    <t>psbt</t>
  </si>
  <si>
    <t>dd</t>
  </si>
  <si>
    <t>chocó</t>
  </si>
  <si>
    <t>una</t>
  </si>
  <si>
    <t>para</t>
  </si>
  <si>
    <t>locklab</t>
  </si>
  <si>
    <t>desi</t>
  </si>
  <si>
    <t>lloyd</t>
  </si>
  <si>
    <t>include</t>
  </si>
  <si>
    <t>down</t>
  </si>
  <si>
    <t>network</t>
  </si>
  <si>
    <t>creative</t>
  </si>
  <si>
    <t>diverse</t>
  </si>
  <si>
    <t>mission</t>
  </si>
  <si>
    <t>produces</t>
  </si>
  <si>
    <t>changing</t>
  </si>
  <si>
    <t>shares</t>
  </si>
  <si>
    <t>talks</t>
  </si>
  <si>
    <t>google</t>
  </si>
  <si>
    <t>audience</t>
  </si>
  <si>
    <t>highly</t>
  </si>
  <si>
    <t>billion</t>
  </si>
  <si>
    <t>ahuja</t>
  </si>
  <si>
    <t>number</t>
  </si>
  <si>
    <t>operations</t>
  </si>
  <si>
    <t>without</t>
  </si>
  <si>
    <t>short</t>
  </si>
  <si>
    <t>long</t>
  </si>
  <si>
    <t>journey</t>
  </si>
  <si>
    <t>go</t>
  </si>
  <si>
    <t>needs</t>
  </si>
  <si>
    <t>hospitals</t>
  </si>
  <si>
    <t>diseases</t>
  </si>
  <si>
    <t>homes</t>
  </si>
  <si>
    <t>department</t>
  </si>
  <si>
    <t>touch</t>
  </si>
  <si>
    <t>mobile</t>
  </si>
  <si>
    <t>effective</t>
  </si>
  <si>
    <t>insight</t>
  </si>
  <si>
    <t>devices</t>
  </si>
  <si>
    <t>2018</t>
  </si>
  <si>
    <t>come</t>
  </si>
  <si>
    <t>production</t>
  </si>
  <si>
    <t>car</t>
  </si>
  <si>
    <t>programs</t>
  </si>
  <si>
    <t>develop</t>
  </si>
  <si>
    <t>lab</t>
  </si>
  <si>
    <t>entrepreneurial</t>
  </si>
  <si>
    <t>chief</t>
  </si>
  <si>
    <t>etc</t>
  </si>
  <si>
    <t>kind</t>
  </si>
  <si>
    <t>strategies</t>
  </si>
  <si>
    <t>pyramid</t>
  </si>
  <si>
    <t>grassroots</t>
  </si>
  <si>
    <t>mumbai</t>
  </si>
  <si>
    <t>resource</t>
  </si>
  <si>
    <t>shows</t>
  </si>
  <si>
    <t>knowledge</t>
  </si>
  <si>
    <t>economy</t>
  </si>
  <si>
    <t>ministry</t>
  </si>
  <si>
    <t>member</t>
  </si>
  <si>
    <t>harvard</t>
  </si>
  <si>
    <t>content</t>
  </si>
  <si>
    <t>check</t>
  </si>
  <si>
    <t>online</t>
  </si>
  <si>
    <t>courses</t>
  </si>
  <si>
    <t>inspiring</t>
  </si>
  <si>
    <t>sector</t>
  </si>
  <si>
    <t>models</t>
  </si>
  <si>
    <t>organisations</t>
  </si>
  <si>
    <t>expertise</t>
  </si>
  <si>
    <t>brazil</t>
  </si>
  <si>
    <t>end</t>
  </si>
  <si>
    <t>founded</t>
  </si>
  <si>
    <t>within</t>
  </si>
  <si>
    <t>america</t>
  </si>
  <si>
    <t>food</t>
  </si>
  <si>
    <t>career</t>
  </si>
  <si>
    <t>net</t>
  </si>
  <si>
    <t>november</t>
  </si>
  <si>
    <t>page</t>
  </si>
  <si>
    <t>corporations</t>
  </si>
  <si>
    <t>security</t>
  </si>
  <si>
    <t>students</t>
  </si>
  <si>
    <t>presents</t>
  </si>
  <si>
    <t>board</t>
  </si>
  <si>
    <t>society</t>
  </si>
  <si>
    <t>strategy</t>
  </si>
  <si>
    <t>ghana</t>
  </si>
  <si>
    <t>special</t>
  </si>
  <si>
    <t>advice</t>
  </si>
  <si>
    <t>summit</t>
  </si>
  <si>
    <t>learned</t>
  </si>
  <si>
    <t>startups</t>
  </si>
  <si>
    <t>founders</t>
  </si>
  <si>
    <t>faculty</t>
  </si>
  <si>
    <t>successful</t>
  </si>
  <si>
    <t>30</t>
  </si>
  <si>
    <t>celebrate</t>
  </si>
  <si>
    <t>surgical</t>
  </si>
  <si>
    <t>idea</t>
  </si>
  <si>
    <t>procurement</t>
  </si>
  <si>
    <t>april</t>
  </si>
  <si>
    <t>'frugal</t>
  </si>
  <si>
    <t>robotic</t>
  </si>
  <si>
    <t>council</t>
  </si>
  <si>
    <t>vijay</t>
  </si>
  <si>
    <t>necessary</t>
  </si>
  <si>
    <t>lot</t>
  </si>
  <si>
    <t>indigenous</t>
  </si>
  <si>
    <t>ups</t>
  </si>
  <si>
    <t>amazing</t>
  </si>
  <si>
    <t>2016</t>
  </si>
  <si>
    <t>inventors</t>
  </si>
  <si>
    <t>fields</t>
  </si>
  <si>
    <t>results</t>
  </si>
  <si>
    <t>example</t>
  </si>
  <si>
    <t>ingenuity</t>
  </si>
  <si>
    <t>initiatives</t>
  </si>
  <si>
    <t>examples</t>
  </si>
  <si>
    <t>principles</t>
  </si>
  <si>
    <t>daily</t>
  </si>
  <si>
    <t>issues</t>
  </si>
  <si>
    <t>advisor</t>
  </si>
  <si>
    <t>efforts</t>
  </si>
  <si>
    <t>making</t>
  </si>
  <si>
    <t>buy</t>
  </si>
  <si>
    <t>population</t>
  </si>
  <si>
    <t>greater</t>
  </si>
  <si>
    <t>soon</t>
  </si>
  <si>
    <t>potential</t>
  </si>
  <si>
    <t>disease</t>
  </si>
  <si>
    <t>rising</t>
  </si>
  <si>
    <t>step</t>
  </si>
  <si>
    <t>faced</t>
  </si>
  <si>
    <t>save</t>
  </si>
  <si>
    <t>designed</t>
  </si>
  <si>
    <t>view</t>
  </si>
  <si>
    <t>politics</t>
  </si>
  <si>
    <t>partner</t>
  </si>
  <si>
    <t>partners</t>
  </si>
  <si>
    <t>largest</t>
  </si>
  <si>
    <t>continent</t>
  </si>
  <si>
    <t>electricity</t>
  </si>
  <si>
    <t>constraints</t>
  </si>
  <si>
    <t>download</t>
  </si>
  <si>
    <t>read</t>
  </si>
  <si>
    <t>complexity</t>
  </si>
  <si>
    <t>features</t>
  </si>
  <si>
    <t>selling</t>
  </si>
  <si>
    <t>consumers</t>
  </si>
  <si>
    <t>concept</t>
  </si>
  <si>
    <t>several</t>
  </si>
  <si>
    <t>joint</t>
  </si>
  <si>
    <t>hindi</t>
  </si>
  <si>
    <t>forward</t>
  </si>
  <si>
    <t>millions</t>
  </si>
  <si>
    <t>field</t>
  </si>
  <si>
    <t>bottom</t>
  </si>
  <si>
    <t>interactive</t>
  </si>
  <si>
    <t>organization</t>
  </si>
  <si>
    <t>2011</t>
  </si>
  <si>
    <t>division</t>
  </si>
  <si>
    <t>annual</t>
  </si>
  <si>
    <t>creativity</t>
  </si>
  <si>
    <t>seen</t>
  </si>
  <si>
    <t>fraunhofer</t>
  </si>
  <si>
    <t>hamburg</t>
  </si>
  <si>
    <t>seeks</t>
  </si>
  <si>
    <t>cfia</t>
  </si>
  <si>
    <t>indians</t>
  </si>
  <si>
    <t>california</t>
  </si>
  <si>
    <t>masters</t>
  </si>
  <si>
    <t>mechanical</t>
  </si>
  <si>
    <t>review</t>
  </si>
  <si>
    <t>columnist</t>
  </si>
  <si>
    <t>great</t>
  </si>
  <si>
    <t>deliver</t>
  </si>
  <si>
    <t>favourite</t>
  </si>
  <si>
    <t>orange</t>
  </si>
  <si>
    <t>effectively</t>
  </si>
  <si>
    <t>linkedin</t>
  </si>
  <si>
    <t>tablet</t>
  </si>
  <si>
    <t>delhi</t>
  </si>
  <si>
    <t>become</t>
  </si>
  <si>
    <t>vice</t>
  </si>
  <si>
    <t>cominsights</t>
  </si>
  <si>
    <t>explore</t>
  </si>
  <si>
    <t>led</t>
  </si>
  <si>
    <t>queries</t>
  </si>
  <si>
    <t>11</t>
  </si>
  <si>
    <t>back</t>
  </si>
  <si>
    <t>both</t>
  </si>
  <si>
    <t>student</t>
  </si>
  <si>
    <t>century</t>
  </si>
  <si>
    <t>dedicated</t>
  </si>
  <si>
    <t>bied</t>
  </si>
  <si>
    <t>schools</t>
  </si>
  <si>
    <t>aimed</t>
  </si>
  <si>
    <t>current</t>
  </si>
  <si>
    <t>interesting</t>
  </si>
  <si>
    <t>ability</t>
  </si>
  <si>
    <t>identify</t>
  </si>
  <si>
    <t>organizations</t>
  </si>
  <si>
    <t>practices</t>
  </si>
  <si>
    <t>policy</t>
  </si>
  <si>
    <t>broadcasting</t>
  </si>
  <si>
    <t>private</t>
  </si>
  <si>
    <t>powered</t>
  </si>
  <si>
    <t>smart</t>
  </si>
  <si>
    <t>along</t>
  </si>
  <si>
    <t>few</t>
  </si>
  <si>
    <t>supports</t>
  </si>
  <si>
    <t>partnerships</t>
  </si>
  <si>
    <t>experts</t>
  </si>
  <si>
    <t>books</t>
  </si>
  <si>
    <t>producer</t>
  </si>
  <si>
    <t>innovation'</t>
  </si>
  <si>
    <t>cleveland</t>
  </si>
  <si>
    <t>clinic</t>
  </si>
  <si>
    <t>procurious</t>
  </si>
  <si>
    <t>supply</t>
  </si>
  <si>
    <t>free</t>
  </si>
  <si>
    <t>discussed</t>
  </si>
  <si>
    <t>happens</t>
  </si>
  <si>
    <t>brings</t>
  </si>
  <si>
    <t>passionate</t>
  </si>
  <si>
    <t>edge</t>
  </si>
  <si>
    <t>accelerate</t>
  </si>
  <si>
    <t>asia</t>
  </si>
  <si>
    <t>insights</t>
  </si>
  <si>
    <t>entrepreneur</t>
  </si>
  <si>
    <t>kander</t>
  </si>
  <si>
    <t>having</t>
  </si>
  <si>
    <t>tools</t>
  </si>
  <si>
    <t>directed</t>
  </si>
  <si>
    <t>innovating</t>
  </si>
  <si>
    <t>logical</t>
  </si>
  <si>
    <t>man's</t>
  </si>
  <si>
    <t>cell</t>
  </si>
  <si>
    <t>mass</t>
  </si>
  <si>
    <t>each</t>
  </si>
  <si>
    <t>therefore</t>
  </si>
  <si>
    <t>regular</t>
  </si>
  <si>
    <t>inspired</t>
  </si>
  <si>
    <t>peter</t>
  </si>
  <si>
    <t>fadde</t>
  </si>
  <si>
    <t>before</t>
  </si>
  <si>
    <t>living</t>
  </si>
  <si>
    <t>latest</t>
  </si>
  <si>
    <t>related</t>
  </si>
  <si>
    <t>moser</t>
  </si>
  <si>
    <t>true</t>
  </si>
  <si>
    <t>sur</t>
  </si>
  <si>
    <t>external</t>
  </si>
  <si>
    <t>credits</t>
  </si>
  <si>
    <t>humanities</t>
  </si>
  <si>
    <t>sciences</t>
  </si>
  <si>
    <t>innovación</t>
  </si>
  <si>
    <t>sus</t>
  </si>
  <si>
    <t>cultural</t>
  </si>
  <si>
    <t>sam</t>
  </si>
  <si>
    <t>jeff</t>
  </si>
  <si>
    <t>role</t>
  </si>
  <si>
    <t>history</t>
  </si>
  <si>
    <t>fail</t>
  </si>
  <si>
    <t>va</t>
  </si>
  <si>
    <t>centrifuge</t>
  </si>
  <si>
    <t>possible</t>
  </si>
  <si>
    <t>slide</t>
  </si>
  <si>
    <t>tion</t>
  </si>
  <si>
    <t>jugad</t>
  </si>
  <si>
    <t>thesis</t>
  </si>
  <si>
    <t>industrial</t>
  </si>
  <si>
    <t>scale</t>
  </si>
  <si>
    <t>nurturing</t>
  </si>
  <si>
    <t>technological</t>
  </si>
  <si>
    <t>institutional</t>
  </si>
  <si>
    <t>policies</t>
  </si>
  <si>
    <t>others</t>
  </si>
  <si>
    <t>earth</t>
  </si>
  <si>
    <t>20</t>
  </si>
  <si>
    <t>anil</t>
  </si>
  <si>
    <t>gupta</t>
  </si>
  <si>
    <t>search</t>
  </si>
  <si>
    <t>common</t>
  </si>
  <si>
    <t>agriculture</t>
  </si>
  <si>
    <t>movement</t>
  </si>
  <si>
    <t>mars</t>
  </si>
  <si>
    <t>globe</t>
  </si>
  <si>
    <t>spent</t>
  </si>
  <si>
    <t>pioneered</t>
  </si>
  <si>
    <t>18</t>
  </si>
  <si>
    <t>entertainment</t>
  </si>
  <si>
    <t>plus</t>
  </si>
  <si>
    <t>office</t>
  </si>
  <si>
    <t>thinkers50</t>
  </si>
  <si>
    <t>spoke</t>
  </si>
  <si>
    <t>questions</t>
  </si>
  <si>
    <t>hear</t>
  </si>
  <si>
    <t>major</t>
  </si>
  <si>
    <t>processes</t>
  </si>
  <si>
    <t>firms</t>
  </si>
  <si>
    <t>breaking</t>
  </si>
  <si>
    <t>comprehensive</t>
  </si>
  <si>
    <t>featured</t>
  </si>
  <si>
    <t>seller</t>
  </si>
  <si>
    <t>treatment</t>
  </si>
  <si>
    <t>available</t>
  </si>
  <si>
    <t>films</t>
  </si>
  <si>
    <t>documentaries</t>
  </si>
  <si>
    <t>going</t>
  </si>
  <si>
    <t>patients</t>
  </si>
  <si>
    <t>farmers</t>
  </si>
  <si>
    <t>failure</t>
  </si>
  <si>
    <t>growing</t>
  </si>
  <si>
    <t>pressure</t>
  </si>
  <si>
    <t>radical</t>
  </si>
  <si>
    <t>little</t>
  </si>
  <si>
    <t>critical</t>
  </si>
  <si>
    <t>starting</t>
  </si>
  <si>
    <t>beyond</t>
  </si>
  <si>
    <t>trying</t>
  </si>
  <si>
    <t>admissions</t>
  </si>
  <si>
    <t>cheap</t>
  </si>
  <si>
    <t>lower</t>
  </si>
  <si>
    <t>model</t>
  </si>
  <si>
    <t>budgets</t>
  </si>
  <si>
    <t>reducing</t>
  </si>
  <si>
    <t>never</t>
  </si>
  <si>
    <t>solve</t>
  </si>
  <si>
    <t>especially</t>
  </si>
  <si>
    <t>opinion</t>
  </si>
  <si>
    <t>stop</t>
  </si>
  <si>
    <t>140</t>
  </si>
  <si>
    <t>green</t>
  </si>
  <si>
    <t>allow</t>
  </si>
  <si>
    <t>cobalt</t>
  </si>
  <si>
    <t>located</t>
  </si>
  <si>
    <t>still</t>
  </si>
  <si>
    <t>particularly</t>
  </si>
  <si>
    <t>frugalinnovation</t>
  </si>
  <si>
    <t>definition</t>
  </si>
  <si>
    <t>process</t>
  </si>
  <si>
    <t>order</t>
  </si>
  <si>
    <t>increasingly</t>
  </si>
  <si>
    <t>santa</t>
  </si>
  <si>
    <t>clara</t>
  </si>
  <si>
    <t>course</t>
  </si>
  <si>
    <t>terms</t>
  </si>
  <si>
    <t>renault</t>
  </si>
  <si>
    <t>nissan</t>
  </si>
  <si>
    <t>sometimes</t>
  </si>
  <si>
    <t>bop</t>
  </si>
  <si>
    <t>disruptive</t>
  </si>
  <si>
    <t>iim</t>
  </si>
  <si>
    <t>ahmedabad</t>
  </si>
  <si>
    <t>range</t>
  </si>
  <si>
    <t>environment</t>
  </si>
  <si>
    <t>economics</t>
  </si>
  <si>
    <t>distinguished</t>
  </si>
  <si>
    <t>excellence</t>
  </si>
  <si>
    <t>assistant</t>
  </si>
  <si>
    <t>workshop</t>
  </si>
  <si>
    <t>15</t>
  </si>
  <si>
    <t>scarce</t>
  </si>
  <si>
    <t>leipzig</t>
  </si>
  <si>
    <t>implications</t>
  </si>
  <si>
    <t>funded</t>
  </si>
  <si>
    <t>thank</t>
  </si>
  <si>
    <t>luise</t>
  </si>
  <si>
    <t>fischer</t>
  </si>
  <si>
    <t>tiwari</t>
  </si>
  <si>
    <t>further</t>
  </si>
  <si>
    <t>consider</t>
  </si>
  <si>
    <t>arun</t>
  </si>
  <si>
    <t>organisation</t>
  </si>
  <si>
    <t>complex</t>
  </si>
  <si>
    <t>offer</t>
  </si>
  <si>
    <t>strategist</t>
  </si>
  <si>
    <t>technique</t>
  </si>
  <si>
    <t>power</t>
  </si>
  <si>
    <t>accessible</t>
  </si>
  <si>
    <t>clean</t>
  </si>
  <si>
    <t>china</t>
  </si>
  <si>
    <t>severe</t>
  </si>
  <si>
    <t>age</t>
  </si>
  <si>
    <t>real</t>
  </si>
  <si>
    <t>connecting</t>
  </si>
  <si>
    <t>suneet</t>
  </si>
  <si>
    <t>vision</t>
  </si>
  <si>
    <t>produce</t>
  </si>
  <si>
    <t>hotel</t>
  </si>
  <si>
    <t>hospitality</t>
  </si>
  <si>
    <t>present</t>
  </si>
  <si>
    <t>conscious</t>
  </si>
  <si>
    <t>economies</t>
  </si>
  <si>
    <t>october</t>
  </si>
  <si>
    <t>south</t>
  </si>
  <si>
    <t>write</t>
  </si>
  <si>
    <t>practitioners</t>
  </si>
  <si>
    <t>non</t>
  </si>
  <si>
    <t>focus</t>
  </si>
  <si>
    <t>brought</t>
  </si>
  <si>
    <t>21st</t>
  </si>
  <si>
    <t>capital</t>
  </si>
  <si>
    <t>customers</t>
  </si>
  <si>
    <t>partnership</t>
  </si>
  <si>
    <t>businesses</t>
  </si>
  <si>
    <t>exploring</t>
  </si>
  <si>
    <t>scientist</t>
  </si>
  <si>
    <t>md</t>
  </si>
  <si>
    <t>founding</t>
  </si>
  <si>
    <t>sectors</t>
  </si>
  <si>
    <t>higher</t>
  </si>
  <si>
    <t>citizen</t>
  </si>
  <si>
    <t>presented</t>
  </si>
  <si>
    <t>researchers</t>
  </si>
  <si>
    <t>paul</t>
  </si>
  <si>
    <t>reports</t>
  </si>
  <si>
    <t>officer</t>
  </si>
  <si>
    <t>commonwealth</t>
  </si>
  <si>
    <t>panel</t>
  </si>
  <si>
    <t>put</t>
  </si>
  <si>
    <t>fip</t>
  </si>
  <si>
    <t>vendor</t>
  </si>
  <si>
    <t>chennai</t>
  </si>
  <si>
    <t>essence</t>
  </si>
  <si>
    <t>pitch</t>
  </si>
  <si>
    <t>serves</t>
  </si>
  <si>
    <t>background</t>
  </si>
  <si>
    <t>analytics</t>
  </si>
  <si>
    <t>thoughtworks</t>
  </si>
  <si>
    <t>firm</t>
  </si>
  <si>
    <t>awards</t>
  </si>
  <si>
    <t>delivery</t>
  </si>
  <si>
    <t>telecommunications</t>
  </si>
  <si>
    <t>committee</t>
  </si>
  <si>
    <t>spoken</t>
  </si>
  <si>
    <t>agile</t>
  </si>
  <si>
    <t>perspective</t>
  </si>
  <si>
    <t>right</t>
  </si>
  <si>
    <t>upload</t>
  </si>
  <si>
    <t>members</t>
  </si>
  <si>
    <t>labs</t>
  </si>
  <si>
    <t>fil</t>
  </si>
  <si>
    <t>graduate</t>
  </si>
  <si>
    <t>topic</t>
  </si>
  <si>
    <t>oriented</t>
  </si>
  <si>
    <t>exactly</t>
  </si>
  <si>
    <t>shoot</t>
  </si>
  <si>
    <t>james</t>
  </si>
  <si>
    <t>prize</t>
  </si>
  <si>
    <t>tata</t>
  </si>
  <si>
    <t>webcast</t>
  </si>
  <si>
    <t>claim</t>
  </si>
  <si>
    <t>cme</t>
  </si>
  <si>
    <t>chain</t>
  </si>
  <si>
    <t>vp</t>
  </si>
  <si>
    <t>interested</t>
  </si>
  <si>
    <t>youtube</t>
  </si>
  <si>
    <t>traditional</t>
  </si>
  <si>
    <t>thought</t>
  </si>
  <si>
    <t>lands</t>
  </si>
  <si>
    <t>show</t>
  </si>
  <si>
    <t>chair</t>
  </si>
  <si>
    <t>link</t>
  </si>
  <si>
    <t>maker</t>
  </si>
  <si>
    <t>empowering</t>
  </si>
  <si>
    <t>decade</t>
  </si>
  <si>
    <t>sold</t>
  </si>
  <si>
    <t>consultant</t>
  </si>
  <si>
    <t>executives</t>
  </si>
  <si>
    <t>bestseller</t>
  </si>
  <si>
    <t>whatever</t>
  </si>
  <si>
    <t>00</t>
  </si>
  <si>
    <t>importance</t>
  </si>
  <si>
    <t>elizabeth</t>
  </si>
  <si>
    <t>rodd</t>
  </si>
  <si>
    <t>fowler</t>
  </si>
  <si>
    <t>capture</t>
  </si>
  <si>
    <t>person</t>
  </si>
  <si>
    <t>consumption</t>
  </si>
  <si>
    <t>calls</t>
  </si>
  <si>
    <t>degree</t>
  </si>
  <si>
    <t>paris</t>
  </si>
  <si>
    <t>biomedical</t>
  </si>
  <si>
    <t>virtual</t>
  </si>
  <si>
    <t>professional</t>
  </si>
  <si>
    <t>method</t>
  </si>
  <si>
    <t>sports</t>
  </si>
  <si>
    <t>funny</t>
  </si>
  <si>
    <t>40</t>
  </si>
  <si>
    <t>various</t>
  </si>
  <si>
    <t>medicine</t>
  </si>
  <si>
    <t>came</t>
  </si>
  <si>
    <t>plastic</t>
  </si>
  <si>
    <t>bottle</t>
  </si>
  <si>
    <t>found</t>
  </si>
  <si>
    <t>connect</t>
  </si>
  <si>
    <t>holds</t>
  </si>
  <si>
    <t>l'éducation</t>
  </si>
  <si>
    <t>pour</t>
  </si>
  <si>
    <t>yasmin</t>
  </si>
  <si>
    <t>winning</t>
  </si>
  <si>
    <t>independent</t>
  </si>
  <si>
    <t>thus</t>
  </si>
  <si>
    <t>architecture</t>
  </si>
  <si>
    <t>broader</t>
  </si>
  <si>
    <t>existing</t>
  </si>
  <si>
    <t>collaborations</t>
  </si>
  <si>
    <t>panels</t>
  </si>
  <si>
    <t>plenaries</t>
  </si>
  <si>
    <t>governance</t>
  </si>
  <si>
    <t>más</t>
  </si>
  <si>
    <t>17</t>
  </si>
  <si>
    <t>marcas</t>
  </si>
  <si>
    <t>importante</t>
  </si>
  <si>
    <t>10</t>
  </si>
  <si>
    <t>peoples</t>
  </si>
  <si>
    <t>click</t>
  </si>
  <si>
    <t>ancient</t>
  </si>
  <si>
    <t>early</t>
  </si>
  <si>
    <t>newspapers</t>
  </si>
  <si>
    <t>exclusively</t>
  </si>
  <si>
    <t>started</t>
  </si>
  <si>
    <t>hand</t>
  </si>
  <si>
    <t>picking</t>
  </si>
  <si>
    <t>attempts</t>
  </si>
  <si>
    <t>whipped</t>
  </si>
  <si>
    <t>locks</t>
  </si>
  <si>
    <t>pick</t>
  </si>
  <si>
    <t>minute</t>
  </si>
  <si>
    <t>playlist</t>
  </si>
  <si>
    <t>inventions</t>
  </si>
  <si>
    <t>andrew</t>
  </si>
  <si>
    <t>applepie</t>
  </si>
  <si>
    <t>side</t>
  </si>
  <si>
    <t>attached</t>
  </si>
  <si>
    <t>pro</t>
  </si>
  <si>
    <t>feel</t>
  </si>
  <si>
    <t>inno</t>
  </si>
  <si>
    <t>marins</t>
  </si>
  <si>
    <t>br</t>
  </si>
  <si>
    <t>ifrugal</t>
  </si>
  <si>
    <t>facilitating</t>
  </si>
  <si>
    <t>economical</t>
  </si>
  <si>
    <t>environmental</t>
  </si>
  <si>
    <t>19</t>
  </si>
  <si>
    <t>week</t>
  </si>
  <si>
    <t>honey</t>
  </si>
  <si>
    <t>bee</t>
  </si>
  <si>
    <t>travelling</t>
  </si>
  <si>
    <t>solving</t>
  </si>
  <si>
    <t>becoming</t>
  </si>
  <si>
    <t>abroad</t>
  </si>
  <si>
    <t>cited</t>
  </si>
  <si>
    <t>stupendously</t>
  </si>
  <si>
    <t>prices</t>
  </si>
  <si>
    <t>16</t>
  </si>
  <si>
    <t>travels</t>
  </si>
  <si>
    <t>meet</t>
  </si>
  <si>
    <t>large</t>
  </si>
  <si>
    <t>committed</t>
  </si>
  <si>
    <t>wealth</t>
  </si>
  <si>
    <t>thinkers</t>
  </si>
  <si>
    <t>minutes</t>
  </si>
  <si>
    <t>languages</t>
  </si>
  <si>
    <t>play</t>
  </si>
  <si>
    <t>difficult</t>
  </si>
  <si>
    <t>sustained</t>
  </si>
  <si>
    <t>structured</t>
  </si>
  <si>
    <t>550</t>
  </si>
  <si>
    <t>return</t>
  </si>
  <si>
    <t>computing</t>
  </si>
  <si>
    <t>ground</t>
  </si>
  <si>
    <t>alone</t>
  </si>
  <si>
    <t>sunday</t>
  </si>
  <si>
    <t>pioneering</t>
  </si>
  <si>
    <t>shetty</t>
  </si>
  <si>
    <t>class</t>
  </si>
  <si>
    <t>outlook</t>
  </si>
  <si>
    <t>form</t>
  </si>
  <si>
    <t>mind</t>
  </si>
  <si>
    <t>doctors</t>
  </si>
  <si>
    <t>prepare</t>
  </si>
  <si>
    <t>girl</t>
  </si>
  <si>
    <t>potentially</t>
  </si>
  <si>
    <t>enough</t>
  </si>
  <si>
    <t>aging</t>
  </si>
  <si>
    <t>term</t>
  </si>
  <si>
    <t>illnesses</t>
  </si>
  <si>
    <t>already</t>
  </si>
  <si>
    <t>mounting</t>
  </si>
  <si>
    <t>price</t>
  </si>
  <si>
    <t>faces</t>
  </si>
  <si>
    <t>illness</t>
  </si>
  <si>
    <t>ones</t>
  </si>
  <si>
    <t>epidemic</t>
  </si>
  <si>
    <t>diabetes</t>
  </si>
  <si>
    <t>comes</t>
  </si>
  <si>
    <t>according</t>
  </si>
  <si>
    <t>managed</t>
  </si>
  <si>
    <t>coaches</t>
  </si>
  <si>
    <t>weekly</t>
  </si>
  <si>
    <t>manage</t>
  </si>
  <si>
    <t>conditions</t>
  </si>
  <si>
    <t>hilda</t>
  </si>
  <si>
    <t>quarter</t>
  </si>
  <si>
    <t>providers</t>
  </si>
  <si>
    <t>replicate</t>
  </si>
  <si>
    <t>implement</t>
  </si>
  <si>
    <t>run</t>
  </si>
  <si>
    <t>children</t>
  </si>
  <si>
    <t>condition</t>
  </si>
  <si>
    <t>asthma</t>
  </si>
  <si>
    <t>friendly</t>
  </si>
  <si>
    <t>pioneers</t>
  </si>
  <si>
    <t>countless</t>
  </si>
  <si>
    <t>facing</t>
  </si>
  <si>
    <t>inspiration</t>
  </si>
  <si>
    <t>photos</t>
  </si>
  <si>
    <t>authoritative</t>
  </si>
  <si>
    <t>connections</t>
  </si>
  <si>
    <t>agricultural</t>
  </si>
  <si>
    <t>grow</t>
  </si>
  <si>
    <t>safe</t>
  </si>
  <si>
    <t>recorded</t>
  </si>
  <si>
    <t>berlin</t>
  </si>
  <si>
    <t>betty</t>
  </si>
  <si>
    <t>enyonam</t>
  </si>
  <si>
    <t>kumahor</t>
  </si>
  <si>
    <t>abstract</t>
  </si>
  <si>
    <t>cities</t>
  </si>
  <si>
    <t>face</t>
  </si>
  <si>
    <t>connectivity</t>
  </si>
  <si>
    <t>cash</t>
  </si>
  <si>
    <t>transactions</t>
  </si>
  <si>
    <t>mean</t>
  </si>
  <si>
    <t>source</t>
  </si>
  <si>
    <t>sell</t>
  </si>
  <si>
    <t>reliance</t>
  </si>
  <si>
    <t>distribution</t>
  </si>
  <si>
    <t>provided</t>
  </si>
  <si>
    <t>cheaply</t>
  </si>
  <si>
    <t>universities</t>
  </si>
  <si>
    <t>affordability</t>
  </si>
  <si>
    <t>fewer</t>
  </si>
  <si>
    <t>gap</t>
  </si>
  <si>
    <t>solution</t>
  </si>
  <si>
    <t>synonymous</t>
  </si>
  <si>
    <t>understanding</t>
  </si>
  <si>
    <t>difference</t>
  </si>
  <si>
    <t>sustainability</t>
  </si>
  <si>
    <t>attempt</t>
  </si>
  <si>
    <t>balram</t>
  </si>
  <si>
    <t>cardiology</t>
  </si>
  <si>
    <t>sponsored</t>
  </si>
  <si>
    <t>columbia</t>
  </si>
  <si>
    <t>kumar</t>
  </si>
  <si>
    <t>views</t>
  </si>
  <si>
    <t>sharing</t>
  </si>
  <si>
    <t>points</t>
  </si>
  <si>
    <t>customer</t>
  </si>
  <si>
    <t>consumer</t>
  </si>
  <si>
    <t>brand</t>
  </si>
  <si>
    <t>papers</t>
  </si>
  <si>
    <t>ethics</t>
  </si>
  <si>
    <t>academy</t>
  </si>
  <si>
    <t>decision</t>
  </si>
  <si>
    <t>boston</t>
  </si>
  <si>
    <t>aligarh</t>
  </si>
  <si>
    <t>youth</t>
  </si>
  <si>
    <t>mindset</t>
  </si>
  <si>
    <t>featuring</t>
  </si>
  <si>
    <t>interviews</t>
  </si>
  <si>
    <t>symposium</t>
  </si>
  <si>
    <t>june</t>
  </si>
  <si>
    <t>höltgen</t>
  </si>
  <si>
    <t>imw</t>
  </si>
  <si>
    <t>rajnish</t>
  </si>
  <si>
    <t>contact</t>
  </si>
  <si>
    <t>ask</t>
  </si>
  <si>
    <t>nl</t>
  </si>
  <si>
    <t>adversity</t>
  </si>
  <si>
    <t>defines</t>
  </si>
  <si>
    <t>era</t>
  </si>
  <si>
    <t>convert</t>
  </si>
  <si>
    <t>prosthetic</t>
  </si>
  <si>
    <t>cane</t>
  </si>
  <si>
    <t>frugality</t>
  </si>
  <si>
    <t>appropriate</t>
  </si>
  <si>
    <t>bit</t>
  </si>
  <si>
    <t>robotics</t>
  </si>
  <si>
    <t>rise</t>
  </si>
  <si>
    <t>legs</t>
  </si>
  <si>
    <t>previously</t>
  </si>
  <si>
    <t>researcher</t>
  </si>
  <si>
    <t>ideate</t>
  </si>
  <si>
    <t>methods</t>
  </si>
  <si>
    <t>modules</t>
  </si>
  <si>
    <t>details</t>
  </si>
  <si>
    <t>urban</t>
  </si>
  <si>
    <t>livestreams</t>
  </si>
  <si>
    <t>residential</t>
  </si>
  <si>
    <t>recognized</t>
  </si>
  <si>
    <t>peak</t>
  </si>
  <si>
    <t>innovator</t>
  </si>
  <si>
    <t>coauthor</t>
  </si>
  <si>
    <t>taking</t>
  </si>
  <si>
    <t>highlighting</t>
  </si>
  <si>
    <t>charles</t>
  </si>
  <si>
    <t>leadbeater</t>
  </si>
  <si>
    <t>communities</t>
  </si>
  <si>
    <t>four</t>
  </si>
  <si>
    <t>john</t>
  </si>
  <si>
    <t>matters</t>
  </si>
  <si>
    <t>valuable</t>
  </si>
  <si>
    <t>edu</t>
  </si>
  <si>
    <t>groundbreaking</t>
  </si>
  <si>
    <t>thousands</t>
  </si>
  <si>
    <t>ingenious</t>
  </si>
  <si>
    <t>sustainably</t>
  </si>
  <si>
    <t>emea</t>
  </si>
  <si>
    <t>front</t>
  </si>
  <si>
    <t>choose</t>
  </si>
  <si>
    <t>blog</t>
  </si>
  <si>
    <t>singh</t>
  </si>
  <si>
    <t>web</t>
  </si>
  <si>
    <t>delivering</t>
  </si>
  <si>
    <t>internet</t>
  </si>
  <si>
    <t>widely</t>
  </si>
  <si>
    <t>cheapest</t>
  </si>
  <si>
    <t>datawind</t>
  </si>
  <si>
    <t>addition</t>
  </si>
  <si>
    <t>akash</t>
  </si>
  <si>
    <t>streams</t>
  </si>
  <si>
    <t>ecosystem</t>
  </si>
  <si>
    <t>applications</t>
  </si>
  <si>
    <t>advertising</t>
  </si>
  <si>
    <t>canada</t>
  </si>
  <si>
    <t>units</t>
  </si>
  <si>
    <t>goods</t>
  </si>
  <si>
    <t>itself</t>
  </si>
  <si>
    <t>stories</t>
  </si>
  <si>
    <t>eco</t>
  </si>
  <si>
    <t>aware</t>
  </si>
  <si>
    <t>hub</t>
  </si>
  <si>
    <t>latin</t>
  </si>
  <si>
    <t>conversation</t>
  </si>
  <si>
    <t>practicum</t>
  </si>
  <si>
    <t>2019</t>
  </si>
  <si>
    <t>opportunities</t>
  </si>
  <si>
    <t>took</t>
  </si>
  <si>
    <t>place</t>
  </si>
  <si>
    <t>investors</t>
  </si>
  <si>
    <t>capacity</t>
  </si>
  <si>
    <t>classroom</t>
  </si>
  <si>
    <t>outcomes</t>
  </si>
  <si>
    <t>accor</t>
  </si>
  <si>
    <t>serve</t>
  </si>
  <si>
    <t>faster</t>
  </si>
  <si>
    <t>medium</t>
  </si>
  <si>
    <t>participants</t>
  </si>
  <si>
    <t>engage</t>
  </si>
  <si>
    <t>aga</t>
  </si>
  <si>
    <t>khan</t>
  </si>
  <si>
    <t>syeda</t>
  </si>
  <si>
    <t>manager</t>
  </si>
  <si>
    <t>architect</t>
  </si>
  <si>
    <t>links</t>
  </si>
  <si>
    <t>ace</t>
  </si>
  <si>
    <t>advisors</t>
  </si>
  <si>
    <t>written</t>
  </si>
  <si>
    <t>mark</t>
  </si>
  <si>
    <t>hatch</t>
  </si>
  <si>
    <t>techshop</t>
  </si>
  <si>
    <t>date</t>
  </si>
  <si>
    <t>club</t>
  </si>
  <si>
    <t>visionary</t>
  </si>
  <si>
    <t>citizens</t>
  </si>
  <si>
    <t>03</t>
  </si>
  <si>
    <t>retailers</t>
  </si>
  <si>
    <t>barriers</t>
  </si>
  <si>
    <t>sought</t>
  </si>
  <si>
    <t>explored</t>
  </si>
  <si>
    <t>inquiry</t>
  </si>
  <si>
    <t>communications</t>
  </si>
  <si>
    <t>white</t>
  </si>
  <si>
    <t>regional</t>
  </si>
  <si>
    <t>promote</t>
  </si>
  <si>
    <t>celebrated</t>
  </si>
  <si>
    <t>scaling</t>
  </si>
  <si>
    <t>apply</t>
  </si>
  <si>
    <t>listen</t>
  </si>
  <si>
    <t>hay</t>
  </si>
  <si>
    <t>leiden</t>
  </si>
  <si>
    <t>depth</t>
  </si>
  <si>
    <t>cooking</t>
  </si>
  <si>
    <t>invests</t>
  </si>
  <si>
    <t>mentors</t>
  </si>
  <si>
    <t>driven</t>
  </si>
  <si>
    <t>core</t>
  </si>
  <si>
    <t>productivity</t>
  </si>
  <si>
    <t>worked</t>
  </si>
  <si>
    <t>portfolio</t>
  </si>
  <si>
    <t>joined</t>
  </si>
  <si>
    <t>outsourcing</t>
  </si>
  <si>
    <t>select</t>
  </si>
  <si>
    <t>house</t>
  </si>
  <si>
    <t>nextgen</t>
  </si>
  <si>
    <t>fair</t>
  </si>
  <si>
    <t>numerous</t>
  </si>
  <si>
    <t>generation</t>
  </si>
  <si>
    <t>lessons</t>
  </si>
  <si>
    <t>bangladesh</t>
  </si>
  <si>
    <t>principal</t>
  </si>
  <si>
    <t>delft</t>
  </si>
  <si>
    <t>important</t>
  </si>
  <si>
    <t>200</t>
  </si>
  <si>
    <t>issue</t>
  </si>
  <si>
    <t>admire</t>
  </si>
  <si>
    <t>type</t>
  </si>
  <si>
    <t>site</t>
  </si>
  <si>
    <t>jointly</t>
  </si>
  <si>
    <t>collaboration</t>
  </si>
  <si>
    <t>engineers</t>
  </si>
  <si>
    <t>incubate</t>
  </si>
  <si>
    <t>neuchâtel</t>
  </si>
  <si>
    <t>famous</t>
  </si>
  <si>
    <t>worlds</t>
  </si>
  <si>
    <t>ensuring</t>
  </si>
  <si>
    <t>finding</t>
  </si>
  <si>
    <t>sectoral</t>
  </si>
  <si>
    <t>action</t>
  </si>
  <si>
    <t>connects</t>
  </si>
  <si>
    <t>nurtures</t>
  </si>
  <si>
    <t>recognizes</t>
  </si>
  <si>
    <t>revitalize</t>
  </si>
  <si>
    <t>don</t>
  </si>
  <si>
    <t>art</t>
  </si>
  <si>
    <t>ctara</t>
  </si>
  <si>
    <t>area</t>
  </si>
  <si>
    <t>nations</t>
  </si>
  <si>
    <t>solar</t>
  </si>
  <si>
    <t>dc</t>
  </si>
  <si>
    <t>europe</t>
  </si>
  <si>
    <t>evaluation</t>
  </si>
  <si>
    <t>45</t>
  </si>
  <si>
    <t>combined</t>
  </si>
  <si>
    <t>alliance</t>
  </si>
  <si>
    <t>challenging</t>
  </si>
  <si>
    <t>modern</t>
  </si>
  <si>
    <t>robust</t>
  </si>
  <si>
    <t>cars</t>
  </si>
  <si>
    <t>reduce</t>
  </si>
  <si>
    <t>held</t>
  </si>
  <si>
    <t>hyderabad</t>
  </si>
  <si>
    <t>conferences</t>
  </si>
  <si>
    <t>platforms</t>
  </si>
  <si>
    <t>lets</t>
  </si>
  <si>
    <t>aspects</t>
  </si>
  <si>
    <t>tv</t>
  </si>
  <si>
    <t>designer</t>
  </si>
  <si>
    <t>ravensbourne</t>
  </si>
  <si>
    <t>college</t>
  </si>
  <si>
    <t>category</t>
  </si>
  <si>
    <t>during</t>
  </si>
  <si>
    <t>nano</t>
  </si>
  <si>
    <t>credit</t>
  </si>
  <si>
    <t>expert</t>
  </si>
  <si>
    <t>yasser</t>
  </si>
  <si>
    <t>bhatti</t>
  </si>
  <si>
    <t>continuing</t>
  </si>
  <si>
    <t>5000</t>
  </si>
  <si>
    <t>100</t>
  </si>
  <si>
    <t>whether</t>
  </si>
  <si>
    <t>material</t>
  </si>
  <si>
    <t>provoking</t>
  </si>
  <si>
    <t>umbrella</t>
  </si>
  <si>
    <t>od</t>
  </si>
  <si>
    <t>competitiveness</t>
  </si>
  <si>
    <t>taj</t>
  </si>
  <si>
    <t>focussed</t>
  </si>
  <si>
    <t>hyper</t>
  </si>
  <si>
    <t>competitive</t>
  </si>
  <si>
    <t>gain</t>
  </si>
  <si>
    <t>corporate</t>
  </si>
  <si>
    <t>chains</t>
  </si>
  <si>
    <t>contribute</t>
  </si>
  <si>
    <t>adopted</t>
  </si>
  <si>
    <t>cutting</t>
  </si>
  <si>
    <t>open</t>
  </si>
  <si>
    <t>lecture</t>
  </si>
  <si>
    <t>inaugural</t>
  </si>
  <si>
    <t>vinay</t>
  </si>
  <si>
    <t>quite</t>
  </si>
  <si>
    <t>learnings</t>
  </si>
  <si>
    <t>past</t>
  </si>
  <si>
    <t>eight</t>
  </si>
  <si>
    <t>advised</t>
  </si>
  <si>
    <t>sivaraman</t>
  </si>
  <si>
    <t>apollo</t>
  </si>
  <si>
    <t>instrumental</t>
  </si>
  <si>
    <t>vattikuti</t>
  </si>
  <si>
    <t>mentoring</t>
  </si>
  <si>
    <t>word</t>
  </si>
  <si>
    <t>efficient</t>
  </si>
  <si>
    <t>demonstrates</t>
  </si>
  <si>
    <t>practical</t>
  </si>
  <si>
    <t>13</t>
  </si>
  <si>
    <t>episode</t>
  </si>
  <si>
    <t>amazon</t>
  </si>
  <si>
    <t>st</t>
  </si>
  <si>
    <t>tuck</t>
  </si>
  <si>
    <t>jonathan</t>
  </si>
  <si>
    <t>historically</t>
  </si>
  <si>
    <t>nationals</t>
  </si>
  <si>
    <t>innovated</t>
  </si>
  <si>
    <t>opposite</t>
  </si>
  <si>
    <t>counterintuitive</t>
  </si>
  <si>
    <t>perfectly</t>
  </si>
  <si>
    <t>driving</t>
  </si>
  <si>
    <t>parts</t>
  </si>
  <si>
    <t>adapt</t>
  </si>
  <si>
    <t>imagine</t>
  </si>
  <si>
    <t>total</t>
  </si>
  <si>
    <t>fundamental</t>
  </si>
  <si>
    <t>demand</t>
  </si>
  <si>
    <t>structure</t>
  </si>
  <si>
    <t>whereas</t>
  </si>
  <si>
    <t>implies</t>
  </si>
  <si>
    <t>biggest</t>
  </si>
  <si>
    <t>notion</t>
  </si>
  <si>
    <t>exists</t>
  </si>
  <si>
    <t>byjonathan</t>
  </si>
  <si>
    <t>san</t>
  </si>
  <si>
    <t>francisco</t>
  </si>
  <si>
    <t>procter</t>
  </si>
  <si>
    <t>gamble</t>
  </si>
  <si>
    <t>street</t>
  </si>
  <si>
    <t>businessweek</t>
  </si>
  <si>
    <t>articles</t>
  </si>
  <si>
    <t>foreign</t>
  </si>
  <si>
    <t>earned</t>
  </si>
  <si>
    <t>altius</t>
  </si>
  <si>
    <t>result</t>
  </si>
  <si>
    <t>startupselfie</t>
  </si>
  <si>
    <t>startupselfies</t>
  </si>
  <si>
    <t>extensive</t>
  </si>
  <si>
    <t>teams</t>
  </si>
  <si>
    <t>institutions</t>
  </si>
  <si>
    <t>medtronic</t>
  </si>
  <si>
    <t>baseball</t>
  </si>
  <si>
    <t>traveling</t>
  </si>
  <si>
    <t>60</t>
  </si>
  <si>
    <t>players</t>
  </si>
  <si>
    <t>illinois</t>
  </si>
  <si>
    <t>situation</t>
  </si>
  <si>
    <t>ranging</t>
  </si>
  <si>
    <t>scientific</t>
  </si>
  <si>
    <t>tool</t>
  </si>
  <si>
    <t>tanzania</t>
  </si>
  <si>
    <t>home</t>
  </si>
  <si>
    <t>farm</t>
  </si>
  <si>
    <t>nif</t>
  </si>
  <si>
    <t>added</t>
  </si>
  <si>
    <t>patents</t>
  </si>
  <si>
    <t>vegetable</t>
  </si>
  <si>
    <t>designs</t>
  </si>
  <si>
    <t>reed</t>
  </si>
  <si>
    <t>differently</t>
  </si>
  <si>
    <t>explain</t>
  </si>
  <si>
    <t>obstacles</t>
  </si>
  <si>
    <t>utah</t>
  </si>
  <si>
    <t>passion</t>
  </si>
  <si>
    <t>towards</t>
  </si>
  <si>
    <t>subhash</t>
  </si>
  <si>
    <t>brazilian</t>
  </si>
  <si>
    <t>mechanic</t>
  </si>
  <si>
    <t>gotten</t>
  </si>
  <si>
    <t>invention</t>
  </si>
  <si>
    <t>bleach</t>
  </si>
  <si>
    <t>lights</t>
  </si>
  <si>
    <t>philippines</t>
  </si>
  <si>
    <t>nobel</t>
  </si>
  <si>
    <t>sure</t>
  </si>
  <si>
    <t>inside</t>
  </si>
  <si>
    <t>meditation</t>
  </si>
  <si>
    <t>inner</t>
  </si>
  <si>
    <t>offers</t>
  </si>
  <si>
    <t>complete</t>
  </si>
  <si>
    <t>learnassembly</t>
  </si>
  <si>
    <t>conférence</t>
  </si>
  <si>
    <t>comment</t>
  </si>
  <si>
    <t>kidwai</t>
  </si>
  <si>
    <t>editor</t>
  </si>
  <si>
    <t>rajiv</t>
  </si>
  <si>
    <t>mehrotra</t>
  </si>
  <si>
    <t>acclaimed</t>
  </si>
  <si>
    <t>documentary</t>
  </si>
  <si>
    <t>filmmaker</t>
  </si>
  <si>
    <t>tourism</t>
  </si>
  <si>
    <t>television</t>
  </si>
  <si>
    <t>trustee</t>
  </si>
  <si>
    <t>hundred</t>
  </si>
  <si>
    <t>responsibility</t>
  </si>
  <si>
    <t>trust</t>
  </si>
  <si>
    <t>cent</t>
  </si>
  <si>
    <t>prasar</t>
  </si>
  <si>
    <t>bharati</t>
  </si>
  <si>
    <t>broadcaster</t>
  </si>
  <si>
    <t>publicity</t>
  </si>
  <si>
    <t>diplomacy</t>
  </si>
  <si>
    <t>affairs</t>
  </si>
  <si>
    <t>foundations</t>
  </si>
  <si>
    <t>producers</t>
  </si>
  <si>
    <t>script</t>
  </si>
  <si>
    <t>camera</t>
  </si>
  <si>
    <t>setting</t>
  </si>
  <si>
    <t>keynote</t>
  </si>
  <si>
    <t>departamento</t>
  </si>
  <si>
    <t>del</t>
  </si>
  <si>
    <t>pesar</t>
  </si>
  <si>
    <t>mundo</t>
  </si>
  <si>
    <t>junto</t>
  </si>
  <si>
    <t>han</t>
  </si>
  <si>
    <t>comunidades</t>
  </si>
  <si>
    <t>esto</t>
  </si>
  <si>
    <t>por</t>
  </si>
  <si>
    <t>al</t>
  </si>
  <si>
    <t>grupo</t>
  </si>
  <si>
    <t>solución</t>
  </si>
  <si>
    <t>ellos</t>
  </si>
  <si>
    <t>está</t>
  </si>
  <si>
    <t>su</t>
  </si>
  <si>
    <t>hec</t>
  </si>
  <si>
    <t>ocean</t>
  </si>
  <si>
    <t>incubation</t>
  </si>
  <si>
    <t>bombay</t>
  </si>
  <si>
    <t>milk</t>
  </si>
  <si>
    <t>trash</t>
  </si>
  <si>
    <t>correspondent</t>
  </si>
  <si>
    <t>bulbs</t>
  </si>
  <si>
    <t>bottles</t>
  </si>
  <si>
    <t>integrate</t>
  </si>
  <si>
    <t>dollars</t>
  </si>
  <si>
    <t>perspectives</t>
  </si>
  <si>
    <t>father</t>
  </si>
  <si>
    <t>husband</t>
  </si>
  <si>
    <t>proud</t>
  </si>
  <si>
    <t>ojibwe</t>
  </si>
  <si>
    <t>animikii</t>
  </si>
  <si>
    <t>agency</t>
  </si>
  <si>
    <t>leverage</t>
  </si>
  <si>
    <t>affects</t>
  </si>
  <si>
    <t>renewable</t>
  </si>
  <si>
    <t>waste</t>
  </si>
  <si>
    <t>concepts</t>
  </si>
  <si>
    <t>wastage</t>
  </si>
  <si>
    <t>equity</t>
  </si>
  <si>
    <t>learners</t>
  </si>
  <si>
    <t>happen</t>
  </si>
  <si>
    <t>writers</t>
  </si>
  <si>
    <t>nature</t>
  </si>
  <si>
    <t>same</t>
  </si>
  <si>
    <t>later</t>
  </si>
  <si>
    <t>column</t>
  </si>
  <si>
    <t>express</t>
  </si>
  <si>
    <t>pioneer</t>
  </si>
  <si>
    <t>craftsmanship</t>
  </si>
  <si>
    <t>locksporters</t>
  </si>
  <si>
    <t>excel</t>
  </si>
  <si>
    <t>successfully</t>
  </si>
  <si>
    <t>ukbumpkeys</t>
  </si>
  <si>
    <t>warehouse</t>
  </si>
  <si>
    <t>main</t>
  </si>
  <si>
    <t>stay</t>
  </si>
  <si>
    <t>english</t>
  </si>
  <si>
    <t>brilliant</t>
  </si>
  <si>
    <t>gates</t>
  </si>
  <si>
    <t>microscope</t>
  </si>
  <si>
    <t>met</t>
  </si>
  <si>
    <t>manu</t>
  </si>
  <si>
    <t>prakash</t>
  </si>
  <si>
    <t>malaria</t>
  </si>
  <si>
    <t>dent</t>
  </si>
  <si>
    <t>insightful</t>
  </si>
  <si>
    <t>gives</t>
  </si>
  <si>
    <t>invest</t>
  </si>
  <si>
    <t>everything</t>
  </si>
  <si>
    <t>developments</t>
  </si>
  <si>
    <t>magazine</t>
  </si>
  <si>
    <t>newsletter</t>
  </si>
  <si>
    <t>phones</t>
  </si>
  <si>
    <t>personal</t>
  </si>
  <si>
    <t>pathology</t>
  </si>
  <si>
    <t>titled</t>
  </si>
  <si>
    <t>adobe</t>
  </si>
  <si>
    <t>photoshop</t>
  </si>
  <si>
    <t>enabling</t>
  </si>
  <si>
    <t>supported</t>
  </si>
  <si>
    <t>inter</t>
  </si>
  <si>
    <t>copenhagen</t>
  </si>
  <si>
    <t>avoiding</t>
  </si>
  <si>
    <t>ather</t>
  </si>
  <si>
    <t>bakeys</t>
  </si>
  <si>
    <t>neyya</t>
  </si>
  <si>
    <t>innovex</t>
  </si>
  <si>
    <t>belatrix</t>
  </si>
  <si>
    <t>amateurs</t>
  </si>
  <si>
    <t>describes</t>
  </si>
  <si>
    <t>stage</t>
  </si>
  <si>
    <t>analyticsindiamag</t>
  </si>
  <si>
    <t>ver</t>
  </si>
  <si>
    <t>pres</t>
  </si>
  <si>
    <t>busi</t>
  </si>
  <si>
    <t>ness</t>
  </si>
  <si>
    <t>cept</t>
  </si>
  <si>
    <t>red</t>
  </si>
  <si>
    <t>decide</t>
  </si>
  <si>
    <t>thedove</t>
  </si>
  <si>
    <t>dicas</t>
  </si>
  <si>
    <t>em</t>
  </si>
  <si>
    <t>livrariamarins</t>
  </si>
  <si>
    <t>everyone</t>
  </si>
  <si>
    <t>nitten</t>
  </si>
  <si>
    <t>currently</t>
  </si>
  <si>
    <t>imagination</t>
  </si>
  <si>
    <t>dubai</t>
  </si>
  <si>
    <t>moved</t>
  </si>
  <si>
    <t>marriott</t>
  </si>
  <si>
    <t>actually</t>
  </si>
  <si>
    <t>mythology</t>
  </si>
  <si>
    <t>tedxvalletta</t>
  </si>
  <si>
    <t>soda</t>
  </si>
  <si>
    <t>experiment</t>
  </si>
  <si>
    <t>try</t>
  </si>
  <si>
    <t>document</t>
  </si>
  <si>
    <t>cooper</t>
  </si>
  <si>
    <t>studied</t>
  </si>
  <si>
    <t>brain</t>
  </si>
  <si>
    <t>push</t>
  </si>
  <si>
    <t>dark</t>
  </si>
  <si>
    <t>Count</t>
  </si>
  <si>
    <t>Salience</t>
  </si>
  <si>
    <t>(Entire graph)</t>
  </si>
  <si>
    <t>(Not in a group)</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</si>
  <si>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</si>
  <si>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</si>
  <si>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</si>
  <si>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</si>
  <si>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</si>
  <si>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</si>
  <si>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</si>
  <si>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</si>
  <si>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</si>
  <si>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</si>
  <si>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</si>
  <si>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</si>
  <si>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</si>
  <si>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</si>
  <si>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</si>
  <si>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</si>
  <si>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</si>
  <si>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</si>
  <si>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</si>
  <si>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</si>
  <si>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</si>
  <si>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</si>
  <si>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</si>
  <si>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Words in Description in Entire Graph</t>
  </si>
  <si>
    <t>Entire Graph Count</t>
  </si>
  <si>
    <t>Top Words in Description in G1</t>
  </si>
  <si>
    <t>Top Words in Description in G2</t>
  </si>
  <si>
    <t>G1 Count</t>
  </si>
  <si>
    <t>G2 Count</t>
  </si>
  <si>
    <t>Top Words in Description</t>
  </si>
  <si>
    <t>innovation frugal india more business world video ted tedx people</t>
  </si>
  <si>
    <t>Top Word Pairs in Description in Entire Graph</t>
  </si>
  <si>
    <t>frugal,innovation</t>
  </si>
  <si>
    <t>navi,radjou</t>
  </si>
  <si>
    <t>self,organized</t>
  </si>
  <si>
    <t>ted,conference</t>
  </si>
  <si>
    <t>tedx,event</t>
  </si>
  <si>
    <t>independently,organized</t>
  </si>
  <si>
    <t>emerging,markets</t>
  </si>
  <si>
    <t>jugaad,innovation</t>
  </si>
  <si>
    <t>learn,more</t>
  </si>
  <si>
    <t>local,self</t>
  </si>
  <si>
    <t>Top Word Pairs in Description in G1</t>
  </si>
  <si>
    <t>Top Word Pairs in Description in G2</t>
  </si>
  <si>
    <t>Top Word Pairs in Description</t>
  </si>
  <si>
    <t>frugal,innovation  navi,radjou  self,organized  ted,conference  tedx,event  independently,organized  emerging,markets  jugaad,innovation  learn,more  local,self</t>
  </si>
  <si>
    <t/>
  </si>
  <si>
    <t>Top Words in Description by Count</t>
  </si>
  <si>
    <t>Top Words in Description by Salience</t>
  </si>
  <si>
    <t>Top Word Pairs in Description by Count</t>
  </si>
  <si>
    <t>Top Word Pairs in Description by Salience</t>
  </si>
  <si>
    <t>128, 128, 128</t>
  </si>
  <si>
    <t>G1: innovation frugal india more business world video ted tedx people</t>
  </si>
  <si>
    <t>G2: innovation</t>
  </si>
  <si>
    <t>Edge Weight▓1▓1▓0▓True▓Gray▓Red▓▓Edge Weight▓1▓1▓0▓1▓5▓False▓Edge Weight▓1▓1▓0▓32▓6▓False▓▓0▓0▓0▓True▓Black▓Black▓▓Views▓1▓6009878▓0▓162▓1000▓False▓Betweenness Centrality▓0▓0▓3▓100▓70▓False▓▓0▓0▓0▓0▓0▓False▓▓0▓0▓0▓0▓0▓False</t>
  </si>
  <si>
    <t>GraphSource░YouTubeVideo▓GraphTerm░frugal innovation▓ImportDescription░The graph represents the network of YouTube videos whose title, keywords, description, categories, or author's username contain "frugal innovation".  The network was obtained from YouTube on Wednesday, 30 January 2019 at 00:53 UTC.
The network was limited to 200 videos.
There is an edge for each pair of videos commented on by the same user.▓ImportSuggestedTitle░YouTube Video frugal innovation▓ImportSuggestedFileNameNoExtension░2019-01-30 00-52-02 NodeXL YouTube Video frugal innovation▓GroupingDescription░The graph's vertices were grouped by cluster using the Clauset-Newman-Moore cluster algorithm.▓LayoutAlgorithm░The graph was laid out using the Harel-Koren Fast Multiscale layout algorithm.▓GraphDirectedness░The graph is undirected.</t>
  </si>
  <si>
    <t xml:space="preserve">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9.75pt&lt;/value&gt;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t>
  </si>
  <si>
    <t>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</si>
</sst>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2"/>
      <tableStyleElement type="headerRow" dxfId="201"/>
    </tableStyle>
    <tableStyle name="NodeXL Table" pivot="0" count="1">
      <tableStyleElement type="headerRow" dxfId="2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324653"/>
        <c:axId val="46159830"/>
      </c:barChart>
      <c:catAx>
        <c:axId val="57324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59830"/>
        <c:crosses val="autoZero"/>
        <c:auto val="1"/>
        <c:lblOffset val="100"/>
        <c:noMultiLvlLbl val="0"/>
      </c:catAx>
      <c:valAx>
        <c:axId val="461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4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785287"/>
        <c:axId val="47958720"/>
      </c:barChart>
      <c:catAx>
        <c:axId val="12785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58720"/>
        <c:crosses val="autoZero"/>
        <c:auto val="1"/>
        <c:lblOffset val="100"/>
        <c:noMultiLvlLbl val="0"/>
      </c:catAx>
      <c:valAx>
        <c:axId val="479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85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975297"/>
        <c:axId val="59451082"/>
      </c:barChart>
      <c:catAx>
        <c:axId val="28975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51082"/>
        <c:crosses val="autoZero"/>
        <c:auto val="1"/>
        <c:lblOffset val="100"/>
        <c:noMultiLvlLbl val="0"/>
      </c:catAx>
      <c:valAx>
        <c:axId val="5945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5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297691"/>
        <c:axId val="50808308"/>
      </c:barChart>
      <c:catAx>
        <c:axId val="65297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08308"/>
        <c:crosses val="autoZero"/>
        <c:auto val="1"/>
        <c:lblOffset val="100"/>
        <c:noMultiLvlLbl val="0"/>
      </c:catAx>
      <c:valAx>
        <c:axId val="50808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621589"/>
        <c:axId val="21832254"/>
      </c:barChart>
      <c:catAx>
        <c:axId val="546215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32254"/>
        <c:crosses val="autoZero"/>
        <c:auto val="1"/>
        <c:lblOffset val="100"/>
        <c:noMultiLvlLbl val="0"/>
      </c:catAx>
      <c:valAx>
        <c:axId val="21832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272559"/>
        <c:axId val="23582120"/>
      </c:barChart>
      <c:catAx>
        <c:axId val="62272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82120"/>
        <c:crosses val="autoZero"/>
        <c:auto val="1"/>
        <c:lblOffset val="100"/>
        <c:noMultiLvlLbl val="0"/>
      </c:catAx>
      <c:valAx>
        <c:axId val="2358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912489"/>
        <c:axId val="31103538"/>
      </c:barChart>
      <c:catAx>
        <c:axId val="109124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103538"/>
        <c:crosses val="autoZero"/>
        <c:auto val="1"/>
        <c:lblOffset val="100"/>
        <c:noMultiLvlLbl val="0"/>
      </c:catAx>
      <c:valAx>
        <c:axId val="3110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2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496387"/>
        <c:axId val="36358620"/>
      </c:barChart>
      <c:catAx>
        <c:axId val="114963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58620"/>
        <c:crosses val="autoZero"/>
        <c:auto val="1"/>
        <c:lblOffset val="100"/>
        <c:noMultiLvlLbl val="0"/>
      </c:catAx>
      <c:valAx>
        <c:axId val="36358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792125"/>
        <c:axId val="59367078"/>
      </c:barChart>
      <c:catAx>
        <c:axId val="58792125"/>
        <c:scaling>
          <c:orientation val="minMax"/>
        </c:scaling>
        <c:axPos val="b"/>
        <c:delete val="1"/>
        <c:majorTickMark val="out"/>
        <c:minorTickMark val="none"/>
        <c:tickLblPos val="none"/>
        <c:crossAx val="59367078"/>
        <c:crosses val="autoZero"/>
        <c:auto val="1"/>
        <c:lblOffset val="100"/>
        <c:noMultiLvlLbl val="0"/>
      </c:catAx>
      <c:valAx>
        <c:axId val="59367078"/>
        <c:scaling>
          <c:orientation val="minMax"/>
        </c:scaling>
        <c:axPos val="l"/>
        <c:delete val="1"/>
        <c:majorTickMark val="out"/>
        <c:minorTickMark val="none"/>
        <c:tickLblPos val="none"/>
        <c:crossAx val="58792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3" totalsRowShown="0" headerRowDxfId="199" dataDxfId="162">
  <autoFilter ref="A2:AM3"/>
  <tableColumns count="39">
    <tableColumn id="1" name="Vertex 1" dataDxfId="148"/>
    <tableColumn id="2" name="Vertex 2" dataDxfId="146"/>
    <tableColumn id="3" name="Color" dataDxfId="147"/>
    <tableColumn id="4" name="Width" dataDxfId="172"/>
    <tableColumn id="11" name="Style" dataDxfId="171"/>
    <tableColumn id="5" name="Opacity" dataDxfId="170"/>
    <tableColumn id="6" name="Visibility" dataDxfId="169"/>
    <tableColumn id="10" name="Label" dataDxfId="168"/>
    <tableColumn id="12" name="Label Text Color" dataDxfId="167"/>
    <tableColumn id="13" name="Label Font Size" dataDxfId="166"/>
    <tableColumn id="14" name="Reciprocated?" dataDxfId="165"/>
    <tableColumn id="7" name="ID" dataDxfId="164"/>
    <tableColumn id="9" name="Dynamic Filter" dataDxfId="163"/>
    <tableColumn id="8" name="Add Your Own Columns Here" dataDxfId="145"/>
    <tableColumn id="15" name="Relationship" dataDxfId="144"/>
    <tableColumn id="16" name="Shared Commenter" dataDxfId="143"/>
    <tableColumn id="17" name="Video1 Comment" dataDxfId="142"/>
    <tableColumn id="18" name="Video2 Comment" dataDxfId="141"/>
    <tableColumn id="19" name="URLs In Video1 Comment" dataDxfId="140"/>
    <tableColumn id="20" name="URLs In Video2 Comment" dataDxfId="139"/>
    <tableColumn id="21" name="Domains In Video1 Comment" dataDxfId="138"/>
    <tableColumn id="22" name="Domains In Video2 Comment" dataDxfId="137"/>
    <tableColumn id="23" name="Hashtags In Video1 Comment" dataDxfId="136"/>
    <tableColumn id="24" name="Hashtags In Video2 Comment" dataDxfId="135"/>
    <tableColumn id="25" name="URLs In Both Video Comments" dataDxfId="134"/>
    <tableColumn id="26" name="Domains In Both Video Comments" dataDxfId="133"/>
    <tableColumn id="27" name="Hashtags In Both Video Comments" dataDxfId="132"/>
    <tableColumn id="28" name="Edge Weight"/>
    <tableColumn id="29" name="Vertex 1 Group" dataDxfId="106">
      <calculatedColumnFormula>REPLACE(INDEX(GroupVertices[Group], MATCH(Edges[[#This Row],[Vertex 1]],GroupVertices[Vertex],0)),1,1,"")</calculatedColumnFormula>
    </tableColumn>
    <tableColumn id="30" name="Vertex 2 Group" dataDxfId="75">
      <calculatedColumnFormula>REPLACE(INDEX(GroupVertices[Group], MATCH(Edges[[#This Row],[Vertex 2]],GroupVertices[Vertex],0)),1,1,"")</calculatedColumnFormula>
    </tableColumn>
    <tableColumn id="31" name="Sentiment List #1: Positive Word Count" dataDxfId="74"/>
    <tableColumn id="32" name="Sentiment List #1: Positive Word Percentage (%)" dataDxfId="73"/>
    <tableColumn id="33" name="Sentiment List #2: Negative Word Count" dataDxfId="72"/>
    <tableColumn id="34" name="Sentiment List #2: Negative Word Percentage (%)" dataDxfId="71"/>
    <tableColumn id="35" name="Sentiment List #3: (Add your own word list) Word Count" dataDxfId="70"/>
    <tableColumn id="36" name="Sentiment List #3: (Add your own word list) Word Percentage (%)" dataDxfId="69"/>
    <tableColumn id="37" name="Non-categorized Word Count" dataDxfId="68"/>
    <tableColumn id="38" name="Non-categorized Word Percentage (%)" dataDxfId="67"/>
    <tableColumn id="39"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05" dataDxfId="104">
  <autoFilter ref="A2:C3"/>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2.xml><?xml version="1.0" encoding="utf-8"?>
<table xmlns="http://schemas.openxmlformats.org/spreadsheetml/2006/main" id="11" name="Words" displayName="Words" ref="A1:G3051" totalsRowShown="0" headerRowDxfId="98" dataDxfId="97">
  <autoFilter ref="A1:G3051"/>
  <tableColumns count="7">
    <tableColumn id="1" name="Word" dataDxfId="96"/>
    <tableColumn id="2" name="Count" dataDxfId="95"/>
    <tableColumn id="3" name="Salience" dataDxfId="94"/>
    <tableColumn id="4" name="Group" dataDxfId="93"/>
    <tableColumn id="5" name="Word on Sentiment List #1: Positive" dataDxfId="92"/>
    <tableColumn id="6" name="Word on Sentiment List #2: Negative" dataDxfId="91"/>
    <tableColumn id="7" name="Word on Sentiment List #3: (Add your own word list)" dataDxfId="90"/>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045" totalsRowShown="0" headerRowDxfId="89" dataDxfId="88">
  <autoFilter ref="A1:L2045"/>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Positive" dataDxfId="81"/>
    <tableColumn id="8" name="Word1 on Sentiment List #2: Negative" dataDxfId="80"/>
    <tableColumn id="9" name="Word1 on Sentiment List #3: (Add your own word list)" dataDxfId="79"/>
    <tableColumn id="10" name="Word2 on Sentiment List #1: Positive" dataDxfId="78"/>
    <tableColumn id="11" name="Word2 on Sentiment List #2: Negative" dataDxfId="77"/>
    <tableColumn id="12" name="Word2 on Sentiment List #3: (Add your own word list)" dataDxfId="76"/>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F11" totalsRowShown="0" headerRowDxfId="23" dataDxfId="22">
  <autoFilter ref="A1:F11"/>
  <tableColumns count="6">
    <tableColumn id="1" name="Top Words in Description in Entire Graph" dataDxfId="21"/>
    <tableColumn id="2" name="Entire Graph Count" dataDxfId="20"/>
    <tableColumn id="3" name="Top Words in Description in G1" dataDxfId="19"/>
    <tableColumn id="4" name="G1 Count" dataDxfId="18"/>
    <tableColumn id="5" name="Top Words in Description in G2" dataDxfId="17"/>
    <tableColumn id="6" name="G2 Count" dataDxfId="16"/>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F24" totalsRowShown="0" headerRowDxfId="14" dataDxfId="13">
  <autoFilter ref="A14:F24"/>
  <tableColumns count="6">
    <tableColumn id="1" name="Top Word Pairs in Description in Entire Graph" dataDxfId="12"/>
    <tableColumn id="2" name="Entire Graph Count" dataDxfId="11"/>
    <tableColumn id="3" name="Top Word Pairs in Description in G1" dataDxfId="10"/>
    <tableColumn id="4" name="G1 Count" dataDxfId="9"/>
    <tableColumn id="5" name="Top Word Pairs in Description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99" totalsRowShown="0" headerRowDxfId="198" dataDxfId="149">
  <autoFilter ref="A2:BB199"/>
  <tableColumns count="54">
    <tableColumn id="1" name="Vertex" dataDxfId="161"/>
    <tableColumn id="2" name="Color" dataDxfId="160"/>
    <tableColumn id="5" name="Shape" dataDxfId="159"/>
    <tableColumn id="6" name="Size" dataDxfId="158"/>
    <tableColumn id="4" name="Opacity" dataDxfId="119"/>
    <tableColumn id="7" name="Image File" dataDxfId="117"/>
    <tableColumn id="3" name="Visibility" dataDxfId="118"/>
    <tableColumn id="10" name="Label" dataDxfId="157"/>
    <tableColumn id="16" name="Label Fill Color" dataDxfId="156"/>
    <tableColumn id="9" name="Label Position" dataDxfId="131"/>
    <tableColumn id="8" name="Tooltip" dataDxfId="129"/>
    <tableColumn id="18" name="Layout Order" dataDxfId="130"/>
    <tableColumn id="13" name="X" dataDxfId="155"/>
    <tableColumn id="14" name="Y" dataDxfId="154"/>
    <tableColumn id="12" name="Locked?" dataDxfId="153"/>
    <tableColumn id="19" name="Polar R" dataDxfId="152"/>
    <tableColumn id="20" name="Polar Angle" dataDxfId="33"/>
    <tableColumn id="21" name="Degree" dataDxfId="31"/>
    <tableColumn id="22" name="In-Degree" dataDxfId="32"/>
    <tableColumn id="23" name="Out-Degree" dataDxfId="28"/>
    <tableColumn id="24" name="Betweenness Centrality" dataDxfId="27"/>
    <tableColumn id="25" name="Closeness Centrality" dataDxfId="26"/>
    <tableColumn id="26" name="Eigenvector Centrality" dataDxfId="24"/>
    <tableColumn id="15" name="PageRank" dataDxfId="25"/>
    <tableColumn id="27" name="Clustering Coefficient" dataDxfId="29"/>
    <tableColumn id="29" name="Reciprocated Vertex Pair Ratio" dataDxfId="30"/>
    <tableColumn id="11" name="ID" dataDxfId="151"/>
    <tableColumn id="28" name="Dynamic Filter" dataDxfId="150"/>
    <tableColumn id="17" name="Add Your Own Columns Here" dataDxfId="128"/>
    <tableColumn id="30" name="Title" dataDxfId="127"/>
    <tableColumn id="31" name="Description" dataDxfId="126"/>
    <tableColumn id="32" name="Tags" dataDxfId="125"/>
    <tableColumn id="33" name="Author" dataDxfId="124"/>
    <tableColumn id="34" name="Created Date (UTC)" dataDxfId="123"/>
    <tableColumn id="35" name="Views" dataDxfId="122"/>
    <tableColumn id="36" name="Comments" dataDxfId="121"/>
    <tableColumn id="37" name="Likes Count" dataDxfId="120"/>
    <tableColumn id="38" name="Dislikes Count" dataDxfId="116"/>
    <tableColumn id="39" name="Custom Menu Item Text" dataDxfId="115"/>
    <tableColumn id="40" name="Custom Menu Item Action" dataDxfId="107"/>
    <tableColumn id="41" name="Vertex Group" dataDxfId="65">
      <calculatedColumnFormula>REPLACE(INDEX(GroupVertices[Group], MATCH(Vertices[[#This Row],[Vertex]],GroupVertices[Vertex],0)),1,1,"")</calculatedColumnFormula>
    </tableColumn>
    <tableColumn id="42" name="Sentiment List #1: Positive Word Count" dataDxfId="64"/>
    <tableColumn id="43" name="Sentiment List #1: Positive Word Percentage (%)" dataDxfId="63"/>
    <tableColumn id="44" name="Sentiment List #2: Negative Word Count" dataDxfId="62"/>
    <tableColumn id="45" name="Sentiment List #2: Negative Word Percentage (%)" dataDxfId="61"/>
    <tableColumn id="46" name="Sentiment List #3: (Add your own word list) Word Count" dataDxfId="60"/>
    <tableColumn id="47" name="Sentiment List #3: (Add your own word list) Word Percentage (%)" dataDxfId="59"/>
    <tableColumn id="48" name="Non-categorized Word Count" dataDxfId="58"/>
    <tableColumn id="49" name="Non-categorized Word Percentage (%)" dataDxfId="57"/>
    <tableColumn id="50" name="Vertex Content Word Count" dataDxfId="4"/>
    <tableColumn id="51" name="Top Words in Description by Count" dataDxfId="3"/>
    <tableColumn id="52" name="Top Words in Description by Salience" dataDxfId="2"/>
    <tableColumn id="53" name="Top Word Pairs in Description by Count" dataDxfId="1"/>
    <tableColumn id="54"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197">
  <autoFilter ref="A2:AI4"/>
  <tableColumns count="35">
    <tableColumn id="1" name="Group" dataDxfId="114"/>
    <tableColumn id="2" name="Vertex Color" dataDxfId="113"/>
    <tableColumn id="3" name="Vertex Shape" dataDxfId="111"/>
    <tableColumn id="22" name="Visibility" dataDxfId="112"/>
    <tableColumn id="4" name="Collapsed?"/>
    <tableColumn id="18" name="Label" dataDxfId="196"/>
    <tableColumn id="20" name="Collapsed X"/>
    <tableColumn id="21" name="Collapsed Y"/>
    <tableColumn id="6" name="ID" dataDxfId="195"/>
    <tableColumn id="19" name="Collapsed Properties" dataDxfId="49"/>
    <tableColumn id="5" name="Vertices" dataDxfId="48"/>
    <tableColumn id="7" name="Unique Edges" dataDxfId="47"/>
    <tableColumn id="8" name="Edges With Duplicates" dataDxfId="46"/>
    <tableColumn id="9" name="Total Edges" dataDxfId="45"/>
    <tableColumn id="10" name="Self-Loops" dataDxfId="44"/>
    <tableColumn id="24" name="Reciprocated Vertex Pair Ratio" dataDxfId="43"/>
    <tableColumn id="25" name="Reciprocated Edge Ratio" dataDxfId="42"/>
    <tableColumn id="11" name="Connected Components" dataDxfId="41"/>
    <tableColumn id="12" name="Single-Vertex Connected Components" dataDxfId="40"/>
    <tableColumn id="13" name="Maximum Vertices in a Connected Component" dataDxfId="39"/>
    <tableColumn id="14" name="Maximum Edges in a Connected Component" dataDxfId="38"/>
    <tableColumn id="15" name="Maximum Geodesic Distance (Diameter)" dataDxfId="37"/>
    <tableColumn id="16" name="Average Geodesic Distance" dataDxfId="36"/>
    <tableColumn id="17" name="Graph Density" dataDxfId="34"/>
    <tableColumn id="23" name="Sentiment List #1: Positive Word Count" dataDxfId="35"/>
    <tableColumn id="26" name="Sentiment List #1: Positive Word Percentage (%)" dataDxfId="56"/>
    <tableColumn id="27" name="Sentiment List #2: Negative Word Count" dataDxfId="55"/>
    <tableColumn id="28" name="Sentiment List #2: Negative Word Percentage (%)" dataDxfId="54"/>
    <tableColumn id="29" name="Sentiment List #3: (Add your own word list) Word Count" dataDxfId="53"/>
    <tableColumn id="30" name="Sentiment List #3: (Add your own word list) Word Percentage (%)" dataDxfId="52"/>
    <tableColumn id="31" name="Non-categorized Word Count" dataDxfId="51"/>
    <tableColumn id="32" name="Non-categorized Word Percentage (%)" dataDxfId="50"/>
    <tableColumn id="33" name="Group Content Word Count" dataDxfId="15"/>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8" totalsRowShown="0" headerRowDxfId="194" dataDxfId="193">
  <autoFilter ref="A1:C198"/>
  <tableColumns count="3">
    <tableColumn id="1" name="Group" dataDxfId="110"/>
    <tableColumn id="2" name="Vertex" dataDxfId="109"/>
    <tableColumn id="3" name="Vertex ID" dataDxfId="1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2"/>
    <tableColumn id="2" name="Degree Frequency" dataDxfId="191">
      <calculatedColumnFormula>COUNTIF(Vertices[Degree], "&gt;= " &amp; D2) - COUNTIF(Vertices[Degree], "&gt;=" &amp; D3)</calculatedColumnFormula>
    </tableColumn>
    <tableColumn id="3" name="In-Degree Bin" dataDxfId="190"/>
    <tableColumn id="4" name="In-Degree Frequency" dataDxfId="189">
      <calculatedColumnFormula>COUNTIF(Vertices[In-Degree], "&gt;= " &amp; F2) - COUNTIF(Vertices[In-Degree], "&gt;=" &amp; F3)</calculatedColumnFormula>
    </tableColumn>
    <tableColumn id="5" name="Out-Degree Bin" dataDxfId="188"/>
    <tableColumn id="6" name="Out-Degree Frequency" dataDxfId="187">
      <calculatedColumnFormula>COUNTIF(Vertices[Out-Degree], "&gt;= " &amp; H2) - COUNTIF(Vertices[Out-Degree], "&gt;=" &amp; H3)</calculatedColumnFormula>
    </tableColumn>
    <tableColumn id="7" name="Betweenness Centrality Bin" dataDxfId="186"/>
    <tableColumn id="8" name="Betweenness Centrality Frequency" dataDxfId="185">
      <calculatedColumnFormula>COUNTIF(Vertices[Betweenness Centrality], "&gt;= " &amp; J2) - COUNTIF(Vertices[Betweenness Centrality], "&gt;=" &amp; J3)</calculatedColumnFormula>
    </tableColumn>
    <tableColumn id="9" name="Closeness Centrality Bin" dataDxfId="184"/>
    <tableColumn id="10" name="Closeness Centrality Frequency" dataDxfId="183">
      <calculatedColumnFormula>COUNTIF(Vertices[Closeness Centrality], "&gt;= " &amp; L2) - COUNTIF(Vertices[Closeness Centrality], "&gt;=" &amp; L3)</calculatedColumnFormula>
    </tableColumn>
    <tableColumn id="11" name="Eigenvector Centrality Bin" dataDxfId="182"/>
    <tableColumn id="12" name="Eigenvector Centrality Frequency" dataDxfId="181">
      <calculatedColumnFormula>COUNTIF(Vertices[Eigenvector Centrality], "&gt;= " &amp; N2) - COUNTIF(Vertices[Eigenvector Centrality], "&gt;=" &amp; N3)</calculatedColumnFormula>
    </tableColumn>
    <tableColumn id="18" name="PageRank Bin" dataDxfId="180"/>
    <tableColumn id="17" name="PageRank Frequency" dataDxfId="179">
      <calculatedColumnFormula>COUNTIF(Vertices[Eigenvector Centrality], "&gt;= " &amp; P2) - COUNTIF(Vertices[Eigenvector Centrality], "&gt;=" &amp; P3)</calculatedColumnFormula>
    </tableColumn>
    <tableColumn id="13" name="Clustering Coefficient Bin" dataDxfId="178"/>
    <tableColumn id="14" name="Clustering Coefficient Frequency" dataDxfId="177">
      <calculatedColumnFormula>COUNTIF(Vertices[Clustering Coefficient], "&gt;= " &amp; R2) - COUNTIF(Vertices[Clustering Coefficient], "&gt;=" &amp; R3)</calculatedColumnFormula>
    </tableColumn>
    <tableColumn id="15" name="Dynamic Filter Bin" dataDxfId="176"/>
    <tableColumn id="16" name="Dynamic Filter Frequency" dataDxfId="1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7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weforum.org/" TargetMode="External" /><Relationship Id="rId2" Type="http://schemas.openxmlformats.org/officeDocument/2006/relationships/hyperlink" Target="https://i.ytimg.com/vi/dlK1gfK-ng0/default.jpg" TargetMode="External" /><Relationship Id="rId3" Type="http://schemas.openxmlformats.org/officeDocument/2006/relationships/hyperlink" Target="https://i.ytimg.com/vi/f_6XiQG2ZFw/default.jpg" TargetMode="External" /><Relationship Id="rId4" Type="http://schemas.openxmlformats.org/officeDocument/2006/relationships/hyperlink" Target="https://i.ytimg.com/vi/DnQi7ndgx3Y/default.jpg" TargetMode="External" /><Relationship Id="rId5" Type="http://schemas.openxmlformats.org/officeDocument/2006/relationships/hyperlink" Target="https://i.ytimg.com/vi/jJ-tTrZPvag/default.jpg" TargetMode="External" /><Relationship Id="rId6" Type="http://schemas.openxmlformats.org/officeDocument/2006/relationships/hyperlink" Target="https://i.ytimg.com/vi/cHRZ6OrSvvI/default.jpg" TargetMode="External" /><Relationship Id="rId7" Type="http://schemas.openxmlformats.org/officeDocument/2006/relationships/hyperlink" Target="https://i.ytimg.com/vi/fI-KPJKrfRY/default.jpg" TargetMode="External" /><Relationship Id="rId8" Type="http://schemas.openxmlformats.org/officeDocument/2006/relationships/hyperlink" Target="https://i.ytimg.com/vi/LNhGbfljtq0/default.jpg" TargetMode="External" /><Relationship Id="rId9" Type="http://schemas.openxmlformats.org/officeDocument/2006/relationships/hyperlink" Target="https://i.ytimg.com/vi/hmqaW4VSSHI/default.jpg" TargetMode="External" /><Relationship Id="rId10" Type="http://schemas.openxmlformats.org/officeDocument/2006/relationships/hyperlink" Target="https://i.ytimg.com/vi/fCtCvs1Jtzk/default.jpg" TargetMode="External" /><Relationship Id="rId11" Type="http://schemas.openxmlformats.org/officeDocument/2006/relationships/hyperlink" Target="https://i.ytimg.com/vi/eRGb2w2azIk/default.jpg" TargetMode="External" /><Relationship Id="rId12" Type="http://schemas.openxmlformats.org/officeDocument/2006/relationships/hyperlink" Target="https://i.ytimg.com/vi/_Yq4rcGyb4g/default.jpg" TargetMode="External" /><Relationship Id="rId13" Type="http://schemas.openxmlformats.org/officeDocument/2006/relationships/hyperlink" Target="https://i.ytimg.com/vi/EdmP0DR5Q4o/default.jpg" TargetMode="External" /><Relationship Id="rId14" Type="http://schemas.openxmlformats.org/officeDocument/2006/relationships/hyperlink" Target="https://i.ytimg.com/vi/0fFI44L0Cgw/default.jpg" TargetMode="External" /><Relationship Id="rId15" Type="http://schemas.openxmlformats.org/officeDocument/2006/relationships/hyperlink" Target="https://i.ytimg.com/vi/gHoUa5jyn_w/default.jpg" TargetMode="External" /><Relationship Id="rId16" Type="http://schemas.openxmlformats.org/officeDocument/2006/relationships/hyperlink" Target="https://i.ytimg.com/vi/4Mb4n6KqZf8/default.jpg" TargetMode="External" /><Relationship Id="rId17" Type="http://schemas.openxmlformats.org/officeDocument/2006/relationships/hyperlink" Target="https://i.ytimg.com/vi/XD0eg0NFtEc/default.jpg" TargetMode="External" /><Relationship Id="rId18" Type="http://schemas.openxmlformats.org/officeDocument/2006/relationships/hyperlink" Target="https://i.ytimg.com/vi/qQo0E9_-k9E/default.jpg" TargetMode="External" /><Relationship Id="rId19" Type="http://schemas.openxmlformats.org/officeDocument/2006/relationships/hyperlink" Target="https://i.ytimg.com/vi/rqb-rnyS0DM/default.jpg" TargetMode="External" /><Relationship Id="rId20" Type="http://schemas.openxmlformats.org/officeDocument/2006/relationships/hyperlink" Target="https://i.ytimg.com/vi/s-S0HZeXe-k/default.jpg" TargetMode="External" /><Relationship Id="rId21" Type="http://schemas.openxmlformats.org/officeDocument/2006/relationships/hyperlink" Target="https://i.ytimg.com/vi/psduq4vYZmQ/default.jpg" TargetMode="External" /><Relationship Id="rId22" Type="http://schemas.openxmlformats.org/officeDocument/2006/relationships/hyperlink" Target="https://i.ytimg.com/vi/iU4l-5Lf2yo/default.jpg" TargetMode="External" /><Relationship Id="rId23" Type="http://schemas.openxmlformats.org/officeDocument/2006/relationships/hyperlink" Target="https://i.ytimg.com/vi/MBLiuFl3o6g/default.jpg" TargetMode="External" /><Relationship Id="rId24" Type="http://schemas.openxmlformats.org/officeDocument/2006/relationships/hyperlink" Target="https://i.ytimg.com/vi/nE-rvtg1TVk/default.jpg" TargetMode="External" /><Relationship Id="rId25" Type="http://schemas.openxmlformats.org/officeDocument/2006/relationships/hyperlink" Target="https://i.ytimg.com/vi/6YvVxKgY_P4/default.jpg" TargetMode="External" /><Relationship Id="rId26" Type="http://schemas.openxmlformats.org/officeDocument/2006/relationships/hyperlink" Target="https://i.ytimg.com/vi/jhF1EIh7wuU/default.jpg" TargetMode="External" /><Relationship Id="rId27" Type="http://schemas.openxmlformats.org/officeDocument/2006/relationships/hyperlink" Target="https://i.ytimg.com/vi/UjYMd2NExd0/default.jpg" TargetMode="External" /><Relationship Id="rId28" Type="http://schemas.openxmlformats.org/officeDocument/2006/relationships/hyperlink" Target="https://i.ytimg.com/vi/WgOkuSyd-FE/default.jpg" TargetMode="External" /><Relationship Id="rId29" Type="http://schemas.openxmlformats.org/officeDocument/2006/relationships/hyperlink" Target="https://i.ytimg.com/vi/vFlyer4LH8Q/default.jpg" TargetMode="External" /><Relationship Id="rId30" Type="http://schemas.openxmlformats.org/officeDocument/2006/relationships/hyperlink" Target="https://i.ytimg.com/vi/eyKeInmB7Qs/default.jpg" TargetMode="External" /><Relationship Id="rId31" Type="http://schemas.openxmlformats.org/officeDocument/2006/relationships/hyperlink" Target="https://i.ytimg.com/vi/OOjWBCASI3M/default.jpg" TargetMode="External" /><Relationship Id="rId32" Type="http://schemas.openxmlformats.org/officeDocument/2006/relationships/hyperlink" Target="https://i.ytimg.com/vi/LzyVt15Hux0/default.jpg" TargetMode="External" /><Relationship Id="rId33" Type="http://schemas.openxmlformats.org/officeDocument/2006/relationships/hyperlink" Target="https://i.ytimg.com/vi/xaVgFB_6-4A/default.jpg" TargetMode="External" /><Relationship Id="rId34" Type="http://schemas.openxmlformats.org/officeDocument/2006/relationships/hyperlink" Target="https://i.ytimg.com/vi/Zp1pXS4R1mg/default.jpg" TargetMode="External" /><Relationship Id="rId35" Type="http://schemas.openxmlformats.org/officeDocument/2006/relationships/hyperlink" Target="https://i.ytimg.com/vi/Wysf_gFC7W4/default.jpg" TargetMode="External" /><Relationship Id="rId36" Type="http://schemas.openxmlformats.org/officeDocument/2006/relationships/hyperlink" Target="https://i.ytimg.com/vi/hACRcEMDN6Y/default.jpg" TargetMode="External" /><Relationship Id="rId37" Type="http://schemas.openxmlformats.org/officeDocument/2006/relationships/hyperlink" Target="https://i.ytimg.com/vi/UB5OeFTfGIA/default.jpg" TargetMode="External" /><Relationship Id="rId38" Type="http://schemas.openxmlformats.org/officeDocument/2006/relationships/hyperlink" Target="https://i.ytimg.com/vi/BohF74fP0AM/default.jpg" TargetMode="External" /><Relationship Id="rId39" Type="http://schemas.openxmlformats.org/officeDocument/2006/relationships/hyperlink" Target="https://i.ytimg.com/vi/XW4UvwTLf6Q/default.jpg" TargetMode="External" /><Relationship Id="rId40" Type="http://schemas.openxmlformats.org/officeDocument/2006/relationships/hyperlink" Target="https://i.ytimg.com/vi/IX8iE18iR9s/default.jpg" TargetMode="External" /><Relationship Id="rId41" Type="http://schemas.openxmlformats.org/officeDocument/2006/relationships/hyperlink" Target="https://i.ytimg.com/vi/BbsM7-5_wDY/default.jpg" TargetMode="External" /><Relationship Id="rId42" Type="http://schemas.openxmlformats.org/officeDocument/2006/relationships/hyperlink" Target="https://i.ytimg.com/vi/wwb62Hn10c0/default.jpg" TargetMode="External" /><Relationship Id="rId43" Type="http://schemas.openxmlformats.org/officeDocument/2006/relationships/hyperlink" Target="https://i.ytimg.com/vi/5CSXYWGZ2Mc/default.jpg" TargetMode="External" /><Relationship Id="rId44" Type="http://schemas.openxmlformats.org/officeDocument/2006/relationships/hyperlink" Target="https://i.ytimg.com/vi/m37PcKzhRqA/default.jpg" TargetMode="External" /><Relationship Id="rId45" Type="http://schemas.openxmlformats.org/officeDocument/2006/relationships/hyperlink" Target="https://i.ytimg.com/vi/lo8eP94vANw/default.jpg" TargetMode="External" /><Relationship Id="rId46" Type="http://schemas.openxmlformats.org/officeDocument/2006/relationships/hyperlink" Target="https://i.ytimg.com/vi/Ym8E8wzo028/default.jpg" TargetMode="External" /><Relationship Id="rId47" Type="http://schemas.openxmlformats.org/officeDocument/2006/relationships/hyperlink" Target="https://i.ytimg.com/vi/nni-eDHJhvg/default.jpg" TargetMode="External" /><Relationship Id="rId48" Type="http://schemas.openxmlformats.org/officeDocument/2006/relationships/hyperlink" Target="https://i.ytimg.com/vi/qg_bejZgUzI/default.jpg" TargetMode="External" /><Relationship Id="rId49" Type="http://schemas.openxmlformats.org/officeDocument/2006/relationships/hyperlink" Target="https://i.ytimg.com/vi/gwP-1mS0TPU/default.jpg" TargetMode="External" /><Relationship Id="rId50" Type="http://schemas.openxmlformats.org/officeDocument/2006/relationships/hyperlink" Target="https://i.ytimg.com/vi/Ym8Wzw_1Ym4/default.jpg" TargetMode="External" /><Relationship Id="rId51" Type="http://schemas.openxmlformats.org/officeDocument/2006/relationships/hyperlink" Target="https://i.ytimg.com/vi/SMCW70zmGqw/default.jpg" TargetMode="External" /><Relationship Id="rId52" Type="http://schemas.openxmlformats.org/officeDocument/2006/relationships/hyperlink" Target="https://i.ytimg.com/vi/QdC0ma5wE34/default.jpg" TargetMode="External" /><Relationship Id="rId53" Type="http://schemas.openxmlformats.org/officeDocument/2006/relationships/hyperlink" Target="https://i.ytimg.com/vi/kh95X37_cyo/default.jpg" TargetMode="External" /><Relationship Id="rId54" Type="http://schemas.openxmlformats.org/officeDocument/2006/relationships/hyperlink" Target="https://i.ytimg.com/vi/WXeoOkAmfZ0/default.jpg" TargetMode="External" /><Relationship Id="rId55" Type="http://schemas.openxmlformats.org/officeDocument/2006/relationships/hyperlink" Target="https://i.ytimg.com/vi/PxamAB0WAL8/default.jpg" TargetMode="External" /><Relationship Id="rId56" Type="http://schemas.openxmlformats.org/officeDocument/2006/relationships/hyperlink" Target="https://i.ytimg.com/vi/WDDx_ffu_lY/default.jpg" TargetMode="External" /><Relationship Id="rId57" Type="http://schemas.openxmlformats.org/officeDocument/2006/relationships/hyperlink" Target="https://i.ytimg.com/vi/C5Nuzl-9JmM/default.jpg" TargetMode="External" /><Relationship Id="rId58" Type="http://schemas.openxmlformats.org/officeDocument/2006/relationships/hyperlink" Target="https://i.ytimg.com/vi/6sHRI4nA2MA/default.jpg" TargetMode="External" /><Relationship Id="rId59" Type="http://schemas.openxmlformats.org/officeDocument/2006/relationships/hyperlink" Target="https://i.ytimg.com/vi/gNz8sIsUNFY/default.jpg" TargetMode="External" /><Relationship Id="rId60" Type="http://schemas.openxmlformats.org/officeDocument/2006/relationships/hyperlink" Target="https://i.ytimg.com/vi/c8W3qM5WigI/default.jpg" TargetMode="External" /><Relationship Id="rId61" Type="http://schemas.openxmlformats.org/officeDocument/2006/relationships/hyperlink" Target="https://i.ytimg.com/vi/fWD7lSGfdrc/default.jpg" TargetMode="External" /><Relationship Id="rId62" Type="http://schemas.openxmlformats.org/officeDocument/2006/relationships/hyperlink" Target="https://i.ytimg.com/vi/xDEbi_412eM/default.jpg" TargetMode="External" /><Relationship Id="rId63" Type="http://schemas.openxmlformats.org/officeDocument/2006/relationships/hyperlink" Target="https://i.ytimg.com/vi/Cdk_Zpk8e4U/default.jpg" TargetMode="External" /><Relationship Id="rId64" Type="http://schemas.openxmlformats.org/officeDocument/2006/relationships/hyperlink" Target="https://i.ytimg.com/vi/gGP8ZATUTu4/default.jpg" TargetMode="External" /><Relationship Id="rId65" Type="http://schemas.openxmlformats.org/officeDocument/2006/relationships/hyperlink" Target="https://i.ytimg.com/vi/T59OQnxqOLs/default.jpg" TargetMode="External" /><Relationship Id="rId66" Type="http://schemas.openxmlformats.org/officeDocument/2006/relationships/hyperlink" Target="https://i.ytimg.com/vi/emtaZRdZUAo/default.jpg" TargetMode="External" /><Relationship Id="rId67" Type="http://schemas.openxmlformats.org/officeDocument/2006/relationships/hyperlink" Target="https://i.ytimg.com/vi/ahw3Gwt8Btk/default.jpg" TargetMode="External" /><Relationship Id="rId68" Type="http://schemas.openxmlformats.org/officeDocument/2006/relationships/hyperlink" Target="https://i.ytimg.com/vi/-WqHnSon358/default.jpg" TargetMode="External" /><Relationship Id="rId69" Type="http://schemas.openxmlformats.org/officeDocument/2006/relationships/hyperlink" Target="https://i.ytimg.com/vi/miu35NQSZz4/default.jpg" TargetMode="External" /><Relationship Id="rId70" Type="http://schemas.openxmlformats.org/officeDocument/2006/relationships/hyperlink" Target="https://i.ytimg.com/vi/yCTqlpNockU/default.jpg" TargetMode="External" /><Relationship Id="rId71" Type="http://schemas.openxmlformats.org/officeDocument/2006/relationships/hyperlink" Target="https://i.ytimg.com/vi/S611MjgcwLc/default.jpg" TargetMode="External" /><Relationship Id="rId72" Type="http://schemas.openxmlformats.org/officeDocument/2006/relationships/hyperlink" Target="https://i.ytimg.com/vi/K3WkDK4mKyo/default.jpg" TargetMode="External" /><Relationship Id="rId73" Type="http://schemas.openxmlformats.org/officeDocument/2006/relationships/hyperlink" Target="https://i.ytimg.com/vi/nPv0lsNq3pg/default.jpg" TargetMode="External" /><Relationship Id="rId74" Type="http://schemas.openxmlformats.org/officeDocument/2006/relationships/hyperlink" Target="https://i.ytimg.com/vi/PdK8zpwZ3NQ/default.jpg" TargetMode="External" /><Relationship Id="rId75" Type="http://schemas.openxmlformats.org/officeDocument/2006/relationships/hyperlink" Target="https://i.ytimg.com/vi/SL_y_-pKp6M/default.jpg" TargetMode="External" /><Relationship Id="rId76" Type="http://schemas.openxmlformats.org/officeDocument/2006/relationships/hyperlink" Target="https://i.ytimg.com/vi/zr5ClDowMGw/default.jpg" TargetMode="External" /><Relationship Id="rId77" Type="http://schemas.openxmlformats.org/officeDocument/2006/relationships/hyperlink" Target="https://i.ytimg.com/vi/qnz0UMlUGds/default.jpg" TargetMode="External" /><Relationship Id="rId78" Type="http://schemas.openxmlformats.org/officeDocument/2006/relationships/hyperlink" Target="https://i.ytimg.com/vi/jDYsgv8mW-Q/default.jpg" TargetMode="External" /><Relationship Id="rId79" Type="http://schemas.openxmlformats.org/officeDocument/2006/relationships/hyperlink" Target="https://i.ytimg.com/vi/Xa9--ey3VjQ/default.jpg" TargetMode="External" /><Relationship Id="rId80" Type="http://schemas.openxmlformats.org/officeDocument/2006/relationships/hyperlink" Target="https://i.ytimg.com/vi/kosiuRJiYGY/default.jpg" TargetMode="External" /><Relationship Id="rId81" Type="http://schemas.openxmlformats.org/officeDocument/2006/relationships/hyperlink" Target="https://i.ytimg.com/vi/FsBnNrYNF8E/default.jpg" TargetMode="External" /><Relationship Id="rId82" Type="http://schemas.openxmlformats.org/officeDocument/2006/relationships/hyperlink" Target="https://i.ytimg.com/vi/6k0jEpd9eIo/default.jpg" TargetMode="External" /><Relationship Id="rId83" Type="http://schemas.openxmlformats.org/officeDocument/2006/relationships/hyperlink" Target="https://i.ytimg.com/vi/pNnfTyqS-gw/default.jpg" TargetMode="External" /><Relationship Id="rId84" Type="http://schemas.openxmlformats.org/officeDocument/2006/relationships/hyperlink" Target="https://i.ytimg.com/vi/DNscqK5nNhc/default.jpg" TargetMode="External" /><Relationship Id="rId85" Type="http://schemas.openxmlformats.org/officeDocument/2006/relationships/hyperlink" Target="https://i.ytimg.com/vi/mjDhTBvBGDc/default.jpg" TargetMode="External" /><Relationship Id="rId86" Type="http://schemas.openxmlformats.org/officeDocument/2006/relationships/hyperlink" Target="https://i.ytimg.com/vi/2kN488nT5sw/default.jpg" TargetMode="External" /><Relationship Id="rId87" Type="http://schemas.openxmlformats.org/officeDocument/2006/relationships/hyperlink" Target="https://i.ytimg.com/vi/Bcn4ScIFny8/default.jpg" TargetMode="External" /><Relationship Id="rId88" Type="http://schemas.openxmlformats.org/officeDocument/2006/relationships/hyperlink" Target="https://i.ytimg.com/vi/vjbgZ8fonxc/default.jpg" TargetMode="External" /><Relationship Id="rId89" Type="http://schemas.openxmlformats.org/officeDocument/2006/relationships/hyperlink" Target="https://i.ytimg.com/vi/hEJNH9NaAXk/default.jpg" TargetMode="External" /><Relationship Id="rId90" Type="http://schemas.openxmlformats.org/officeDocument/2006/relationships/hyperlink" Target="https://i.ytimg.com/vi/0PdZUdCoMxI/default.jpg" TargetMode="External" /><Relationship Id="rId91" Type="http://schemas.openxmlformats.org/officeDocument/2006/relationships/hyperlink" Target="https://i.ytimg.com/vi/Y5lL67PBx_Q/default.jpg" TargetMode="External" /><Relationship Id="rId92" Type="http://schemas.openxmlformats.org/officeDocument/2006/relationships/hyperlink" Target="https://i.ytimg.com/vi/0SHYNWwIfz4/default.jpg" TargetMode="External" /><Relationship Id="rId93" Type="http://schemas.openxmlformats.org/officeDocument/2006/relationships/hyperlink" Target="https://i.ytimg.com/vi/V3gPLDjoKcI/default.jpg" TargetMode="External" /><Relationship Id="rId94" Type="http://schemas.openxmlformats.org/officeDocument/2006/relationships/hyperlink" Target="https://i.ytimg.com/vi/hvMQKx-uBi0/default.jpg" TargetMode="External" /><Relationship Id="rId95" Type="http://schemas.openxmlformats.org/officeDocument/2006/relationships/hyperlink" Target="https://i.ytimg.com/vi/JfXJ-Sv4joM/default.jpg" TargetMode="External" /><Relationship Id="rId96" Type="http://schemas.openxmlformats.org/officeDocument/2006/relationships/hyperlink" Target="https://i.ytimg.com/vi/-bu2h-JTkvc/default.jpg" TargetMode="External" /><Relationship Id="rId97" Type="http://schemas.openxmlformats.org/officeDocument/2006/relationships/hyperlink" Target="https://i.ytimg.com/vi/eCgHSAT3Ejs/default.jpg" TargetMode="External" /><Relationship Id="rId98" Type="http://schemas.openxmlformats.org/officeDocument/2006/relationships/hyperlink" Target="https://i.ytimg.com/vi/LO2-24jAP6s/default.jpg" TargetMode="External" /><Relationship Id="rId99" Type="http://schemas.openxmlformats.org/officeDocument/2006/relationships/hyperlink" Target="https://i.ytimg.com/vi/J3JbTJvCdfY/default.jpg" TargetMode="External" /><Relationship Id="rId100" Type="http://schemas.openxmlformats.org/officeDocument/2006/relationships/hyperlink" Target="https://i.ytimg.com/vi/RcxGMmrdCpg/default.jpg" TargetMode="External" /><Relationship Id="rId101" Type="http://schemas.openxmlformats.org/officeDocument/2006/relationships/hyperlink" Target="https://i.ytimg.com/vi/1WXJSoNlUbo/default.jpg" TargetMode="External" /><Relationship Id="rId102" Type="http://schemas.openxmlformats.org/officeDocument/2006/relationships/hyperlink" Target="https://i.ytimg.com/vi/_BUMbvlC8Rs/default.jpg" TargetMode="External" /><Relationship Id="rId103" Type="http://schemas.openxmlformats.org/officeDocument/2006/relationships/hyperlink" Target="https://i.ytimg.com/vi/EVssh1Z314c/default.jpg" TargetMode="External" /><Relationship Id="rId104" Type="http://schemas.openxmlformats.org/officeDocument/2006/relationships/hyperlink" Target="https://i.ytimg.com/vi/FQfY-d0oV-U/default.jpg" TargetMode="External" /><Relationship Id="rId105" Type="http://schemas.openxmlformats.org/officeDocument/2006/relationships/hyperlink" Target="https://i.ytimg.com/vi/pii8tTx1UYM/default.jpg" TargetMode="External" /><Relationship Id="rId106" Type="http://schemas.openxmlformats.org/officeDocument/2006/relationships/hyperlink" Target="https://i.ytimg.com/vi/LpTfHGNdpyE/default.jpg" TargetMode="External" /><Relationship Id="rId107" Type="http://schemas.openxmlformats.org/officeDocument/2006/relationships/hyperlink" Target="https://i.ytimg.com/vi/XwTAxB8tgwA/default.jpg" TargetMode="External" /><Relationship Id="rId108" Type="http://schemas.openxmlformats.org/officeDocument/2006/relationships/hyperlink" Target="https://i.ytimg.com/vi/pcZIamvUGRI/default.jpg" TargetMode="External" /><Relationship Id="rId109" Type="http://schemas.openxmlformats.org/officeDocument/2006/relationships/hyperlink" Target="https://i.ytimg.com/vi/pTujhSWYAS8/default.jpg" TargetMode="External" /><Relationship Id="rId110" Type="http://schemas.openxmlformats.org/officeDocument/2006/relationships/hyperlink" Target="https://i.ytimg.com/vi/xZFJiNOCFIU/default.jpg" TargetMode="External" /><Relationship Id="rId111" Type="http://schemas.openxmlformats.org/officeDocument/2006/relationships/hyperlink" Target="https://i.ytimg.com/vi/YWKuPCWw1E4/default.jpg" TargetMode="External" /><Relationship Id="rId112" Type="http://schemas.openxmlformats.org/officeDocument/2006/relationships/hyperlink" Target="https://i.ytimg.com/vi/3y-KcxgSLvo/default.jpg" TargetMode="External" /><Relationship Id="rId113" Type="http://schemas.openxmlformats.org/officeDocument/2006/relationships/hyperlink" Target="https://i.ytimg.com/vi/UShwMKdhk90/default.jpg" TargetMode="External" /><Relationship Id="rId114" Type="http://schemas.openxmlformats.org/officeDocument/2006/relationships/hyperlink" Target="https://i.ytimg.com/vi/giR99Y2S8Lc/default.jpg" TargetMode="External" /><Relationship Id="rId115" Type="http://schemas.openxmlformats.org/officeDocument/2006/relationships/hyperlink" Target="https://i.ytimg.com/vi/Ul8u94NlqIg/default.jpg" TargetMode="External" /><Relationship Id="rId116" Type="http://schemas.openxmlformats.org/officeDocument/2006/relationships/hyperlink" Target="https://i.ytimg.com/vi/kQS9yJj1_ao/default.jpg" TargetMode="External" /><Relationship Id="rId117" Type="http://schemas.openxmlformats.org/officeDocument/2006/relationships/hyperlink" Target="https://i.ytimg.com/vi/PmjtTeYql00/default.jpg" TargetMode="External" /><Relationship Id="rId118" Type="http://schemas.openxmlformats.org/officeDocument/2006/relationships/hyperlink" Target="https://i.ytimg.com/vi/GaSYzS6jVOM/default.jpg" TargetMode="External" /><Relationship Id="rId119" Type="http://schemas.openxmlformats.org/officeDocument/2006/relationships/hyperlink" Target="https://i.ytimg.com/vi/SclN-2CteXM/default.jpg" TargetMode="External" /><Relationship Id="rId120" Type="http://schemas.openxmlformats.org/officeDocument/2006/relationships/hyperlink" Target="https://i.ytimg.com/vi/iqNP1jQghDQ/default.jpg" TargetMode="External" /><Relationship Id="rId121" Type="http://schemas.openxmlformats.org/officeDocument/2006/relationships/hyperlink" Target="https://i.ytimg.com/vi/7N5nmeUQxN0/default.jpg" TargetMode="External" /><Relationship Id="rId122" Type="http://schemas.openxmlformats.org/officeDocument/2006/relationships/hyperlink" Target="https://i.ytimg.com/vi/BAJMxnOQakg/default.jpg" TargetMode="External" /><Relationship Id="rId123" Type="http://schemas.openxmlformats.org/officeDocument/2006/relationships/hyperlink" Target="https://i.ytimg.com/vi/FYIwa3Y1KAo/default.jpg" TargetMode="External" /><Relationship Id="rId124" Type="http://schemas.openxmlformats.org/officeDocument/2006/relationships/hyperlink" Target="https://i.ytimg.com/vi/q9KrrJ4RO2o/default.jpg" TargetMode="External" /><Relationship Id="rId125" Type="http://schemas.openxmlformats.org/officeDocument/2006/relationships/hyperlink" Target="https://i.ytimg.com/vi/yIpOzihSd1I/default.jpg" TargetMode="External" /><Relationship Id="rId126" Type="http://schemas.openxmlformats.org/officeDocument/2006/relationships/hyperlink" Target="https://i.ytimg.com/vi/owsZxIVc9DE/default.jpg" TargetMode="External" /><Relationship Id="rId127" Type="http://schemas.openxmlformats.org/officeDocument/2006/relationships/hyperlink" Target="https://i.ytimg.com/vi/pqvmzSRe9hE/default.jpg" TargetMode="External" /><Relationship Id="rId128" Type="http://schemas.openxmlformats.org/officeDocument/2006/relationships/hyperlink" Target="https://i.ytimg.com/vi/vKIgtnU1_po/default.jpg" TargetMode="External" /><Relationship Id="rId129" Type="http://schemas.openxmlformats.org/officeDocument/2006/relationships/hyperlink" Target="https://i.ytimg.com/vi/Y07P9-gkomY/default.jpg" TargetMode="External" /><Relationship Id="rId130" Type="http://schemas.openxmlformats.org/officeDocument/2006/relationships/hyperlink" Target="https://i.ytimg.com/vi/jIVyzmxuO40/default.jpg" TargetMode="External" /><Relationship Id="rId131" Type="http://schemas.openxmlformats.org/officeDocument/2006/relationships/hyperlink" Target="https://i.ytimg.com/vi/gZFDxG0ClXk/default.jpg" TargetMode="External" /><Relationship Id="rId132" Type="http://schemas.openxmlformats.org/officeDocument/2006/relationships/hyperlink" Target="https://i.ytimg.com/vi/ieCX9P9zeQY/default.jpg" TargetMode="External" /><Relationship Id="rId133" Type="http://schemas.openxmlformats.org/officeDocument/2006/relationships/hyperlink" Target="https://i.ytimg.com/vi/WK_GeNo8oEw/default.jpg" TargetMode="External" /><Relationship Id="rId134" Type="http://schemas.openxmlformats.org/officeDocument/2006/relationships/hyperlink" Target="https://i.ytimg.com/vi/rQp6pFG0BjQ/default.jpg" TargetMode="External" /><Relationship Id="rId135" Type="http://schemas.openxmlformats.org/officeDocument/2006/relationships/hyperlink" Target="https://i.ytimg.com/vi/rtT_lQIAvMQ/default.jpg" TargetMode="External" /><Relationship Id="rId136" Type="http://schemas.openxmlformats.org/officeDocument/2006/relationships/hyperlink" Target="https://i.ytimg.com/vi/lCF6la-Wnks/default.jpg" TargetMode="External" /><Relationship Id="rId137" Type="http://schemas.openxmlformats.org/officeDocument/2006/relationships/hyperlink" Target="https://i.ytimg.com/vi/cbjR3zNT-dE/default.jpg" TargetMode="External" /><Relationship Id="rId138" Type="http://schemas.openxmlformats.org/officeDocument/2006/relationships/hyperlink" Target="https://i.ytimg.com/vi/vU71ozKOIeQ/default.jpg" TargetMode="External" /><Relationship Id="rId139" Type="http://schemas.openxmlformats.org/officeDocument/2006/relationships/hyperlink" Target="https://i.ytimg.com/vi/lQdnWOH_a8g/default.jpg" TargetMode="External" /><Relationship Id="rId140" Type="http://schemas.openxmlformats.org/officeDocument/2006/relationships/hyperlink" Target="https://i.ytimg.com/vi/1HjEZO7cWGc/default.jpg" TargetMode="External" /><Relationship Id="rId141" Type="http://schemas.openxmlformats.org/officeDocument/2006/relationships/hyperlink" Target="https://i.ytimg.com/vi/rS25sXIo64k/default.jpg" TargetMode="External" /><Relationship Id="rId142" Type="http://schemas.openxmlformats.org/officeDocument/2006/relationships/hyperlink" Target="https://i.ytimg.com/vi/qP1e8hO01rI/default.jpg" TargetMode="External" /><Relationship Id="rId143" Type="http://schemas.openxmlformats.org/officeDocument/2006/relationships/hyperlink" Target="https://i.ytimg.com/vi/VUb5NI5MrV8/default.jpg" TargetMode="External" /><Relationship Id="rId144" Type="http://schemas.openxmlformats.org/officeDocument/2006/relationships/hyperlink" Target="https://i.ytimg.com/vi/76dKXTcjQzQ/default.jpg" TargetMode="External" /><Relationship Id="rId145" Type="http://schemas.openxmlformats.org/officeDocument/2006/relationships/hyperlink" Target="https://i.ytimg.com/vi/W01h5Mv1BRw/default.jpg" TargetMode="External" /><Relationship Id="rId146" Type="http://schemas.openxmlformats.org/officeDocument/2006/relationships/hyperlink" Target="https://i.ytimg.com/vi/rN3FZKTgdR0/default.jpg" TargetMode="External" /><Relationship Id="rId147" Type="http://schemas.openxmlformats.org/officeDocument/2006/relationships/hyperlink" Target="https://i.ytimg.com/vi/76bt5l3KCnM/default.jpg" TargetMode="External" /><Relationship Id="rId148" Type="http://schemas.openxmlformats.org/officeDocument/2006/relationships/hyperlink" Target="https://i.ytimg.com/vi/NrrID-f11dg/default.jpg" TargetMode="External" /><Relationship Id="rId149" Type="http://schemas.openxmlformats.org/officeDocument/2006/relationships/hyperlink" Target="https://i.ytimg.com/vi/-nVmARFCilQ/default.jpg" TargetMode="External" /><Relationship Id="rId150" Type="http://schemas.openxmlformats.org/officeDocument/2006/relationships/hyperlink" Target="https://i.ytimg.com/vi/CIWCA-JpMTM/default.jpg" TargetMode="External" /><Relationship Id="rId151" Type="http://schemas.openxmlformats.org/officeDocument/2006/relationships/hyperlink" Target="https://i.ytimg.com/vi/Ma4OAs_CYRE/default.jpg" TargetMode="External" /><Relationship Id="rId152" Type="http://schemas.openxmlformats.org/officeDocument/2006/relationships/hyperlink" Target="https://i.ytimg.com/vi/p9vVSiAJfvo/default.jpg" TargetMode="External" /><Relationship Id="rId153" Type="http://schemas.openxmlformats.org/officeDocument/2006/relationships/hyperlink" Target="https://i.ytimg.com/vi/j1uc7yZH6eU/default.jpg" TargetMode="External" /><Relationship Id="rId154" Type="http://schemas.openxmlformats.org/officeDocument/2006/relationships/hyperlink" Target="https://i.ytimg.com/vi/Qf-D1Upn-KU/default.jpg" TargetMode="External" /><Relationship Id="rId155" Type="http://schemas.openxmlformats.org/officeDocument/2006/relationships/hyperlink" Target="https://i.ytimg.com/vi/3RcUVW8qB3c/default.jpg" TargetMode="External" /><Relationship Id="rId156" Type="http://schemas.openxmlformats.org/officeDocument/2006/relationships/hyperlink" Target="https://i.ytimg.com/vi/H1LQ_Jme8Qg/default.jpg" TargetMode="External" /><Relationship Id="rId157" Type="http://schemas.openxmlformats.org/officeDocument/2006/relationships/hyperlink" Target="https://i.ytimg.com/vi/0Qa3cqq8hVM/default.jpg" TargetMode="External" /><Relationship Id="rId158" Type="http://schemas.openxmlformats.org/officeDocument/2006/relationships/hyperlink" Target="https://i.ytimg.com/vi/521Ev2urP2Y/default.jpg" TargetMode="External" /><Relationship Id="rId159" Type="http://schemas.openxmlformats.org/officeDocument/2006/relationships/hyperlink" Target="https://i.ytimg.com/vi/PCUJXpVbRDk/default.jpg" TargetMode="External" /><Relationship Id="rId160" Type="http://schemas.openxmlformats.org/officeDocument/2006/relationships/hyperlink" Target="https://i.ytimg.com/vi/r7XH2wN5ed4/default.jpg" TargetMode="External" /><Relationship Id="rId161" Type="http://schemas.openxmlformats.org/officeDocument/2006/relationships/hyperlink" Target="https://i.ytimg.com/vi/gn5eqkjsKyQ/default.jpg" TargetMode="External" /><Relationship Id="rId162" Type="http://schemas.openxmlformats.org/officeDocument/2006/relationships/hyperlink" Target="https://i.ytimg.com/vi/TPC1J7cPnU8/default.jpg" TargetMode="External" /><Relationship Id="rId163" Type="http://schemas.openxmlformats.org/officeDocument/2006/relationships/hyperlink" Target="https://i.ytimg.com/vi/UjJgeeakk6Q/default.jpg" TargetMode="External" /><Relationship Id="rId164" Type="http://schemas.openxmlformats.org/officeDocument/2006/relationships/hyperlink" Target="https://i.ytimg.com/vi/5blskILXMKQ/default.jpg" TargetMode="External" /><Relationship Id="rId165" Type="http://schemas.openxmlformats.org/officeDocument/2006/relationships/hyperlink" Target="https://i.ytimg.com/vi/EajktdpxwcM/default.jpg" TargetMode="External" /><Relationship Id="rId166" Type="http://schemas.openxmlformats.org/officeDocument/2006/relationships/hyperlink" Target="https://i.ytimg.com/vi/xtaAojuR98w/default.jpg" TargetMode="External" /><Relationship Id="rId167" Type="http://schemas.openxmlformats.org/officeDocument/2006/relationships/hyperlink" Target="https://i.ytimg.com/vi/rIibS1FBouY/default.jpg" TargetMode="External" /><Relationship Id="rId168" Type="http://schemas.openxmlformats.org/officeDocument/2006/relationships/hyperlink" Target="https://i.ytimg.com/vi/W7raJeMpyM0/default.jpg" TargetMode="External" /><Relationship Id="rId169" Type="http://schemas.openxmlformats.org/officeDocument/2006/relationships/hyperlink" Target="https://i.ytimg.com/vi/SSTcS-FID2Y/default.jpg" TargetMode="External" /><Relationship Id="rId170" Type="http://schemas.openxmlformats.org/officeDocument/2006/relationships/hyperlink" Target="https://i.ytimg.com/vi/oRuFyTovkSg/default.jpg" TargetMode="External" /><Relationship Id="rId171" Type="http://schemas.openxmlformats.org/officeDocument/2006/relationships/hyperlink" Target="https://i.ytimg.com/vi/-WiJJygiDy0/default.jpg" TargetMode="External" /><Relationship Id="rId172" Type="http://schemas.openxmlformats.org/officeDocument/2006/relationships/hyperlink" Target="https://i.ytimg.com/vi/DRAHU-0x24I/default.jpg" TargetMode="External" /><Relationship Id="rId173" Type="http://schemas.openxmlformats.org/officeDocument/2006/relationships/hyperlink" Target="https://i.ytimg.com/vi/-hyT6_GXPRk/default.jpg" TargetMode="External" /><Relationship Id="rId174" Type="http://schemas.openxmlformats.org/officeDocument/2006/relationships/hyperlink" Target="https://i.ytimg.com/vi/FlzSvWck5sg/default.jpg" TargetMode="External" /><Relationship Id="rId175" Type="http://schemas.openxmlformats.org/officeDocument/2006/relationships/hyperlink" Target="https://i.ytimg.com/vi/s-Ap5lhvAo0/default.jpg" TargetMode="External" /><Relationship Id="rId176" Type="http://schemas.openxmlformats.org/officeDocument/2006/relationships/hyperlink" Target="https://i.ytimg.com/vi/J_V2MAymBdg/default.jpg" TargetMode="External" /><Relationship Id="rId177" Type="http://schemas.openxmlformats.org/officeDocument/2006/relationships/hyperlink" Target="https://i.ytimg.com/vi/zilPkD3LsNU/default.jpg" TargetMode="External" /><Relationship Id="rId178" Type="http://schemas.openxmlformats.org/officeDocument/2006/relationships/hyperlink" Target="https://i.ytimg.com/vi/y9anMaL4fVY/default.jpg" TargetMode="External" /><Relationship Id="rId179" Type="http://schemas.openxmlformats.org/officeDocument/2006/relationships/hyperlink" Target="https://i.ytimg.com/vi/LUql2HfNOZU/default.jpg" TargetMode="External" /><Relationship Id="rId180" Type="http://schemas.openxmlformats.org/officeDocument/2006/relationships/hyperlink" Target="https://i.ytimg.com/vi/_ht0-7qIXeQ/default.jpg" TargetMode="External" /><Relationship Id="rId181" Type="http://schemas.openxmlformats.org/officeDocument/2006/relationships/hyperlink" Target="https://i.ytimg.com/vi/yx83GO6cpy4/default.jpg" TargetMode="External" /><Relationship Id="rId182" Type="http://schemas.openxmlformats.org/officeDocument/2006/relationships/hyperlink" Target="https://i.ytimg.com/vi/MF8GB-CdDCk/default.jpg" TargetMode="External" /><Relationship Id="rId183" Type="http://schemas.openxmlformats.org/officeDocument/2006/relationships/hyperlink" Target="https://i.ytimg.com/vi/vfnW420Pc0I/default.jpg" TargetMode="External" /><Relationship Id="rId184" Type="http://schemas.openxmlformats.org/officeDocument/2006/relationships/hyperlink" Target="https://i.ytimg.com/vi/YsyQbWCLOr8/default.jpg" TargetMode="External" /><Relationship Id="rId185" Type="http://schemas.openxmlformats.org/officeDocument/2006/relationships/hyperlink" Target="https://i.ytimg.com/vi/TqdSnfeA5C4/default.jpg" TargetMode="External" /><Relationship Id="rId186" Type="http://schemas.openxmlformats.org/officeDocument/2006/relationships/hyperlink" Target="https://i.ytimg.com/vi/q1q5NL0f6Sc/default.jpg" TargetMode="External" /><Relationship Id="rId187" Type="http://schemas.openxmlformats.org/officeDocument/2006/relationships/hyperlink" Target="https://i.ytimg.com/vi/mgcJdGq0B-E/default.jpg" TargetMode="External" /><Relationship Id="rId188" Type="http://schemas.openxmlformats.org/officeDocument/2006/relationships/hyperlink" Target="https://i.ytimg.com/vi/J31vkbz5YDU/default.jpg" TargetMode="External" /><Relationship Id="rId189" Type="http://schemas.openxmlformats.org/officeDocument/2006/relationships/hyperlink" Target="https://i.ytimg.com/vi/8RGxOhKbTRc/default.jpg" TargetMode="External" /><Relationship Id="rId190" Type="http://schemas.openxmlformats.org/officeDocument/2006/relationships/hyperlink" Target="https://i.ytimg.com/vi/ow7rPSqhELY/default.jpg" TargetMode="External" /><Relationship Id="rId191" Type="http://schemas.openxmlformats.org/officeDocument/2006/relationships/hyperlink" Target="https://i.ytimg.com/vi/GmXXRPBplss/default.jpg" TargetMode="External" /><Relationship Id="rId192" Type="http://schemas.openxmlformats.org/officeDocument/2006/relationships/hyperlink" Target="https://i.ytimg.com/vi/cK9yVt0eKMM/default.jpg" TargetMode="External" /><Relationship Id="rId193" Type="http://schemas.openxmlformats.org/officeDocument/2006/relationships/hyperlink" Target="https://i.ytimg.com/vi/WCgi0PqFQ60/default.jpg" TargetMode="External" /><Relationship Id="rId194" Type="http://schemas.openxmlformats.org/officeDocument/2006/relationships/hyperlink" Target="https://i.ytimg.com/vi/pPePaKnYh2I/default.jpg" TargetMode="External" /><Relationship Id="rId195" Type="http://schemas.openxmlformats.org/officeDocument/2006/relationships/hyperlink" Target="https://i.ytimg.com/vi/uuCv9VRoXKY/default.jpg" TargetMode="External" /><Relationship Id="rId196" Type="http://schemas.openxmlformats.org/officeDocument/2006/relationships/hyperlink" Target="https://i.ytimg.com/vi/RyE6xZJKRjk/default.jpg" TargetMode="External" /><Relationship Id="rId197" Type="http://schemas.openxmlformats.org/officeDocument/2006/relationships/hyperlink" Target="https://i.ytimg.com/vi/FF4vmnk_Xqw/default.jpg" TargetMode="External" /><Relationship Id="rId198" Type="http://schemas.openxmlformats.org/officeDocument/2006/relationships/hyperlink" Target="https://i.ytimg.com/vi/TixclqdQlb8/default.jpg" TargetMode="External" /><Relationship Id="rId199" Type="http://schemas.openxmlformats.org/officeDocument/2006/relationships/hyperlink" Target="https://www.youtube.com/watch?v=dlK1gfK-ng0" TargetMode="External" /><Relationship Id="rId200" Type="http://schemas.openxmlformats.org/officeDocument/2006/relationships/hyperlink" Target="https://www.youtube.com/watch?v=f_6XiQG2ZFw" TargetMode="External" /><Relationship Id="rId201" Type="http://schemas.openxmlformats.org/officeDocument/2006/relationships/hyperlink" Target="https://www.youtube.com/watch?v=DnQi7ndgx3Y" TargetMode="External" /><Relationship Id="rId202" Type="http://schemas.openxmlformats.org/officeDocument/2006/relationships/hyperlink" Target="https://www.youtube.com/watch?v=jJ-tTrZPvag" TargetMode="External" /><Relationship Id="rId203" Type="http://schemas.openxmlformats.org/officeDocument/2006/relationships/hyperlink" Target="https://www.youtube.com/watch?v=cHRZ6OrSvvI" TargetMode="External" /><Relationship Id="rId204" Type="http://schemas.openxmlformats.org/officeDocument/2006/relationships/hyperlink" Target="https://www.youtube.com/watch?v=fI-KPJKrfRY" TargetMode="External" /><Relationship Id="rId205" Type="http://schemas.openxmlformats.org/officeDocument/2006/relationships/hyperlink" Target="https://www.youtube.com/watch?v=LNhGbfljtq0" TargetMode="External" /><Relationship Id="rId206" Type="http://schemas.openxmlformats.org/officeDocument/2006/relationships/hyperlink" Target="https://www.youtube.com/watch?v=hmqaW4VSSHI" TargetMode="External" /><Relationship Id="rId207" Type="http://schemas.openxmlformats.org/officeDocument/2006/relationships/hyperlink" Target="https://www.youtube.com/watch?v=fCtCvs1Jtzk" TargetMode="External" /><Relationship Id="rId208" Type="http://schemas.openxmlformats.org/officeDocument/2006/relationships/hyperlink" Target="https://www.youtube.com/watch?v=eRGb2w2azIk" TargetMode="External" /><Relationship Id="rId209" Type="http://schemas.openxmlformats.org/officeDocument/2006/relationships/hyperlink" Target="https://www.youtube.com/watch?v=_Yq4rcGyb4g" TargetMode="External" /><Relationship Id="rId210" Type="http://schemas.openxmlformats.org/officeDocument/2006/relationships/hyperlink" Target="https://www.youtube.com/watch?v=EdmP0DR5Q4o" TargetMode="External" /><Relationship Id="rId211" Type="http://schemas.openxmlformats.org/officeDocument/2006/relationships/hyperlink" Target="https://www.youtube.com/watch?v=0fFI44L0Cgw" TargetMode="External" /><Relationship Id="rId212" Type="http://schemas.openxmlformats.org/officeDocument/2006/relationships/hyperlink" Target="https://www.youtube.com/watch?v=gHoUa5jyn_w" TargetMode="External" /><Relationship Id="rId213" Type="http://schemas.openxmlformats.org/officeDocument/2006/relationships/hyperlink" Target="https://www.youtube.com/watch?v=4Mb4n6KqZf8" TargetMode="External" /><Relationship Id="rId214" Type="http://schemas.openxmlformats.org/officeDocument/2006/relationships/hyperlink" Target="https://www.youtube.com/watch?v=XD0eg0NFtEc" TargetMode="External" /><Relationship Id="rId215" Type="http://schemas.openxmlformats.org/officeDocument/2006/relationships/hyperlink" Target="https://www.youtube.com/watch?v=qQo0E9_-k9E" TargetMode="External" /><Relationship Id="rId216" Type="http://schemas.openxmlformats.org/officeDocument/2006/relationships/hyperlink" Target="https://www.youtube.com/watch?v=rqb-rnyS0DM" TargetMode="External" /><Relationship Id="rId217" Type="http://schemas.openxmlformats.org/officeDocument/2006/relationships/hyperlink" Target="https://www.youtube.com/watch?v=s-S0HZeXe-k" TargetMode="External" /><Relationship Id="rId218" Type="http://schemas.openxmlformats.org/officeDocument/2006/relationships/hyperlink" Target="https://www.youtube.com/watch?v=psduq4vYZmQ" TargetMode="External" /><Relationship Id="rId219" Type="http://schemas.openxmlformats.org/officeDocument/2006/relationships/hyperlink" Target="https://www.youtube.com/watch?v=iU4l-5Lf2yo" TargetMode="External" /><Relationship Id="rId220" Type="http://schemas.openxmlformats.org/officeDocument/2006/relationships/hyperlink" Target="https://www.youtube.com/watch?v=MBLiuFl3o6g" TargetMode="External" /><Relationship Id="rId221" Type="http://schemas.openxmlformats.org/officeDocument/2006/relationships/hyperlink" Target="https://www.youtube.com/watch?v=nE-rvtg1TVk" TargetMode="External" /><Relationship Id="rId222" Type="http://schemas.openxmlformats.org/officeDocument/2006/relationships/hyperlink" Target="https://www.youtube.com/watch?v=6YvVxKgY_P4" TargetMode="External" /><Relationship Id="rId223" Type="http://schemas.openxmlformats.org/officeDocument/2006/relationships/hyperlink" Target="https://www.youtube.com/watch?v=jhF1EIh7wuU" TargetMode="External" /><Relationship Id="rId224" Type="http://schemas.openxmlformats.org/officeDocument/2006/relationships/hyperlink" Target="https://www.youtube.com/watch?v=UjYMd2NExd0" TargetMode="External" /><Relationship Id="rId225" Type="http://schemas.openxmlformats.org/officeDocument/2006/relationships/hyperlink" Target="https://www.youtube.com/watch?v=WgOkuSyd-FE" TargetMode="External" /><Relationship Id="rId226" Type="http://schemas.openxmlformats.org/officeDocument/2006/relationships/hyperlink" Target="https://www.youtube.com/watch?v=vFlyer4LH8Q" TargetMode="External" /><Relationship Id="rId227" Type="http://schemas.openxmlformats.org/officeDocument/2006/relationships/hyperlink" Target="https://www.youtube.com/watch?v=eyKeInmB7Qs" TargetMode="External" /><Relationship Id="rId228" Type="http://schemas.openxmlformats.org/officeDocument/2006/relationships/hyperlink" Target="https://www.youtube.com/watch?v=OOjWBCASI3M" TargetMode="External" /><Relationship Id="rId229" Type="http://schemas.openxmlformats.org/officeDocument/2006/relationships/hyperlink" Target="https://www.youtube.com/watch?v=LzyVt15Hux0" TargetMode="External" /><Relationship Id="rId230" Type="http://schemas.openxmlformats.org/officeDocument/2006/relationships/hyperlink" Target="https://www.youtube.com/watch?v=xaVgFB_6-4A" TargetMode="External" /><Relationship Id="rId231" Type="http://schemas.openxmlformats.org/officeDocument/2006/relationships/hyperlink" Target="https://www.youtube.com/watch?v=Zp1pXS4R1mg" TargetMode="External" /><Relationship Id="rId232" Type="http://schemas.openxmlformats.org/officeDocument/2006/relationships/hyperlink" Target="https://www.youtube.com/watch?v=Wysf_gFC7W4" TargetMode="External" /><Relationship Id="rId233" Type="http://schemas.openxmlformats.org/officeDocument/2006/relationships/hyperlink" Target="https://www.youtube.com/watch?v=hACRcEMDN6Y" TargetMode="External" /><Relationship Id="rId234" Type="http://schemas.openxmlformats.org/officeDocument/2006/relationships/hyperlink" Target="https://www.youtube.com/watch?v=UB5OeFTfGIA" TargetMode="External" /><Relationship Id="rId235" Type="http://schemas.openxmlformats.org/officeDocument/2006/relationships/hyperlink" Target="https://www.youtube.com/watch?v=BohF74fP0AM" TargetMode="External" /><Relationship Id="rId236" Type="http://schemas.openxmlformats.org/officeDocument/2006/relationships/hyperlink" Target="https://www.youtube.com/watch?v=XW4UvwTLf6Q" TargetMode="External" /><Relationship Id="rId237" Type="http://schemas.openxmlformats.org/officeDocument/2006/relationships/hyperlink" Target="https://www.youtube.com/watch?v=IX8iE18iR9s" TargetMode="External" /><Relationship Id="rId238" Type="http://schemas.openxmlformats.org/officeDocument/2006/relationships/hyperlink" Target="https://www.youtube.com/watch?v=BbsM7-5_wDY" TargetMode="External" /><Relationship Id="rId239" Type="http://schemas.openxmlformats.org/officeDocument/2006/relationships/hyperlink" Target="https://www.youtube.com/watch?v=wwb62Hn10c0" TargetMode="External" /><Relationship Id="rId240" Type="http://schemas.openxmlformats.org/officeDocument/2006/relationships/hyperlink" Target="https://www.youtube.com/watch?v=5CSXYWGZ2Mc" TargetMode="External" /><Relationship Id="rId241" Type="http://schemas.openxmlformats.org/officeDocument/2006/relationships/hyperlink" Target="https://www.youtube.com/watch?v=m37PcKzhRqA" TargetMode="External" /><Relationship Id="rId242" Type="http://schemas.openxmlformats.org/officeDocument/2006/relationships/hyperlink" Target="https://www.youtube.com/watch?v=lo8eP94vANw" TargetMode="External" /><Relationship Id="rId243" Type="http://schemas.openxmlformats.org/officeDocument/2006/relationships/hyperlink" Target="https://www.youtube.com/watch?v=Ym8E8wzo028" TargetMode="External" /><Relationship Id="rId244" Type="http://schemas.openxmlformats.org/officeDocument/2006/relationships/hyperlink" Target="https://www.youtube.com/watch?v=nni-eDHJhvg" TargetMode="External" /><Relationship Id="rId245" Type="http://schemas.openxmlformats.org/officeDocument/2006/relationships/hyperlink" Target="https://www.youtube.com/watch?v=qg_bejZgUzI" TargetMode="External" /><Relationship Id="rId246" Type="http://schemas.openxmlformats.org/officeDocument/2006/relationships/hyperlink" Target="https://www.youtube.com/watch?v=gwP-1mS0TPU" TargetMode="External" /><Relationship Id="rId247" Type="http://schemas.openxmlformats.org/officeDocument/2006/relationships/hyperlink" Target="https://www.youtube.com/watch?v=Ym8Wzw_1Ym4" TargetMode="External" /><Relationship Id="rId248" Type="http://schemas.openxmlformats.org/officeDocument/2006/relationships/hyperlink" Target="https://www.youtube.com/watch?v=SMCW70zmGqw" TargetMode="External" /><Relationship Id="rId249" Type="http://schemas.openxmlformats.org/officeDocument/2006/relationships/hyperlink" Target="https://www.youtube.com/watch?v=QdC0ma5wE34" TargetMode="External" /><Relationship Id="rId250" Type="http://schemas.openxmlformats.org/officeDocument/2006/relationships/hyperlink" Target="https://www.youtube.com/watch?v=kh95X37_cyo" TargetMode="External" /><Relationship Id="rId251" Type="http://schemas.openxmlformats.org/officeDocument/2006/relationships/hyperlink" Target="https://www.youtube.com/watch?v=WXeoOkAmfZ0" TargetMode="External" /><Relationship Id="rId252" Type="http://schemas.openxmlformats.org/officeDocument/2006/relationships/hyperlink" Target="https://www.youtube.com/watch?v=PxamAB0WAL8" TargetMode="External" /><Relationship Id="rId253" Type="http://schemas.openxmlformats.org/officeDocument/2006/relationships/hyperlink" Target="https://www.youtube.com/watch?v=WDDx_ffu_lY" TargetMode="External" /><Relationship Id="rId254" Type="http://schemas.openxmlformats.org/officeDocument/2006/relationships/hyperlink" Target="https://www.youtube.com/watch?v=C5Nuzl-9JmM" TargetMode="External" /><Relationship Id="rId255" Type="http://schemas.openxmlformats.org/officeDocument/2006/relationships/hyperlink" Target="https://www.youtube.com/watch?v=6sHRI4nA2MA" TargetMode="External" /><Relationship Id="rId256" Type="http://schemas.openxmlformats.org/officeDocument/2006/relationships/hyperlink" Target="https://www.youtube.com/watch?v=gNz8sIsUNFY" TargetMode="External" /><Relationship Id="rId257" Type="http://schemas.openxmlformats.org/officeDocument/2006/relationships/hyperlink" Target="https://www.youtube.com/watch?v=c8W3qM5WigI" TargetMode="External" /><Relationship Id="rId258" Type="http://schemas.openxmlformats.org/officeDocument/2006/relationships/hyperlink" Target="https://www.youtube.com/watch?v=fWD7lSGfdrc" TargetMode="External" /><Relationship Id="rId259" Type="http://schemas.openxmlformats.org/officeDocument/2006/relationships/hyperlink" Target="https://www.youtube.com/watch?v=xDEbi_412eM" TargetMode="External" /><Relationship Id="rId260" Type="http://schemas.openxmlformats.org/officeDocument/2006/relationships/hyperlink" Target="https://www.youtube.com/watch?v=Cdk_Zpk8e4U" TargetMode="External" /><Relationship Id="rId261" Type="http://schemas.openxmlformats.org/officeDocument/2006/relationships/hyperlink" Target="https://www.youtube.com/watch?v=gGP8ZATUTu4" TargetMode="External" /><Relationship Id="rId262" Type="http://schemas.openxmlformats.org/officeDocument/2006/relationships/hyperlink" Target="https://www.youtube.com/watch?v=T59OQnxqOLs" TargetMode="External" /><Relationship Id="rId263" Type="http://schemas.openxmlformats.org/officeDocument/2006/relationships/hyperlink" Target="https://www.youtube.com/watch?v=emtaZRdZUAo" TargetMode="External" /><Relationship Id="rId264" Type="http://schemas.openxmlformats.org/officeDocument/2006/relationships/hyperlink" Target="https://www.youtube.com/watch?v=ahw3Gwt8Btk" TargetMode="External" /><Relationship Id="rId265" Type="http://schemas.openxmlformats.org/officeDocument/2006/relationships/hyperlink" Target="https://www.youtube.com/watch?v=-WqHnSon358" TargetMode="External" /><Relationship Id="rId266" Type="http://schemas.openxmlformats.org/officeDocument/2006/relationships/hyperlink" Target="https://www.youtube.com/watch?v=miu35NQSZz4" TargetMode="External" /><Relationship Id="rId267" Type="http://schemas.openxmlformats.org/officeDocument/2006/relationships/hyperlink" Target="https://www.youtube.com/watch?v=yCTqlpNockU" TargetMode="External" /><Relationship Id="rId268" Type="http://schemas.openxmlformats.org/officeDocument/2006/relationships/hyperlink" Target="https://www.youtube.com/watch?v=S611MjgcwLc" TargetMode="External" /><Relationship Id="rId269" Type="http://schemas.openxmlformats.org/officeDocument/2006/relationships/hyperlink" Target="https://www.youtube.com/watch?v=K3WkDK4mKyo" TargetMode="External" /><Relationship Id="rId270" Type="http://schemas.openxmlformats.org/officeDocument/2006/relationships/hyperlink" Target="https://www.youtube.com/watch?v=nPv0lsNq3pg" TargetMode="External" /><Relationship Id="rId271" Type="http://schemas.openxmlformats.org/officeDocument/2006/relationships/hyperlink" Target="https://www.youtube.com/watch?v=PdK8zpwZ3NQ" TargetMode="External" /><Relationship Id="rId272" Type="http://schemas.openxmlformats.org/officeDocument/2006/relationships/hyperlink" Target="https://www.youtube.com/watch?v=SL_y_-pKp6M" TargetMode="External" /><Relationship Id="rId273" Type="http://schemas.openxmlformats.org/officeDocument/2006/relationships/hyperlink" Target="https://www.youtube.com/watch?v=zr5ClDowMGw" TargetMode="External" /><Relationship Id="rId274" Type="http://schemas.openxmlformats.org/officeDocument/2006/relationships/hyperlink" Target="https://www.youtube.com/watch?v=qnz0UMlUGds" TargetMode="External" /><Relationship Id="rId275" Type="http://schemas.openxmlformats.org/officeDocument/2006/relationships/hyperlink" Target="https://www.youtube.com/watch?v=jDYsgv8mW-Q" TargetMode="External" /><Relationship Id="rId276" Type="http://schemas.openxmlformats.org/officeDocument/2006/relationships/hyperlink" Target="https://www.youtube.com/watch?v=Xa9--ey3VjQ" TargetMode="External" /><Relationship Id="rId277" Type="http://schemas.openxmlformats.org/officeDocument/2006/relationships/hyperlink" Target="https://www.youtube.com/watch?v=kosiuRJiYGY" TargetMode="External" /><Relationship Id="rId278" Type="http://schemas.openxmlformats.org/officeDocument/2006/relationships/hyperlink" Target="https://www.youtube.com/watch?v=FsBnNrYNF8E" TargetMode="External" /><Relationship Id="rId279" Type="http://schemas.openxmlformats.org/officeDocument/2006/relationships/hyperlink" Target="https://www.youtube.com/watch?v=6k0jEpd9eIo" TargetMode="External" /><Relationship Id="rId280" Type="http://schemas.openxmlformats.org/officeDocument/2006/relationships/hyperlink" Target="https://www.youtube.com/watch?v=pNnfTyqS-gw" TargetMode="External" /><Relationship Id="rId281" Type="http://schemas.openxmlformats.org/officeDocument/2006/relationships/hyperlink" Target="https://www.youtube.com/watch?v=DNscqK5nNhc" TargetMode="External" /><Relationship Id="rId282" Type="http://schemas.openxmlformats.org/officeDocument/2006/relationships/hyperlink" Target="https://www.youtube.com/watch?v=mjDhTBvBGDc" TargetMode="External" /><Relationship Id="rId283" Type="http://schemas.openxmlformats.org/officeDocument/2006/relationships/hyperlink" Target="https://www.youtube.com/watch?v=2kN488nT5sw" TargetMode="External" /><Relationship Id="rId284" Type="http://schemas.openxmlformats.org/officeDocument/2006/relationships/hyperlink" Target="https://www.youtube.com/watch?v=Bcn4ScIFny8" TargetMode="External" /><Relationship Id="rId285" Type="http://schemas.openxmlformats.org/officeDocument/2006/relationships/hyperlink" Target="https://www.youtube.com/watch?v=vjbgZ8fonxc" TargetMode="External" /><Relationship Id="rId286" Type="http://schemas.openxmlformats.org/officeDocument/2006/relationships/hyperlink" Target="https://www.youtube.com/watch?v=hEJNH9NaAXk" TargetMode="External" /><Relationship Id="rId287" Type="http://schemas.openxmlformats.org/officeDocument/2006/relationships/hyperlink" Target="https://www.youtube.com/watch?v=0PdZUdCoMxI" TargetMode="External" /><Relationship Id="rId288" Type="http://schemas.openxmlformats.org/officeDocument/2006/relationships/hyperlink" Target="https://www.youtube.com/watch?v=Y5lL67PBx_Q" TargetMode="External" /><Relationship Id="rId289" Type="http://schemas.openxmlformats.org/officeDocument/2006/relationships/hyperlink" Target="https://www.youtube.com/watch?v=0SHYNWwIfz4" TargetMode="External" /><Relationship Id="rId290" Type="http://schemas.openxmlformats.org/officeDocument/2006/relationships/hyperlink" Target="https://www.youtube.com/watch?v=V3gPLDjoKcI" TargetMode="External" /><Relationship Id="rId291" Type="http://schemas.openxmlformats.org/officeDocument/2006/relationships/hyperlink" Target="https://www.youtube.com/watch?v=hvMQKx-uBi0" TargetMode="External" /><Relationship Id="rId292" Type="http://schemas.openxmlformats.org/officeDocument/2006/relationships/hyperlink" Target="https://www.youtube.com/watch?v=JfXJ-Sv4joM" TargetMode="External" /><Relationship Id="rId293" Type="http://schemas.openxmlformats.org/officeDocument/2006/relationships/hyperlink" Target="https://www.youtube.com/watch?v=-bu2h-JTkvc" TargetMode="External" /><Relationship Id="rId294" Type="http://schemas.openxmlformats.org/officeDocument/2006/relationships/hyperlink" Target="https://www.youtube.com/watch?v=eCgHSAT3Ejs" TargetMode="External" /><Relationship Id="rId295" Type="http://schemas.openxmlformats.org/officeDocument/2006/relationships/hyperlink" Target="https://www.youtube.com/watch?v=LO2-24jAP6s" TargetMode="External" /><Relationship Id="rId296" Type="http://schemas.openxmlformats.org/officeDocument/2006/relationships/hyperlink" Target="https://www.youtube.com/watch?v=J3JbTJvCdfY" TargetMode="External" /><Relationship Id="rId297" Type="http://schemas.openxmlformats.org/officeDocument/2006/relationships/hyperlink" Target="https://www.youtube.com/watch?v=RcxGMmrdCpg" TargetMode="External" /><Relationship Id="rId298" Type="http://schemas.openxmlformats.org/officeDocument/2006/relationships/hyperlink" Target="https://www.youtube.com/watch?v=1WXJSoNlUbo" TargetMode="External" /><Relationship Id="rId299" Type="http://schemas.openxmlformats.org/officeDocument/2006/relationships/hyperlink" Target="https://www.youtube.com/watch?v=_BUMbvlC8Rs" TargetMode="External" /><Relationship Id="rId300" Type="http://schemas.openxmlformats.org/officeDocument/2006/relationships/hyperlink" Target="https://www.youtube.com/watch?v=EVssh1Z314c" TargetMode="External" /><Relationship Id="rId301" Type="http://schemas.openxmlformats.org/officeDocument/2006/relationships/hyperlink" Target="https://www.youtube.com/watch?v=FQfY-d0oV-U" TargetMode="External" /><Relationship Id="rId302" Type="http://schemas.openxmlformats.org/officeDocument/2006/relationships/hyperlink" Target="https://www.youtube.com/watch?v=pii8tTx1UYM" TargetMode="External" /><Relationship Id="rId303" Type="http://schemas.openxmlformats.org/officeDocument/2006/relationships/hyperlink" Target="https://www.youtube.com/watch?v=LpTfHGNdpyE" TargetMode="External" /><Relationship Id="rId304" Type="http://schemas.openxmlformats.org/officeDocument/2006/relationships/hyperlink" Target="https://www.youtube.com/watch?v=XwTAxB8tgwA" TargetMode="External" /><Relationship Id="rId305" Type="http://schemas.openxmlformats.org/officeDocument/2006/relationships/hyperlink" Target="https://www.youtube.com/watch?v=pcZIamvUGRI" TargetMode="External" /><Relationship Id="rId306" Type="http://schemas.openxmlformats.org/officeDocument/2006/relationships/hyperlink" Target="https://www.youtube.com/watch?v=pTujhSWYAS8" TargetMode="External" /><Relationship Id="rId307" Type="http://schemas.openxmlformats.org/officeDocument/2006/relationships/hyperlink" Target="https://www.youtube.com/watch?v=xZFJiNOCFIU" TargetMode="External" /><Relationship Id="rId308" Type="http://schemas.openxmlformats.org/officeDocument/2006/relationships/hyperlink" Target="https://www.youtube.com/watch?v=YWKuPCWw1E4" TargetMode="External" /><Relationship Id="rId309" Type="http://schemas.openxmlformats.org/officeDocument/2006/relationships/hyperlink" Target="https://www.youtube.com/watch?v=3y-KcxgSLvo" TargetMode="External" /><Relationship Id="rId310" Type="http://schemas.openxmlformats.org/officeDocument/2006/relationships/hyperlink" Target="https://www.youtube.com/watch?v=UShwMKdhk90" TargetMode="External" /><Relationship Id="rId311" Type="http://schemas.openxmlformats.org/officeDocument/2006/relationships/hyperlink" Target="https://www.youtube.com/watch?v=giR99Y2S8Lc" TargetMode="External" /><Relationship Id="rId312" Type="http://schemas.openxmlformats.org/officeDocument/2006/relationships/hyperlink" Target="https://www.youtube.com/watch?v=Ul8u94NlqIg" TargetMode="External" /><Relationship Id="rId313" Type="http://schemas.openxmlformats.org/officeDocument/2006/relationships/hyperlink" Target="https://www.youtube.com/watch?v=kQS9yJj1_ao" TargetMode="External" /><Relationship Id="rId314" Type="http://schemas.openxmlformats.org/officeDocument/2006/relationships/hyperlink" Target="https://www.youtube.com/watch?v=PmjtTeYql00" TargetMode="External" /><Relationship Id="rId315" Type="http://schemas.openxmlformats.org/officeDocument/2006/relationships/hyperlink" Target="https://www.youtube.com/watch?v=GaSYzS6jVOM" TargetMode="External" /><Relationship Id="rId316" Type="http://schemas.openxmlformats.org/officeDocument/2006/relationships/hyperlink" Target="https://www.youtube.com/watch?v=SclN-2CteXM" TargetMode="External" /><Relationship Id="rId317" Type="http://schemas.openxmlformats.org/officeDocument/2006/relationships/hyperlink" Target="https://www.youtube.com/watch?v=iqNP1jQghDQ" TargetMode="External" /><Relationship Id="rId318" Type="http://schemas.openxmlformats.org/officeDocument/2006/relationships/hyperlink" Target="https://www.youtube.com/watch?v=7N5nmeUQxN0" TargetMode="External" /><Relationship Id="rId319" Type="http://schemas.openxmlformats.org/officeDocument/2006/relationships/hyperlink" Target="https://www.youtube.com/watch?v=BAJMxnOQakg" TargetMode="External" /><Relationship Id="rId320" Type="http://schemas.openxmlformats.org/officeDocument/2006/relationships/hyperlink" Target="https://www.youtube.com/watch?v=FYIwa3Y1KAo" TargetMode="External" /><Relationship Id="rId321" Type="http://schemas.openxmlformats.org/officeDocument/2006/relationships/hyperlink" Target="https://www.youtube.com/watch?v=q9KrrJ4RO2o" TargetMode="External" /><Relationship Id="rId322" Type="http://schemas.openxmlformats.org/officeDocument/2006/relationships/hyperlink" Target="https://www.youtube.com/watch?v=yIpOzihSd1I" TargetMode="External" /><Relationship Id="rId323" Type="http://schemas.openxmlformats.org/officeDocument/2006/relationships/hyperlink" Target="https://www.youtube.com/watch?v=owsZxIVc9DE" TargetMode="External" /><Relationship Id="rId324" Type="http://schemas.openxmlformats.org/officeDocument/2006/relationships/hyperlink" Target="https://www.youtube.com/watch?v=pqvmzSRe9hE" TargetMode="External" /><Relationship Id="rId325" Type="http://schemas.openxmlformats.org/officeDocument/2006/relationships/hyperlink" Target="https://www.youtube.com/watch?v=vKIgtnU1_po" TargetMode="External" /><Relationship Id="rId326" Type="http://schemas.openxmlformats.org/officeDocument/2006/relationships/hyperlink" Target="https://www.youtube.com/watch?v=Y07P9-gkomY" TargetMode="External" /><Relationship Id="rId327" Type="http://schemas.openxmlformats.org/officeDocument/2006/relationships/hyperlink" Target="https://www.youtube.com/watch?v=jIVyzmxuO40" TargetMode="External" /><Relationship Id="rId328" Type="http://schemas.openxmlformats.org/officeDocument/2006/relationships/hyperlink" Target="https://www.youtube.com/watch?v=gZFDxG0ClXk" TargetMode="External" /><Relationship Id="rId329" Type="http://schemas.openxmlformats.org/officeDocument/2006/relationships/hyperlink" Target="https://www.youtube.com/watch?v=ieCX9P9zeQY" TargetMode="External" /><Relationship Id="rId330" Type="http://schemas.openxmlformats.org/officeDocument/2006/relationships/hyperlink" Target="https://www.youtube.com/watch?v=WK_GeNo8oEw" TargetMode="External" /><Relationship Id="rId331" Type="http://schemas.openxmlformats.org/officeDocument/2006/relationships/hyperlink" Target="https://www.youtube.com/watch?v=rQp6pFG0BjQ" TargetMode="External" /><Relationship Id="rId332" Type="http://schemas.openxmlformats.org/officeDocument/2006/relationships/hyperlink" Target="https://www.youtube.com/watch?v=rtT_lQIAvMQ" TargetMode="External" /><Relationship Id="rId333" Type="http://schemas.openxmlformats.org/officeDocument/2006/relationships/hyperlink" Target="https://www.youtube.com/watch?v=lCF6la-Wnks" TargetMode="External" /><Relationship Id="rId334" Type="http://schemas.openxmlformats.org/officeDocument/2006/relationships/hyperlink" Target="https://www.youtube.com/watch?v=cbjR3zNT-dE" TargetMode="External" /><Relationship Id="rId335" Type="http://schemas.openxmlformats.org/officeDocument/2006/relationships/hyperlink" Target="https://www.youtube.com/watch?v=vU71ozKOIeQ" TargetMode="External" /><Relationship Id="rId336" Type="http://schemas.openxmlformats.org/officeDocument/2006/relationships/hyperlink" Target="https://www.youtube.com/watch?v=lQdnWOH_a8g" TargetMode="External" /><Relationship Id="rId337" Type="http://schemas.openxmlformats.org/officeDocument/2006/relationships/hyperlink" Target="https://www.youtube.com/watch?v=1HjEZO7cWGc" TargetMode="External" /><Relationship Id="rId338" Type="http://schemas.openxmlformats.org/officeDocument/2006/relationships/hyperlink" Target="https://www.youtube.com/watch?v=rS25sXIo64k" TargetMode="External" /><Relationship Id="rId339" Type="http://schemas.openxmlformats.org/officeDocument/2006/relationships/hyperlink" Target="https://www.youtube.com/watch?v=qP1e8hO01rI" TargetMode="External" /><Relationship Id="rId340" Type="http://schemas.openxmlformats.org/officeDocument/2006/relationships/hyperlink" Target="https://www.youtube.com/watch?v=VUb5NI5MrV8" TargetMode="External" /><Relationship Id="rId341" Type="http://schemas.openxmlformats.org/officeDocument/2006/relationships/hyperlink" Target="https://www.youtube.com/watch?v=76dKXTcjQzQ" TargetMode="External" /><Relationship Id="rId342" Type="http://schemas.openxmlformats.org/officeDocument/2006/relationships/hyperlink" Target="https://www.youtube.com/watch?v=W01h5Mv1BRw" TargetMode="External" /><Relationship Id="rId343" Type="http://schemas.openxmlformats.org/officeDocument/2006/relationships/hyperlink" Target="https://www.youtube.com/watch?v=rN3FZKTgdR0" TargetMode="External" /><Relationship Id="rId344" Type="http://schemas.openxmlformats.org/officeDocument/2006/relationships/hyperlink" Target="https://www.youtube.com/watch?v=76bt5l3KCnM" TargetMode="External" /><Relationship Id="rId345" Type="http://schemas.openxmlformats.org/officeDocument/2006/relationships/hyperlink" Target="https://www.youtube.com/watch?v=NrrID-f11dg" TargetMode="External" /><Relationship Id="rId346" Type="http://schemas.openxmlformats.org/officeDocument/2006/relationships/hyperlink" Target="https://www.youtube.com/watch?v=-nVmARFCilQ" TargetMode="External" /><Relationship Id="rId347" Type="http://schemas.openxmlformats.org/officeDocument/2006/relationships/hyperlink" Target="https://www.youtube.com/watch?v=CIWCA-JpMTM" TargetMode="External" /><Relationship Id="rId348" Type="http://schemas.openxmlformats.org/officeDocument/2006/relationships/hyperlink" Target="https://www.youtube.com/watch?v=Ma4OAs_CYRE" TargetMode="External" /><Relationship Id="rId349" Type="http://schemas.openxmlformats.org/officeDocument/2006/relationships/hyperlink" Target="https://www.youtube.com/watch?v=p9vVSiAJfvo" TargetMode="External" /><Relationship Id="rId350" Type="http://schemas.openxmlformats.org/officeDocument/2006/relationships/hyperlink" Target="https://www.youtube.com/watch?v=j1uc7yZH6eU" TargetMode="External" /><Relationship Id="rId351" Type="http://schemas.openxmlformats.org/officeDocument/2006/relationships/hyperlink" Target="https://www.youtube.com/watch?v=Qf-D1Upn-KU" TargetMode="External" /><Relationship Id="rId352" Type="http://schemas.openxmlformats.org/officeDocument/2006/relationships/hyperlink" Target="https://www.youtube.com/watch?v=3RcUVW8qB3c" TargetMode="External" /><Relationship Id="rId353" Type="http://schemas.openxmlformats.org/officeDocument/2006/relationships/hyperlink" Target="https://www.youtube.com/watch?v=H1LQ_Jme8Qg" TargetMode="External" /><Relationship Id="rId354" Type="http://schemas.openxmlformats.org/officeDocument/2006/relationships/hyperlink" Target="https://www.youtube.com/watch?v=0Qa3cqq8hVM" TargetMode="External" /><Relationship Id="rId355" Type="http://schemas.openxmlformats.org/officeDocument/2006/relationships/hyperlink" Target="https://www.youtube.com/watch?v=521Ev2urP2Y" TargetMode="External" /><Relationship Id="rId356" Type="http://schemas.openxmlformats.org/officeDocument/2006/relationships/hyperlink" Target="https://www.youtube.com/watch?v=PCUJXpVbRDk" TargetMode="External" /><Relationship Id="rId357" Type="http://schemas.openxmlformats.org/officeDocument/2006/relationships/hyperlink" Target="https://www.youtube.com/watch?v=r7XH2wN5ed4" TargetMode="External" /><Relationship Id="rId358" Type="http://schemas.openxmlformats.org/officeDocument/2006/relationships/hyperlink" Target="https://www.youtube.com/watch?v=gn5eqkjsKyQ" TargetMode="External" /><Relationship Id="rId359" Type="http://schemas.openxmlformats.org/officeDocument/2006/relationships/hyperlink" Target="https://www.youtube.com/watch?v=TPC1J7cPnU8" TargetMode="External" /><Relationship Id="rId360" Type="http://schemas.openxmlformats.org/officeDocument/2006/relationships/hyperlink" Target="https://www.youtube.com/watch?v=UjJgeeakk6Q" TargetMode="External" /><Relationship Id="rId361" Type="http://schemas.openxmlformats.org/officeDocument/2006/relationships/hyperlink" Target="https://www.youtube.com/watch?v=5blskILXMKQ" TargetMode="External" /><Relationship Id="rId362" Type="http://schemas.openxmlformats.org/officeDocument/2006/relationships/hyperlink" Target="https://www.youtube.com/watch?v=EajktdpxwcM" TargetMode="External" /><Relationship Id="rId363" Type="http://schemas.openxmlformats.org/officeDocument/2006/relationships/hyperlink" Target="https://www.youtube.com/watch?v=xtaAojuR98w" TargetMode="External" /><Relationship Id="rId364" Type="http://schemas.openxmlformats.org/officeDocument/2006/relationships/hyperlink" Target="https://www.youtube.com/watch?v=rIibS1FBouY" TargetMode="External" /><Relationship Id="rId365" Type="http://schemas.openxmlformats.org/officeDocument/2006/relationships/hyperlink" Target="https://www.youtube.com/watch?v=W7raJeMpyM0" TargetMode="External" /><Relationship Id="rId366" Type="http://schemas.openxmlformats.org/officeDocument/2006/relationships/hyperlink" Target="https://www.youtube.com/watch?v=SSTcS-FID2Y" TargetMode="External" /><Relationship Id="rId367" Type="http://schemas.openxmlformats.org/officeDocument/2006/relationships/hyperlink" Target="https://www.youtube.com/watch?v=oRuFyTovkSg" TargetMode="External" /><Relationship Id="rId368" Type="http://schemas.openxmlformats.org/officeDocument/2006/relationships/hyperlink" Target="https://www.youtube.com/watch?v=-WiJJygiDy0" TargetMode="External" /><Relationship Id="rId369" Type="http://schemas.openxmlformats.org/officeDocument/2006/relationships/hyperlink" Target="https://www.youtube.com/watch?v=DRAHU-0x24I" TargetMode="External" /><Relationship Id="rId370" Type="http://schemas.openxmlformats.org/officeDocument/2006/relationships/hyperlink" Target="https://www.youtube.com/watch?v=-hyT6_GXPRk" TargetMode="External" /><Relationship Id="rId371" Type="http://schemas.openxmlformats.org/officeDocument/2006/relationships/hyperlink" Target="https://www.youtube.com/watch?v=FlzSvWck5sg" TargetMode="External" /><Relationship Id="rId372" Type="http://schemas.openxmlformats.org/officeDocument/2006/relationships/hyperlink" Target="https://www.youtube.com/watch?v=s-Ap5lhvAo0" TargetMode="External" /><Relationship Id="rId373" Type="http://schemas.openxmlformats.org/officeDocument/2006/relationships/hyperlink" Target="https://www.youtube.com/watch?v=J_V2MAymBdg" TargetMode="External" /><Relationship Id="rId374" Type="http://schemas.openxmlformats.org/officeDocument/2006/relationships/hyperlink" Target="https://www.youtube.com/watch?v=zilPkD3LsNU" TargetMode="External" /><Relationship Id="rId375" Type="http://schemas.openxmlformats.org/officeDocument/2006/relationships/hyperlink" Target="https://www.youtube.com/watch?v=y9anMaL4fVY" TargetMode="External" /><Relationship Id="rId376" Type="http://schemas.openxmlformats.org/officeDocument/2006/relationships/hyperlink" Target="https://www.youtube.com/watch?v=LUql2HfNOZU" TargetMode="External" /><Relationship Id="rId377" Type="http://schemas.openxmlformats.org/officeDocument/2006/relationships/hyperlink" Target="https://www.youtube.com/watch?v=_ht0-7qIXeQ" TargetMode="External" /><Relationship Id="rId378" Type="http://schemas.openxmlformats.org/officeDocument/2006/relationships/hyperlink" Target="https://www.youtube.com/watch?v=yx83GO6cpy4" TargetMode="External" /><Relationship Id="rId379" Type="http://schemas.openxmlformats.org/officeDocument/2006/relationships/hyperlink" Target="https://www.youtube.com/watch?v=MF8GB-CdDCk" TargetMode="External" /><Relationship Id="rId380" Type="http://schemas.openxmlformats.org/officeDocument/2006/relationships/hyperlink" Target="https://www.youtube.com/watch?v=vfnW420Pc0I" TargetMode="External" /><Relationship Id="rId381" Type="http://schemas.openxmlformats.org/officeDocument/2006/relationships/hyperlink" Target="https://www.youtube.com/watch?v=YsyQbWCLOr8" TargetMode="External" /><Relationship Id="rId382" Type="http://schemas.openxmlformats.org/officeDocument/2006/relationships/hyperlink" Target="https://www.youtube.com/watch?v=TqdSnfeA5C4" TargetMode="External" /><Relationship Id="rId383" Type="http://schemas.openxmlformats.org/officeDocument/2006/relationships/hyperlink" Target="https://www.youtube.com/watch?v=q1q5NL0f6Sc" TargetMode="External" /><Relationship Id="rId384" Type="http://schemas.openxmlformats.org/officeDocument/2006/relationships/hyperlink" Target="https://www.youtube.com/watch?v=mgcJdGq0B-E" TargetMode="External" /><Relationship Id="rId385" Type="http://schemas.openxmlformats.org/officeDocument/2006/relationships/hyperlink" Target="https://www.youtube.com/watch?v=J31vkbz5YDU" TargetMode="External" /><Relationship Id="rId386" Type="http://schemas.openxmlformats.org/officeDocument/2006/relationships/hyperlink" Target="https://www.youtube.com/watch?v=8RGxOhKbTRc" TargetMode="External" /><Relationship Id="rId387" Type="http://schemas.openxmlformats.org/officeDocument/2006/relationships/hyperlink" Target="https://www.youtube.com/watch?v=ow7rPSqhELY" TargetMode="External" /><Relationship Id="rId388" Type="http://schemas.openxmlformats.org/officeDocument/2006/relationships/hyperlink" Target="https://www.youtube.com/watch?v=GmXXRPBplss" TargetMode="External" /><Relationship Id="rId389" Type="http://schemas.openxmlformats.org/officeDocument/2006/relationships/hyperlink" Target="https://www.youtube.com/watch?v=cK9yVt0eKMM" TargetMode="External" /><Relationship Id="rId390" Type="http://schemas.openxmlformats.org/officeDocument/2006/relationships/hyperlink" Target="https://www.youtube.com/watch?v=WCgi0PqFQ60" TargetMode="External" /><Relationship Id="rId391" Type="http://schemas.openxmlformats.org/officeDocument/2006/relationships/hyperlink" Target="https://www.youtube.com/watch?v=pPePaKnYh2I" TargetMode="External" /><Relationship Id="rId392" Type="http://schemas.openxmlformats.org/officeDocument/2006/relationships/hyperlink" Target="https://www.youtube.com/watch?v=uuCv9VRoXKY" TargetMode="External" /><Relationship Id="rId393" Type="http://schemas.openxmlformats.org/officeDocument/2006/relationships/hyperlink" Target="https://www.youtube.com/watch?v=RyE6xZJKRjk" TargetMode="External" /><Relationship Id="rId394" Type="http://schemas.openxmlformats.org/officeDocument/2006/relationships/hyperlink" Target="https://www.youtube.com/watch?v=FF4vmnk_Xqw" TargetMode="External" /><Relationship Id="rId395" Type="http://schemas.openxmlformats.org/officeDocument/2006/relationships/hyperlink" Target="https://www.youtube.com/watch?v=TixclqdQlb8" TargetMode="External" /><Relationship Id="rId396" Type="http://schemas.openxmlformats.org/officeDocument/2006/relationships/comments" Target="../comments2.xml" /><Relationship Id="rId397" Type="http://schemas.openxmlformats.org/officeDocument/2006/relationships/vmlDrawing" Target="../drawings/vmlDrawing2.vml" /><Relationship Id="rId398" Type="http://schemas.openxmlformats.org/officeDocument/2006/relationships/table" Target="../tables/table2.xml" /><Relationship Id="rId3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9.140625" style="0" bestFit="1" customWidth="1"/>
    <col min="36" max="36" width="33.5742187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t="s">
        <v>1701</v>
      </c>
      <c r="AC2" s="13" t="s">
        <v>1707</v>
      </c>
      <c r="AD2" s="13" t="s">
        <v>1708</v>
      </c>
      <c r="AE2" s="52" t="s">
        <v>3259</v>
      </c>
      <c r="AF2" s="52" t="s">
        <v>3260</v>
      </c>
      <c r="AG2" s="52" t="s">
        <v>3261</v>
      </c>
      <c r="AH2" s="52" t="s">
        <v>3262</v>
      </c>
      <c r="AI2" s="52" t="s">
        <v>3263</v>
      </c>
      <c r="AJ2" s="52" t="s">
        <v>3264</v>
      </c>
      <c r="AK2" s="52" t="s">
        <v>3265</v>
      </c>
      <c r="AL2" s="52" t="s">
        <v>3266</v>
      </c>
      <c r="AM2" s="52" t="s">
        <v>3267</v>
      </c>
    </row>
    <row r="3" spans="1:39" ht="15" customHeight="1">
      <c r="A3" s="66" t="s">
        <v>222</v>
      </c>
      <c r="B3" s="66" t="s">
        <v>223</v>
      </c>
      <c r="C3" s="67" t="s">
        <v>3298</v>
      </c>
      <c r="D3" s="68">
        <v>1</v>
      </c>
      <c r="E3" s="69" t="s">
        <v>133</v>
      </c>
      <c r="F3" s="70">
        <v>32</v>
      </c>
      <c r="G3" s="67"/>
      <c r="H3" s="71"/>
      <c r="I3" s="72"/>
      <c r="J3" s="72"/>
      <c r="K3" s="34"/>
      <c r="L3" s="73">
        <v>3</v>
      </c>
      <c r="M3" s="73"/>
      <c r="N3" s="74"/>
      <c r="O3" s="79" t="s">
        <v>224</v>
      </c>
      <c r="P3" s="79" t="s">
        <v>225</v>
      </c>
      <c r="Q3" s="79" t="s">
        <v>226</v>
      </c>
      <c r="R3" s="79" t="s">
        <v>226</v>
      </c>
      <c r="S3" s="79"/>
      <c r="T3" s="79"/>
      <c r="U3" s="79"/>
      <c r="V3" s="79"/>
      <c r="W3" s="79"/>
      <c r="X3" s="79"/>
      <c r="Y3" s="79"/>
      <c r="Z3" s="79"/>
      <c r="AA3" s="79"/>
      <c r="AB3">
        <v>1</v>
      </c>
      <c r="AC3" s="79" t="str">
        <f>REPLACE(INDEX(GroupVertices[Group],MATCH(Edges[[#This Row],[Vertex 1]],GroupVertices[Vertex],0)),1,1,"")</f>
        <v>2</v>
      </c>
      <c r="AD3" s="79" t="str">
        <f>REPLACE(INDEX(GroupVertices[Group],MATCH(Edges[[#This Row],[Vertex 2]],GroupVertices[Vertex],0)),1,1,"")</f>
        <v>2</v>
      </c>
      <c r="AE3" s="34"/>
      <c r="AF3" s="34"/>
      <c r="AG3" s="34"/>
      <c r="AH3" s="34"/>
      <c r="AI3" s="34"/>
      <c r="AJ3" s="34"/>
      <c r="AK3" s="34"/>
      <c r="AL3" s="34"/>
      <c r="AM3" s="34"/>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52894-7FFD-4D25-9169-802079B37B5F}">
  <dimension ref="A1:L20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3250</v>
      </c>
      <c r="B1" s="13" t="s">
        <v>3251</v>
      </c>
      <c r="C1" s="13" t="s">
        <v>3243</v>
      </c>
      <c r="D1" s="13" t="s">
        <v>3244</v>
      </c>
      <c r="E1" s="13" t="s">
        <v>3252</v>
      </c>
      <c r="F1" s="13" t="s">
        <v>145</v>
      </c>
      <c r="G1" s="13" t="s">
        <v>3253</v>
      </c>
      <c r="H1" s="13" t="s">
        <v>3254</v>
      </c>
      <c r="I1" s="13" t="s">
        <v>3255</v>
      </c>
      <c r="J1" s="13" t="s">
        <v>3256</v>
      </c>
      <c r="K1" s="13" t="s">
        <v>3257</v>
      </c>
      <c r="L1" s="13" t="s">
        <v>3258</v>
      </c>
    </row>
    <row r="2" spans="1:12" ht="15">
      <c r="A2" s="96" t="s">
        <v>1724</v>
      </c>
      <c r="B2" s="96" t="s">
        <v>1723</v>
      </c>
      <c r="C2" s="96">
        <v>101</v>
      </c>
      <c r="D2" s="116">
        <v>0.004257057067687025</v>
      </c>
      <c r="E2" s="116">
        <v>1.4616408057611436</v>
      </c>
      <c r="F2" s="96" t="s">
        <v>3245</v>
      </c>
      <c r="G2" s="96" t="b">
        <v>1</v>
      </c>
      <c r="H2" s="96" t="b">
        <v>0</v>
      </c>
      <c r="I2" s="96" t="b">
        <v>0</v>
      </c>
      <c r="J2" s="96" t="b">
        <v>1</v>
      </c>
      <c r="K2" s="96" t="b">
        <v>0</v>
      </c>
      <c r="L2" s="96" t="b">
        <v>0</v>
      </c>
    </row>
    <row r="3" spans="1:12" ht="15">
      <c r="A3" s="96" t="s">
        <v>1743</v>
      </c>
      <c r="B3" s="96" t="s">
        <v>1765</v>
      </c>
      <c r="C3" s="96">
        <v>21</v>
      </c>
      <c r="D3" s="116">
        <v>0.0021081016266415124</v>
      </c>
      <c r="E3" s="116">
        <v>2.4913518693897596</v>
      </c>
      <c r="F3" s="96" t="s">
        <v>3245</v>
      </c>
      <c r="G3" s="96" t="b">
        <v>0</v>
      </c>
      <c r="H3" s="96" t="b">
        <v>0</v>
      </c>
      <c r="I3" s="96" t="b">
        <v>0</v>
      </c>
      <c r="J3" s="96" t="b">
        <v>0</v>
      </c>
      <c r="K3" s="96" t="b">
        <v>0</v>
      </c>
      <c r="L3" s="96" t="b">
        <v>0</v>
      </c>
    </row>
    <row r="4" spans="1:12" ht="15">
      <c r="A4" s="96" t="s">
        <v>1766</v>
      </c>
      <c r="B4" s="96" t="s">
        <v>1739</v>
      </c>
      <c r="C4" s="96">
        <v>18</v>
      </c>
      <c r="D4" s="116">
        <v>0.002476250937642918</v>
      </c>
      <c r="E4" s="116">
        <v>2.3716987292431435</v>
      </c>
      <c r="F4" s="96" t="s">
        <v>3245</v>
      </c>
      <c r="G4" s="96" t="b">
        <v>0</v>
      </c>
      <c r="H4" s="96" t="b">
        <v>0</v>
      </c>
      <c r="I4" s="96" t="b">
        <v>0</v>
      </c>
      <c r="J4" s="96" t="b">
        <v>0</v>
      </c>
      <c r="K4" s="96" t="b">
        <v>0</v>
      </c>
      <c r="L4" s="96" t="b">
        <v>0</v>
      </c>
    </row>
    <row r="5" spans="1:12" ht="15">
      <c r="A5" s="96" t="s">
        <v>1730</v>
      </c>
      <c r="B5" s="96" t="s">
        <v>1736</v>
      </c>
      <c r="C5" s="96">
        <v>16</v>
      </c>
      <c r="D5" s="116">
        <v>0.0015642683904361341</v>
      </c>
      <c r="E5" s="116">
        <v>2.0101761848776376</v>
      </c>
      <c r="F5" s="96" t="s">
        <v>3245</v>
      </c>
      <c r="G5" s="96" t="b">
        <v>0</v>
      </c>
      <c r="H5" s="96" t="b">
        <v>0</v>
      </c>
      <c r="I5" s="96" t="b">
        <v>0</v>
      </c>
      <c r="J5" s="96" t="b">
        <v>0</v>
      </c>
      <c r="K5" s="96" t="b">
        <v>0</v>
      </c>
      <c r="L5" s="96" t="b">
        <v>0</v>
      </c>
    </row>
    <row r="6" spans="1:12" ht="15">
      <c r="A6" s="96" t="s">
        <v>1731</v>
      </c>
      <c r="B6" s="96" t="s">
        <v>1734</v>
      </c>
      <c r="C6" s="96">
        <v>15</v>
      </c>
      <c r="D6" s="116">
        <v>0.0015477835450812781</v>
      </c>
      <c r="E6" s="116">
        <v>1.9528006957492374</v>
      </c>
      <c r="F6" s="96" t="s">
        <v>3245</v>
      </c>
      <c r="G6" s="96" t="b">
        <v>0</v>
      </c>
      <c r="H6" s="96" t="b">
        <v>0</v>
      </c>
      <c r="I6" s="96" t="b">
        <v>0</v>
      </c>
      <c r="J6" s="96" t="b">
        <v>0</v>
      </c>
      <c r="K6" s="96" t="b">
        <v>0</v>
      </c>
      <c r="L6" s="96" t="b">
        <v>0</v>
      </c>
    </row>
    <row r="7" spans="1:12" ht="15">
      <c r="A7" s="96" t="s">
        <v>1803</v>
      </c>
      <c r="B7" s="96" t="s">
        <v>1739</v>
      </c>
      <c r="C7" s="96">
        <v>15</v>
      </c>
      <c r="D7" s="116">
        <v>0.0015477835450812781</v>
      </c>
      <c r="E7" s="116">
        <v>2.423796397834838</v>
      </c>
      <c r="F7" s="96" t="s">
        <v>3245</v>
      </c>
      <c r="G7" s="96" t="b">
        <v>0</v>
      </c>
      <c r="H7" s="96" t="b">
        <v>0</v>
      </c>
      <c r="I7" s="96" t="b">
        <v>0</v>
      </c>
      <c r="J7" s="96" t="b">
        <v>0</v>
      </c>
      <c r="K7" s="96" t="b">
        <v>0</v>
      </c>
      <c r="L7" s="96" t="b">
        <v>0</v>
      </c>
    </row>
    <row r="8" spans="1:12" ht="15">
      <c r="A8" s="96" t="s">
        <v>1782</v>
      </c>
      <c r="B8" s="96" t="s">
        <v>1778</v>
      </c>
      <c r="C8" s="96">
        <v>14</v>
      </c>
      <c r="D8" s="116">
        <v>0.001581609273043297</v>
      </c>
      <c r="E8" s="116">
        <v>2.588566543569134</v>
      </c>
      <c r="F8" s="96" t="s">
        <v>3245</v>
      </c>
      <c r="G8" s="96" t="b">
        <v>0</v>
      </c>
      <c r="H8" s="96" t="b">
        <v>0</v>
      </c>
      <c r="I8" s="96" t="b">
        <v>0</v>
      </c>
      <c r="J8" s="96" t="b">
        <v>0</v>
      </c>
      <c r="K8" s="96" t="b">
        <v>0</v>
      </c>
      <c r="L8" s="96" t="b">
        <v>0</v>
      </c>
    </row>
    <row r="9" spans="1:12" ht="15">
      <c r="A9" s="96" t="s">
        <v>1746</v>
      </c>
      <c r="B9" s="96" t="s">
        <v>1723</v>
      </c>
      <c r="C9" s="96">
        <v>14</v>
      </c>
      <c r="D9" s="116">
        <v>0.0016357578053003662</v>
      </c>
      <c r="E9" s="116">
        <v>1.3409808671321186</v>
      </c>
      <c r="F9" s="96" t="s">
        <v>3245</v>
      </c>
      <c r="G9" s="96" t="b">
        <v>0</v>
      </c>
      <c r="H9" s="96" t="b">
        <v>0</v>
      </c>
      <c r="I9" s="96" t="b">
        <v>0</v>
      </c>
      <c r="J9" s="96" t="b">
        <v>1</v>
      </c>
      <c r="K9" s="96" t="b">
        <v>0</v>
      </c>
      <c r="L9" s="96" t="b">
        <v>0</v>
      </c>
    </row>
    <row r="10" spans="1:12" ht="15">
      <c r="A10" s="96" t="s">
        <v>1760</v>
      </c>
      <c r="B10" s="96" t="s">
        <v>1726</v>
      </c>
      <c r="C10" s="96">
        <v>14</v>
      </c>
      <c r="D10" s="116">
        <v>0.001444597975409193</v>
      </c>
      <c r="E10" s="116">
        <v>1.7791840558214116</v>
      </c>
      <c r="F10" s="96" t="s">
        <v>3245</v>
      </c>
      <c r="G10" s="96" t="b">
        <v>0</v>
      </c>
      <c r="H10" s="96" t="b">
        <v>0</v>
      </c>
      <c r="I10" s="96" t="b">
        <v>0</v>
      </c>
      <c r="J10" s="96" t="b">
        <v>0</v>
      </c>
      <c r="K10" s="96" t="b">
        <v>0</v>
      </c>
      <c r="L10" s="96" t="b">
        <v>0</v>
      </c>
    </row>
    <row r="11" spans="1:12" ht="15">
      <c r="A11" s="96" t="s">
        <v>1744</v>
      </c>
      <c r="B11" s="96" t="s">
        <v>1766</v>
      </c>
      <c r="C11" s="96">
        <v>13</v>
      </c>
      <c r="D11" s="116">
        <v>0.001707081434295485</v>
      </c>
      <c r="E11" s="116">
        <v>2.3120396228979936</v>
      </c>
      <c r="F11" s="96" t="s">
        <v>3245</v>
      </c>
      <c r="G11" s="96" t="b">
        <v>0</v>
      </c>
      <c r="H11" s="96" t="b">
        <v>0</v>
      </c>
      <c r="I11" s="96" t="b">
        <v>0</v>
      </c>
      <c r="J11" s="96" t="b">
        <v>0</v>
      </c>
      <c r="K11" s="96" t="b">
        <v>0</v>
      </c>
      <c r="L11" s="96" t="b">
        <v>0</v>
      </c>
    </row>
    <row r="12" spans="1:12" ht="15">
      <c r="A12" s="96" t="s">
        <v>1748</v>
      </c>
      <c r="B12" s="96" t="s">
        <v>1735</v>
      </c>
      <c r="C12" s="96">
        <v>13</v>
      </c>
      <c r="D12" s="116">
        <v>0.0027336441814628685</v>
      </c>
      <c r="E12" s="116">
        <v>2.1055657348485917</v>
      </c>
      <c r="F12" s="96" t="s">
        <v>3245</v>
      </c>
      <c r="G12" s="96" t="b">
        <v>0</v>
      </c>
      <c r="H12" s="96" t="b">
        <v>1</v>
      </c>
      <c r="I12" s="96" t="b">
        <v>0</v>
      </c>
      <c r="J12" s="96" t="b">
        <v>0</v>
      </c>
      <c r="K12" s="96" t="b">
        <v>0</v>
      </c>
      <c r="L12" s="96" t="b">
        <v>0</v>
      </c>
    </row>
    <row r="13" spans="1:12" ht="15">
      <c r="A13" s="96" t="s">
        <v>1726</v>
      </c>
      <c r="B13" s="96" t="s">
        <v>1759</v>
      </c>
      <c r="C13" s="96">
        <v>12</v>
      </c>
      <c r="D13" s="116">
        <v>0.001402078118828885</v>
      </c>
      <c r="E13" s="116">
        <v>1.7589806697331245</v>
      </c>
      <c r="F13" s="96" t="s">
        <v>3245</v>
      </c>
      <c r="G13" s="96" t="b">
        <v>0</v>
      </c>
      <c r="H13" s="96" t="b">
        <v>0</v>
      </c>
      <c r="I13" s="96" t="b">
        <v>0</v>
      </c>
      <c r="J13" s="96" t="b">
        <v>0</v>
      </c>
      <c r="K13" s="96" t="b">
        <v>0</v>
      </c>
      <c r="L13" s="96" t="b">
        <v>0</v>
      </c>
    </row>
    <row r="14" spans="1:12" ht="15">
      <c r="A14" s="96" t="s">
        <v>1727</v>
      </c>
      <c r="B14" s="96" t="s">
        <v>1755</v>
      </c>
      <c r="C14" s="96">
        <v>12</v>
      </c>
      <c r="D14" s="116">
        <v>0.001402078118828885</v>
      </c>
      <c r="E14" s="116">
        <v>1.9305551469120215</v>
      </c>
      <c r="F14" s="96" t="s">
        <v>3245</v>
      </c>
      <c r="G14" s="96" t="b">
        <v>0</v>
      </c>
      <c r="H14" s="96" t="b">
        <v>0</v>
      </c>
      <c r="I14" s="96" t="b">
        <v>0</v>
      </c>
      <c r="J14" s="96" t="b">
        <v>0</v>
      </c>
      <c r="K14" s="96" t="b">
        <v>0</v>
      </c>
      <c r="L14" s="96" t="b">
        <v>0</v>
      </c>
    </row>
    <row r="15" spans="1:12" ht="15">
      <c r="A15" s="96" t="s">
        <v>1731</v>
      </c>
      <c r="B15" s="96" t="s">
        <v>1753</v>
      </c>
      <c r="C15" s="96">
        <v>12</v>
      </c>
      <c r="D15" s="116">
        <v>0.0016508339584286119</v>
      </c>
      <c r="E15" s="116">
        <v>2.0429773260983253</v>
      </c>
      <c r="F15" s="96" t="s">
        <v>3245</v>
      </c>
      <c r="G15" s="96" t="b">
        <v>0</v>
      </c>
      <c r="H15" s="96" t="b">
        <v>0</v>
      </c>
      <c r="I15" s="96" t="b">
        <v>0</v>
      </c>
      <c r="J15" s="96" t="b">
        <v>0</v>
      </c>
      <c r="K15" s="96" t="b">
        <v>0</v>
      </c>
      <c r="L15" s="96" t="b">
        <v>0</v>
      </c>
    </row>
    <row r="16" spans="1:12" ht="15">
      <c r="A16" s="96" t="s">
        <v>1739</v>
      </c>
      <c r="B16" s="96" t="s">
        <v>1773</v>
      </c>
      <c r="C16" s="96">
        <v>12</v>
      </c>
      <c r="D16" s="116">
        <v>0.0016508339584286119</v>
      </c>
      <c r="E16" s="116">
        <v>2.214912625382849</v>
      </c>
      <c r="F16" s="96" t="s">
        <v>3245</v>
      </c>
      <c r="G16" s="96" t="b">
        <v>0</v>
      </c>
      <c r="H16" s="96" t="b">
        <v>0</v>
      </c>
      <c r="I16" s="96" t="b">
        <v>0</v>
      </c>
      <c r="J16" s="96" t="b">
        <v>0</v>
      </c>
      <c r="K16" s="96" t="b">
        <v>0</v>
      </c>
      <c r="L16" s="96" t="b">
        <v>0</v>
      </c>
    </row>
    <row r="17" spans="1:12" ht="15">
      <c r="A17" s="96" t="s">
        <v>1769</v>
      </c>
      <c r="B17" s="96" t="s">
        <v>1735</v>
      </c>
      <c r="C17" s="96">
        <v>12</v>
      </c>
      <c r="D17" s="116">
        <v>0.002523363859811879</v>
      </c>
      <c r="E17" s="116">
        <v>2.171473790470743</v>
      </c>
      <c r="F17" s="96" t="s">
        <v>3245</v>
      </c>
      <c r="G17" s="96" t="b">
        <v>1</v>
      </c>
      <c r="H17" s="96" t="b">
        <v>0</v>
      </c>
      <c r="I17" s="96" t="b">
        <v>0</v>
      </c>
      <c r="J17" s="96" t="b">
        <v>0</v>
      </c>
      <c r="K17" s="96" t="b">
        <v>0</v>
      </c>
      <c r="L17" s="96" t="b">
        <v>0</v>
      </c>
    </row>
    <row r="18" spans="1:12" ht="15">
      <c r="A18" s="96" t="s">
        <v>1857</v>
      </c>
      <c r="B18" s="96" t="s">
        <v>1723</v>
      </c>
      <c r="C18" s="96">
        <v>11</v>
      </c>
      <c r="D18" s="116">
        <v>0.0016942590282928655</v>
      </c>
      <c r="E18" s="116">
        <v>1.6042223019067001</v>
      </c>
      <c r="F18" s="96" t="s">
        <v>3245</v>
      </c>
      <c r="G18" s="96" t="b">
        <v>0</v>
      </c>
      <c r="H18" s="96" t="b">
        <v>0</v>
      </c>
      <c r="I18" s="96" t="b">
        <v>0</v>
      </c>
      <c r="J18" s="96" t="b">
        <v>1</v>
      </c>
      <c r="K18" s="96" t="b">
        <v>0</v>
      </c>
      <c r="L18" s="96" t="b">
        <v>0</v>
      </c>
    </row>
    <row r="19" spans="1:12" ht="15">
      <c r="A19" s="96" t="s">
        <v>1914</v>
      </c>
      <c r="B19" s="96" t="s">
        <v>1727</v>
      </c>
      <c r="C19" s="96">
        <v>9</v>
      </c>
      <c r="D19" s="116">
        <v>0.0011330564509299712</v>
      </c>
      <c r="E19" s="116">
        <v>2.2663472488352148</v>
      </c>
      <c r="F19" s="96" t="s">
        <v>3245</v>
      </c>
      <c r="G19" s="96" t="b">
        <v>0</v>
      </c>
      <c r="H19" s="96" t="b">
        <v>0</v>
      </c>
      <c r="I19" s="96" t="b">
        <v>0</v>
      </c>
      <c r="J19" s="96" t="b">
        <v>0</v>
      </c>
      <c r="K19" s="96" t="b">
        <v>0</v>
      </c>
      <c r="L19" s="96" t="b">
        <v>0</v>
      </c>
    </row>
    <row r="20" spans="1:12" ht="15">
      <c r="A20" s="96" t="s">
        <v>1754</v>
      </c>
      <c r="B20" s="96" t="s">
        <v>1819</v>
      </c>
      <c r="C20" s="96">
        <v>9</v>
      </c>
      <c r="D20" s="116">
        <v>0.0010900390054033005</v>
      </c>
      <c r="E20" s="116">
        <v>2.3854000069205314</v>
      </c>
      <c r="F20" s="96" t="s">
        <v>3245</v>
      </c>
      <c r="G20" s="96" t="b">
        <v>0</v>
      </c>
      <c r="H20" s="96" t="b">
        <v>0</v>
      </c>
      <c r="I20" s="96" t="b">
        <v>0</v>
      </c>
      <c r="J20" s="96" t="b">
        <v>0</v>
      </c>
      <c r="K20" s="96" t="b">
        <v>0</v>
      </c>
      <c r="L20" s="96" t="b">
        <v>0</v>
      </c>
    </row>
    <row r="21" spans="1:12" ht="15">
      <c r="A21" s="96" t="s">
        <v>1835</v>
      </c>
      <c r="B21" s="96" t="s">
        <v>1745</v>
      </c>
      <c r="C21" s="96">
        <v>8</v>
      </c>
      <c r="D21" s="116">
        <v>0.0010505116518741448</v>
      </c>
      <c r="E21" s="116">
        <v>2.3489707412938565</v>
      </c>
      <c r="F21" s="96" t="s">
        <v>3245</v>
      </c>
      <c r="G21" s="96" t="b">
        <v>0</v>
      </c>
      <c r="H21" s="96" t="b">
        <v>0</v>
      </c>
      <c r="I21" s="96" t="b">
        <v>0</v>
      </c>
      <c r="J21" s="96" t="b">
        <v>0</v>
      </c>
      <c r="K21" s="96" t="b">
        <v>0</v>
      </c>
      <c r="L21" s="96" t="b">
        <v>0</v>
      </c>
    </row>
    <row r="22" spans="1:12" ht="15">
      <c r="A22" s="96" t="s">
        <v>1941</v>
      </c>
      <c r="B22" s="96" t="s">
        <v>1942</v>
      </c>
      <c r="C22" s="96">
        <v>8</v>
      </c>
      <c r="D22" s="116">
        <v>0.0010071612897155301</v>
      </c>
      <c r="E22" s="116">
        <v>3.1191321175157625</v>
      </c>
      <c r="F22" s="96" t="s">
        <v>3245</v>
      </c>
      <c r="G22" s="96" t="b">
        <v>0</v>
      </c>
      <c r="H22" s="96" t="b">
        <v>0</v>
      </c>
      <c r="I22" s="96" t="b">
        <v>0</v>
      </c>
      <c r="J22" s="96" t="b">
        <v>0</v>
      </c>
      <c r="K22" s="96" t="b">
        <v>0</v>
      </c>
      <c r="L22" s="96" t="b">
        <v>0</v>
      </c>
    </row>
    <row r="23" spans="1:12" ht="15">
      <c r="A23" s="96" t="s">
        <v>1724</v>
      </c>
      <c r="B23" s="96" t="s">
        <v>1944</v>
      </c>
      <c r="C23" s="96">
        <v>8</v>
      </c>
      <c r="D23" s="116">
        <v>0.0011005559722857413</v>
      </c>
      <c r="E23" s="116">
        <v>1.8375306736901071</v>
      </c>
      <c r="F23" s="96" t="s">
        <v>3245</v>
      </c>
      <c r="G23" s="96" t="b">
        <v>1</v>
      </c>
      <c r="H23" s="96" t="b">
        <v>0</v>
      </c>
      <c r="I23" s="96" t="b">
        <v>0</v>
      </c>
      <c r="J23" s="96" t="b">
        <v>1</v>
      </c>
      <c r="K23" s="96" t="b">
        <v>0</v>
      </c>
      <c r="L23" s="96" t="b">
        <v>0</v>
      </c>
    </row>
    <row r="24" spans="1:12" ht="15">
      <c r="A24" s="96" t="s">
        <v>1819</v>
      </c>
      <c r="B24" s="96" t="s">
        <v>1731</v>
      </c>
      <c r="C24" s="96">
        <v>8</v>
      </c>
      <c r="D24" s="116">
        <v>0.0010071612897155301</v>
      </c>
      <c r="E24" s="116">
        <v>2.1057681559577808</v>
      </c>
      <c r="F24" s="96" t="s">
        <v>3245</v>
      </c>
      <c r="G24" s="96" t="b">
        <v>0</v>
      </c>
      <c r="H24" s="96" t="b">
        <v>0</v>
      </c>
      <c r="I24" s="96" t="b">
        <v>0</v>
      </c>
      <c r="J24" s="96" t="b">
        <v>0</v>
      </c>
      <c r="K24" s="96" t="b">
        <v>0</v>
      </c>
      <c r="L24" s="96" t="b">
        <v>0</v>
      </c>
    </row>
    <row r="25" spans="1:12" ht="15">
      <c r="A25" s="96" t="s">
        <v>1734</v>
      </c>
      <c r="B25" s="96" t="s">
        <v>1780</v>
      </c>
      <c r="C25" s="96">
        <v>8</v>
      </c>
      <c r="D25" s="116">
        <v>0.0010071612897155301</v>
      </c>
      <c r="E25" s="116">
        <v>2.067979595068381</v>
      </c>
      <c r="F25" s="96" t="s">
        <v>3245</v>
      </c>
      <c r="G25" s="96" t="b">
        <v>0</v>
      </c>
      <c r="H25" s="96" t="b">
        <v>0</v>
      </c>
      <c r="I25" s="96" t="b">
        <v>0</v>
      </c>
      <c r="J25" s="96" t="b">
        <v>0</v>
      </c>
      <c r="K25" s="96" t="b">
        <v>0</v>
      </c>
      <c r="L25" s="96" t="b">
        <v>0</v>
      </c>
    </row>
    <row r="26" spans="1:12" ht="15">
      <c r="A26" s="96" t="s">
        <v>1780</v>
      </c>
      <c r="B26" s="96" t="s">
        <v>1730</v>
      </c>
      <c r="C26" s="96">
        <v>8</v>
      </c>
      <c r="D26" s="116">
        <v>0.0010071612897155301</v>
      </c>
      <c r="E26" s="116">
        <v>1.9521842378999508</v>
      </c>
      <c r="F26" s="96" t="s">
        <v>3245</v>
      </c>
      <c r="G26" s="96" t="b">
        <v>0</v>
      </c>
      <c r="H26" s="96" t="b">
        <v>0</v>
      </c>
      <c r="I26" s="96" t="b">
        <v>0</v>
      </c>
      <c r="J26" s="96" t="b">
        <v>0</v>
      </c>
      <c r="K26" s="96" t="b">
        <v>0</v>
      </c>
      <c r="L26" s="96" t="b">
        <v>0</v>
      </c>
    </row>
    <row r="27" spans="1:12" ht="15">
      <c r="A27" s="96" t="s">
        <v>1736</v>
      </c>
      <c r="B27" s="96" t="s">
        <v>1969</v>
      </c>
      <c r="C27" s="96">
        <v>8</v>
      </c>
      <c r="D27" s="116">
        <v>0.0010071612897155301</v>
      </c>
      <c r="E27" s="116">
        <v>2.47815406015743</v>
      </c>
      <c r="F27" s="96" t="s">
        <v>3245</v>
      </c>
      <c r="G27" s="96" t="b">
        <v>0</v>
      </c>
      <c r="H27" s="96" t="b">
        <v>0</v>
      </c>
      <c r="I27" s="96" t="b">
        <v>0</v>
      </c>
      <c r="J27" s="96" t="b">
        <v>0</v>
      </c>
      <c r="K27" s="96" t="b">
        <v>0</v>
      </c>
      <c r="L27" s="96" t="b">
        <v>0</v>
      </c>
    </row>
    <row r="28" spans="1:12" ht="15">
      <c r="A28" s="96" t="s">
        <v>1969</v>
      </c>
      <c r="B28" s="96" t="s">
        <v>1803</v>
      </c>
      <c r="C28" s="96">
        <v>8</v>
      </c>
      <c r="D28" s="116">
        <v>0.0010071612897155301</v>
      </c>
      <c r="E28" s="116">
        <v>2.791773183129432</v>
      </c>
      <c r="F28" s="96" t="s">
        <v>3245</v>
      </c>
      <c r="G28" s="96" t="b">
        <v>0</v>
      </c>
      <c r="H28" s="96" t="b">
        <v>0</v>
      </c>
      <c r="I28" s="96" t="b">
        <v>0</v>
      </c>
      <c r="J28" s="96" t="b">
        <v>0</v>
      </c>
      <c r="K28" s="96" t="b">
        <v>0</v>
      </c>
      <c r="L28" s="96" t="b">
        <v>0</v>
      </c>
    </row>
    <row r="29" spans="1:12" ht="15">
      <c r="A29" s="96" t="s">
        <v>1739</v>
      </c>
      <c r="B29" s="96" t="s">
        <v>1744</v>
      </c>
      <c r="C29" s="96">
        <v>8</v>
      </c>
      <c r="D29" s="116">
        <v>0.0010071612897155301</v>
      </c>
      <c r="E29" s="116">
        <v>1.9188460492504178</v>
      </c>
      <c r="F29" s="96" t="s">
        <v>3245</v>
      </c>
      <c r="G29" s="96" t="b">
        <v>0</v>
      </c>
      <c r="H29" s="96" t="b">
        <v>0</v>
      </c>
      <c r="I29" s="96" t="b">
        <v>0</v>
      </c>
      <c r="J29" s="96" t="b">
        <v>0</v>
      </c>
      <c r="K29" s="96" t="b">
        <v>0</v>
      </c>
      <c r="L29" s="96" t="b">
        <v>0</v>
      </c>
    </row>
    <row r="30" spans="1:12" ht="15">
      <c r="A30" s="96" t="s">
        <v>1744</v>
      </c>
      <c r="B30" s="96" t="s">
        <v>1804</v>
      </c>
      <c r="C30" s="96">
        <v>8</v>
      </c>
      <c r="D30" s="116">
        <v>0.0010071612897155301</v>
      </c>
      <c r="E30" s="116">
        <v>2.2587941109447685</v>
      </c>
      <c r="F30" s="96" t="s">
        <v>3245</v>
      </c>
      <c r="G30" s="96" t="b">
        <v>0</v>
      </c>
      <c r="H30" s="96" t="b">
        <v>0</v>
      </c>
      <c r="I30" s="96" t="b">
        <v>0</v>
      </c>
      <c r="J30" s="96" t="b">
        <v>0</v>
      </c>
      <c r="K30" s="96" t="b">
        <v>0</v>
      </c>
      <c r="L30" s="96" t="b">
        <v>0</v>
      </c>
    </row>
    <row r="31" spans="1:12" ht="15">
      <c r="A31" s="96" t="s">
        <v>1804</v>
      </c>
      <c r="B31" s="96" t="s">
        <v>1760</v>
      </c>
      <c r="C31" s="96">
        <v>8</v>
      </c>
      <c r="D31" s="116">
        <v>0.0010071612897155301</v>
      </c>
      <c r="E31" s="116">
        <v>2.296923161449338</v>
      </c>
      <c r="F31" s="96" t="s">
        <v>3245</v>
      </c>
      <c r="G31" s="96" t="b">
        <v>0</v>
      </c>
      <c r="H31" s="96" t="b">
        <v>0</v>
      </c>
      <c r="I31" s="96" t="b">
        <v>0</v>
      </c>
      <c r="J31" s="96" t="b">
        <v>0</v>
      </c>
      <c r="K31" s="96" t="b">
        <v>0</v>
      </c>
      <c r="L31" s="96" t="b">
        <v>0</v>
      </c>
    </row>
    <row r="32" spans="1:12" ht="15">
      <c r="A32" s="96" t="s">
        <v>1724</v>
      </c>
      <c r="B32" s="96" t="s">
        <v>1733</v>
      </c>
      <c r="C32" s="96">
        <v>8</v>
      </c>
      <c r="D32" s="116">
        <v>0.0010505116518741448</v>
      </c>
      <c r="E32" s="116">
        <v>1.1385606693540882</v>
      </c>
      <c r="F32" s="96" t="s">
        <v>3245</v>
      </c>
      <c r="G32" s="96" t="b">
        <v>1</v>
      </c>
      <c r="H32" s="96" t="b">
        <v>0</v>
      </c>
      <c r="I32" s="96" t="b">
        <v>0</v>
      </c>
      <c r="J32" s="96" t="b">
        <v>0</v>
      </c>
      <c r="K32" s="96" t="b">
        <v>0</v>
      </c>
      <c r="L32" s="96" t="b">
        <v>0</v>
      </c>
    </row>
    <row r="33" spans="1:12" ht="15">
      <c r="A33" s="96" t="s">
        <v>1813</v>
      </c>
      <c r="B33" s="96" t="s">
        <v>1823</v>
      </c>
      <c r="C33" s="96">
        <v>8</v>
      </c>
      <c r="D33" s="116">
        <v>0.0010071612897155301</v>
      </c>
      <c r="E33" s="116">
        <v>2.607248756536888</v>
      </c>
      <c r="F33" s="96" t="s">
        <v>3245</v>
      </c>
      <c r="G33" s="96" t="b">
        <v>0</v>
      </c>
      <c r="H33" s="96" t="b">
        <v>0</v>
      </c>
      <c r="I33" s="96" t="b">
        <v>0</v>
      </c>
      <c r="J33" s="96" t="b">
        <v>0</v>
      </c>
      <c r="K33" s="96" t="b">
        <v>0</v>
      </c>
      <c r="L33" s="96" t="b">
        <v>0</v>
      </c>
    </row>
    <row r="34" spans="1:12" ht="15">
      <c r="A34" s="96" t="s">
        <v>1844</v>
      </c>
      <c r="B34" s="96" t="s">
        <v>1982</v>
      </c>
      <c r="C34" s="96">
        <v>8</v>
      </c>
      <c r="D34" s="116">
        <v>0.0016822425732079193</v>
      </c>
      <c r="E34" s="116">
        <v>2.9082787522008693</v>
      </c>
      <c r="F34" s="96" t="s">
        <v>3245</v>
      </c>
      <c r="G34" s="96" t="b">
        <v>0</v>
      </c>
      <c r="H34" s="96" t="b">
        <v>0</v>
      </c>
      <c r="I34" s="96" t="b">
        <v>0</v>
      </c>
      <c r="J34" s="96" t="b">
        <v>0</v>
      </c>
      <c r="K34" s="96" t="b">
        <v>0</v>
      </c>
      <c r="L34" s="96" t="b">
        <v>0</v>
      </c>
    </row>
    <row r="35" spans="1:12" ht="15">
      <c r="A35" s="96" t="s">
        <v>1982</v>
      </c>
      <c r="B35" s="96" t="s">
        <v>1888</v>
      </c>
      <c r="C35" s="96">
        <v>8</v>
      </c>
      <c r="D35" s="116">
        <v>0.0016822425732079193</v>
      </c>
      <c r="E35" s="116">
        <v>2.980829419349481</v>
      </c>
      <c r="F35" s="96" t="s">
        <v>3245</v>
      </c>
      <c r="G35" s="96" t="b">
        <v>0</v>
      </c>
      <c r="H35" s="96" t="b">
        <v>0</v>
      </c>
      <c r="I35" s="96" t="b">
        <v>0</v>
      </c>
      <c r="J35" s="96" t="b">
        <v>0</v>
      </c>
      <c r="K35" s="96" t="b">
        <v>0</v>
      </c>
      <c r="L35" s="96" t="b">
        <v>0</v>
      </c>
    </row>
    <row r="36" spans="1:12" ht="15">
      <c r="A36" s="96" t="s">
        <v>1723</v>
      </c>
      <c r="B36" s="96" t="s">
        <v>1913</v>
      </c>
      <c r="C36" s="96">
        <v>7</v>
      </c>
      <c r="D36" s="116">
        <v>0.0009629864757500237</v>
      </c>
      <c r="E36" s="116">
        <v>1.5365006780261259</v>
      </c>
      <c r="F36" s="96" t="s">
        <v>3245</v>
      </c>
      <c r="G36" s="96" t="b">
        <v>1</v>
      </c>
      <c r="H36" s="96" t="b">
        <v>0</v>
      </c>
      <c r="I36" s="96" t="b">
        <v>0</v>
      </c>
      <c r="J36" s="96" t="b">
        <v>0</v>
      </c>
      <c r="K36" s="96" t="b">
        <v>0</v>
      </c>
      <c r="L36" s="96" t="b">
        <v>0</v>
      </c>
    </row>
    <row r="37" spans="1:12" ht="15">
      <c r="A37" s="96" t="s">
        <v>1738</v>
      </c>
      <c r="B37" s="96" t="s">
        <v>1868</v>
      </c>
      <c r="C37" s="96">
        <v>7</v>
      </c>
      <c r="D37" s="116">
        <v>0.0009629864757500237</v>
      </c>
      <c r="E37" s="116">
        <v>2.281859415013462</v>
      </c>
      <c r="F37" s="96" t="s">
        <v>3245</v>
      </c>
      <c r="G37" s="96" t="b">
        <v>0</v>
      </c>
      <c r="H37" s="96" t="b">
        <v>0</v>
      </c>
      <c r="I37" s="96" t="b">
        <v>0</v>
      </c>
      <c r="J37" s="96" t="b">
        <v>0</v>
      </c>
      <c r="K37" s="96" t="b">
        <v>0</v>
      </c>
      <c r="L37" s="96" t="b">
        <v>0</v>
      </c>
    </row>
    <row r="38" spans="1:12" ht="15">
      <c r="A38" s="96" t="s">
        <v>1891</v>
      </c>
      <c r="B38" s="96" t="s">
        <v>1943</v>
      </c>
      <c r="C38" s="96">
        <v>7</v>
      </c>
      <c r="D38" s="116">
        <v>0.0009191976953898767</v>
      </c>
      <c r="E38" s="116">
        <v>2.9642301575300194</v>
      </c>
      <c r="F38" s="96" t="s">
        <v>3245</v>
      </c>
      <c r="G38" s="96" t="b">
        <v>0</v>
      </c>
      <c r="H38" s="96" t="b">
        <v>0</v>
      </c>
      <c r="I38" s="96" t="b">
        <v>0</v>
      </c>
      <c r="J38" s="96" t="b">
        <v>0</v>
      </c>
      <c r="K38" s="96" t="b">
        <v>0</v>
      </c>
      <c r="L38" s="96" t="b">
        <v>0</v>
      </c>
    </row>
    <row r="39" spans="1:12" ht="15">
      <c r="A39" s="96" t="s">
        <v>1892</v>
      </c>
      <c r="B39" s="96" t="s">
        <v>1742</v>
      </c>
      <c r="C39" s="96">
        <v>7</v>
      </c>
      <c r="D39" s="116">
        <v>0.0009191976953898767</v>
      </c>
      <c r="E39" s="116">
        <v>2.37595845068769</v>
      </c>
      <c r="F39" s="96" t="s">
        <v>3245</v>
      </c>
      <c r="G39" s="96" t="b">
        <v>0</v>
      </c>
      <c r="H39" s="96" t="b">
        <v>0</v>
      </c>
      <c r="I39" s="96" t="b">
        <v>0</v>
      </c>
      <c r="J39" s="96" t="b">
        <v>0</v>
      </c>
      <c r="K39" s="96" t="b">
        <v>0</v>
      </c>
      <c r="L39" s="96" t="b">
        <v>0</v>
      </c>
    </row>
    <row r="40" spans="1:12" ht="15">
      <c r="A40" s="96" t="s">
        <v>1742</v>
      </c>
      <c r="B40" s="96" t="s">
        <v>1946</v>
      </c>
      <c r="C40" s="96">
        <v>7</v>
      </c>
      <c r="D40" s="116">
        <v>0.0009191976953898767</v>
      </c>
      <c r="E40" s="116">
        <v>2.501832159631063</v>
      </c>
      <c r="F40" s="96" t="s">
        <v>3245</v>
      </c>
      <c r="G40" s="96" t="b">
        <v>0</v>
      </c>
      <c r="H40" s="96" t="b">
        <v>0</v>
      </c>
      <c r="I40" s="96" t="b">
        <v>0</v>
      </c>
      <c r="J40" s="96" t="b">
        <v>1</v>
      </c>
      <c r="K40" s="96" t="b">
        <v>0</v>
      </c>
      <c r="L40" s="96" t="b">
        <v>0</v>
      </c>
    </row>
    <row r="41" spans="1:12" ht="15">
      <c r="A41" s="96" t="s">
        <v>1946</v>
      </c>
      <c r="B41" s="96" t="s">
        <v>1996</v>
      </c>
      <c r="C41" s="96">
        <v>7</v>
      </c>
      <c r="D41" s="116">
        <v>0.0009191976953898767</v>
      </c>
      <c r="E41" s="116">
        <v>3.1191321175157625</v>
      </c>
      <c r="F41" s="96" t="s">
        <v>3245</v>
      </c>
      <c r="G41" s="96" t="b">
        <v>1</v>
      </c>
      <c r="H41" s="96" t="b">
        <v>0</v>
      </c>
      <c r="I41" s="96" t="b">
        <v>0</v>
      </c>
      <c r="J41" s="96" t="b">
        <v>0</v>
      </c>
      <c r="K41" s="96" t="b">
        <v>0</v>
      </c>
      <c r="L41" s="96" t="b">
        <v>0</v>
      </c>
    </row>
    <row r="42" spans="1:12" ht="15">
      <c r="A42" s="96" t="s">
        <v>1773</v>
      </c>
      <c r="B42" s="96" t="s">
        <v>1816</v>
      </c>
      <c r="C42" s="96">
        <v>7</v>
      </c>
      <c r="D42" s="116">
        <v>0.0009191976953898767</v>
      </c>
      <c r="E42" s="116">
        <v>2.348806204644075</v>
      </c>
      <c r="F42" s="96" t="s">
        <v>3245</v>
      </c>
      <c r="G42" s="96" t="b">
        <v>0</v>
      </c>
      <c r="H42" s="96" t="b">
        <v>0</v>
      </c>
      <c r="I42" s="96" t="b">
        <v>0</v>
      </c>
      <c r="J42" s="96" t="b">
        <v>0</v>
      </c>
      <c r="K42" s="96" t="b">
        <v>0</v>
      </c>
      <c r="L42" s="96" t="b">
        <v>0</v>
      </c>
    </row>
    <row r="43" spans="1:12" ht="15">
      <c r="A43" s="96" t="s">
        <v>1816</v>
      </c>
      <c r="B43" s="96" t="s">
        <v>1732</v>
      </c>
      <c r="C43" s="96">
        <v>7</v>
      </c>
      <c r="D43" s="116">
        <v>0.0009191976953898767</v>
      </c>
      <c r="E43" s="116">
        <v>2.067979595068381</v>
      </c>
      <c r="F43" s="96" t="s">
        <v>3245</v>
      </c>
      <c r="G43" s="96" t="b">
        <v>0</v>
      </c>
      <c r="H43" s="96" t="b">
        <v>0</v>
      </c>
      <c r="I43" s="96" t="b">
        <v>0</v>
      </c>
      <c r="J43" s="96" t="b">
        <v>0</v>
      </c>
      <c r="K43" s="96" t="b">
        <v>0</v>
      </c>
      <c r="L43" s="96" t="b">
        <v>0</v>
      </c>
    </row>
    <row r="44" spans="1:12" ht="15">
      <c r="A44" s="96" t="s">
        <v>1732</v>
      </c>
      <c r="B44" s="96" t="s">
        <v>1872</v>
      </c>
      <c r="C44" s="96">
        <v>7</v>
      </c>
      <c r="D44" s="116">
        <v>0.0009191976953898767</v>
      </c>
      <c r="E44" s="116">
        <v>2.2238674680357753</v>
      </c>
      <c r="F44" s="96" t="s">
        <v>3245</v>
      </c>
      <c r="G44" s="96" t="b">
        <v>0</v>
      </c>
      <c r="H44" s="96" t="b">
        <v>0</v>
      </c>
      <c r="I44" s="96" t="b">
        <v>0</v>
      </c>
      <c r="J44" s="96" t="b">
        <v>0</v>
      </c>
      <c r="K44" s="96" t="b">
        <v>0</v>
      </c>
      <c r="L44" s="96" t="b">
        <v>0</v>
      </c>
    </row>
    <row r="45" spans="1:12" ht="15">
      <c r="A45" s="96" t="s">
        <v>1872</v>
      </c>
      <c r="B45" s="96" t="s">
        <v>1800</v>
      </c>
      <c r="C45" s="96">
        <v>7</v>
      </c>
      <c r="D45" s="116">
        <v>0.0009191976953898767</v>
      </c>
      <c r="E45" s="116">
        <v>2.621807476707813</v>
      </c>
      <c r="F45" s="96" t="s">
        <v>3245</v>
      </c>
      <c r="G45" s="96" t="b">
        <v>0</v>
      </c>
      <c r="H45" s="96" t="b">
        <v>0</v>
      </c>
      <c r="I45" s="96" t="b">
        <v>0</v>
      </c>
      <c r="J45" s="96" t="b">
        <v>0</v>
      </c>
      <c r="K45" s="96" t="b">
        <v>0</v>
      </c>
      <c r="L45" s="96" t="b">
        <v>0</v>
      </c>
    </row>
    <row r="46" spans="1:12" ht="15">
      <c r="A46" s="96" t="s">
        <v>1800</v>
      </c>
      <c r="B46" s="96" t="s">
        <v>1730</v>
      </c>
      <c r="C46" s="96">
        <v>7</v>
      </c>
      <c r="D46" s="116">
        <v>0.0009191976953898767</v>
      </c>
      <c r="E46" s="116">
        <v>1.9647733652079715</v>
      </c>
      <c r="F46" s="96" t="s">
        <v>3245</v>
      </c>
      <c r="G46" s="96" t="b">
        <v>0</v>
      </c>
      <c r="H46" s="96" t="b">
        <v>0</v>
      </c>
      <c r="I46" s="96" t="b">
        <v>0</v>
      </c>
      <c r="J46" s="96" t="b">
        <v>0</v>
      </c>
      <c r="K46" s="96" t="b">
        <v>0</v>
      </c>
      <c r="L46" s="96" t="b">
        <v>0</v>
      </c>
    </row>
    <row r="47" spans="1:12" ht="15">
      <c r="A47" s="96" t="s">
        <v>1730</v>
      </c>
      <c r="B47" s="96" t="s">
        <v>1801</v>
      </c>
      <c r="C47" s="96">
        <v>7</v>
      </c>
      <c r="D47" s="116">
        <v>0.0009191976953898767</v>
      </c>
      <c r="E47" s="116">
        <v>1.9647733652079715</v>
      </c>
      <c r="F47" s="96" t="s">
        <v>3245</v>
      </c>
      <c r="G47" s="96" t="b">
        <v>0</v>
      </c>
      <c r="H47" s="96" t="b">
        <v>0</v>
      </c>
      <c r="I47" s="96" t="b">
        <v>0</v>
      </c>
      <c r="J47" s="96" t="b">
        <v>0</v>
      </c>
      <c r="K47" s="96" t="b">
        <v>0</v>
      </c>
      <c r="L47" s="96" t="b">
        <v>0</v>
      </c>
    </row>
    <row r="48" spans="1:12" ht="15">
      <c r="A48" s="96" t="s">
        <v>1734</v>
      </c>
      <c r="B48" s="96" t="s">
        <v>1936</v>
      </c>
      <c r="C48" s="96">
        <v>7</v>
      </c>
      <c r="D48" s="116">
        <v>0.0009191976953898767</v>
      </c>
      <c r="E48" s="116">
        <v>2.362170166202057</v>
      </c>
      <c r="F48" s="96" t="s">
        <v>3245</v>
      </c>
      <c r="G48" s="96" t="b">
        <v>0</v>
      </c>
      <c r="H48" s="96" t="b">
        <v>0</v>
      </c>
      <c r="I48" s="96" t="b">
        <v>0</v>
      </c>
      <c r="J48" s="96" t="b">
        <v>0</v>
      </c>
      <c r="K48" s="96" t="b">
        <v>0</v>
      </c>
      <c r="L48" s="96" t="b">
        <v>0</v>
      </c>
    </row>
    <row r="49" spans="1:12" ht="15">
      <c r="A49" s="96" t="s">
        <v>1936</v>
      </c>
      <c r="B49" s="96" t="s">
        <v>1729</v>
      </c>
      <c r="C49" s="96">
        <v>7</v>
      </c>
      <c r="D49" s="116">
        <v>0.0009191976953898767</v>
      </c>
      <c r="E49" s="116">
        <v>2.3110176437546754</v>
      </c>
      <c r="F49" s="96" t="s">
        <v>3245</v>
      </c>
      <c r="G49" s="96" t="b">
        <v>0</v>
      </c>
      <c r="H49" s="96" t="b">
        <v>0</v>
      </c>
      <c r="I49" s="96" t="b">
        <v>0</v>
      </c>
      <c r="J49" s="96" t="b">
        <v>0</v>
      </c>
      <c r="K49" s="96" t="b">
        <v>0</v>
      </c>
      <c r="L49" s="96" t="b">
        <v>0</v>
      </c>
    </row>
    <row r="50" spans="1:12" ht="15">
      <c r="A50" s="96" t="s">
        <v>1729</v>
      </c>
      <c r="B50" s="96" t="s">
        <v>1873</v>
      </c>
      <c r="C50" s="96">
        <v>7</v>
      </c>
      <c r="D50" s="116">
        <v>0.0009191976953898767</v>
      </c>
      <c r="E50" s="116">
        <v>2.1538296014280203</v>
      </c>
      <c r="F50" s="96" t="s">
        <v>3245</v>
      </c>
      <c r="G50" s="96" t="b">
        <v>0</v>
      </c>
      <c r="H50" s="96" t="b">
        <v>0</v>
      </c>
      <c r="I50" s="96" t="b">
        <v>0</v>
      </c>
      <c r="J50" s="96" t="b">
        <v>0</v>
      </c>
      <c r="K50" s="96" t="b">
        <v>0</v>
      </c>
      <c r="L50" s="96" t="b">
        <v>0</v>
      </c>
    </row>
    <row r="51" spans="1:12" ht="15">
      <c r="A51" s="96" t="s">
        <v>1873</v>
      </c>
      <c r="B51" s="96" t="s">
        <v>1802</v>
      </c>
      <c r="C51" s="96">
        <v>7</v>
      </c>
      <c r="D51" s="116">
        <v>0.0009191976953898767</v>
      </c>
      <c r="E51" s="116">
        <v>2.621807476707813</v>
      </c>
      <c r="F51" s="96" t="s">
        <v>3245</v>
      </c>
      <c r="G51" s="96" t="b">
        <v>0</v>
      </c>
      <c r="H51" s="96" t="b">
        <v>0</v>
      </c>
      <c r="I51" s="96" t="b">
        <v>0</v>
      </c>
      <c r="J51" s="96" t="b">
        <v>0</v>
      </c>
      <c r="K51" s="96" t="b">
        <v>0</v>
      </c>
      <c r="L51" s="96" t="b">
        <v>0</v>
      </c>
    </row>
    <row r="52" spans="1:12" ht="15">
      <c r="A52" s="96" t="s">
        <v>1802</v>
      </c>
      <c r="B52" s="96" t="s">
        <v>1947</v>
      </c>
      <c r="C52" s="96">
        <v>7</v>
      </c>
      <c r="D52" s="116">
        <v>0.0009191976953898767</v>
      </c>
      <c r="E52" s="116">
        <v>2.7337812361517453</v>
      </c>
      <c r="F52" s="96" t="s">
        <v>3245</v>
      </c>
      <c r="G52" s="96" t="b">
        <v>0</v>
      </c>
      <c r="H52" s="96" t="b">
        <v>0</v>
      </c>
      <c r="I52" s="96" t="b">
        <v>0</v>
      </c>
      <c r="J52" s="96" t="b">
        <v>0</v>
      </c>
      <c r="K52" s="96" t="b">
        <v>0</v>
      </c>
      <c r="L52" s="96" t="b">
        <v>0</v>
      </c>
    </row>
    <row r="53" spans="1:12" ht="15">
      <c r="A53" s="96" t="s">
        <v>1947</v>
      </c>
      <c r="B53" s="96" t="s">
        <v>1997</v>
      </c>
      <c r="C53" s="96">
        <v>7</v>
      </c>
      <c r="D53" s="116">
        <v>0.0009191976953898767</v>
      </c>
      <c r="E53" s="116">
        <v>3.1191321175157625</v>
      </c>
      <c r="F53" s="96" t="s">
        <v>3245</v>
      </c>
      <c r="G53" s="96" t="b">
        <v>0</v>
      </c>
      <c r="H53" s="96" t="b">
        <v>0</v>
      </c>
      <c r="I53" s="96" t="b">
        <v>0</v>
      </c>
      <c r="J53" s="96" t="b">
        <v>0</v>
      </c>
      <c r="K53" s="96" t="b">
        <v>0</v>
      </c>
      <c r="L53" s="96" t="b">
        <v>0</v>
      </c>
    </row>
    <row r="54" spans="1:12" ht="15">
      <c r="A54" s="96" t="s">
        <v>1997</v>
      </c>
      <c r="B54" s="96" t="s">
        <v>1874</v>
      </c>
      <c r="C54" s="96">
        <v>7</v>
      </c>
      <c r="D54" s="116">
        <v>0.0009191976953898767</v>
      </c>
      <c r="E54" s="116">
        <v>2.980829419349481</v>
      </c>
      <c r="F54" s="96" t="s">
        <v>3245</v>
      </c>
      <c r="G54" s="96" t="b">
        <v>0</v>
      </c>
      <c r="H54" s="96" t="b">
        <v>0</v>
      </c>
      <c r="I54" s="96" t="b">
        <v>0</v>
      </c>
      <c r="J54" s="96" t="b">
        <v>0</v>
      </c>
      <c r="K54" s="96" t="b">
        <v>0</v>
      </c>
      <c r="L54" s="96" t="b">
        <v>0</v>
      </c>
    </row>
    <row r="55" spans="1:12" ht="15">
      <c r="A55" s="96" t="s">
        <v>1874</v>
      </c>
      <c r="B55" s="96" t="s">
        <v>1818</v>
      </c>
      <c r="C55" s="96">
        <v>7</v>
      </c>
      <c r="D55" s="116">
        <v>0.0009191976953898767</v>
      </c>
      <c r="E55" s="116">
        <v>2.6498362003080564</v>
      </c>
      <c r="F55" s="96" t="s">
        <v>3245</v>
      </c>
      <c r="G55" s="96" t="b">
        <v>0</v>
      </c>
      <c r="H55" s="96" t="b">
        <v>0</v>
      </c>
      <c r="I55" s="96" t="b">
        <v>0</v>
      </c>
      <c r="J55" s="96" t="b">
        <v>0</v>
      </c>
      <c r="K55" s="96" t="b">
        <v>0</v>
      </c>
      <c r="L55" s="96" t="b">
        <v>0</v>
      </c>
    </row>
    <row r="56" spans="1:12" ht="15">
      <c r="A56" s="96" t="s">
        <v>1818</v>
      </c>
      <c r="B56" s="96" t="s">
        <v>1916</v>
      </c>
      <c r="C56" s="96">
        <v>7</v>
      </c>
      <c r="D56" s="116">
        <v>0.0009191976953898767</v>
      </c>
      <c r="E56" s="116">
        <v>2.7369863760269566</v>
      </c>
      <c r="F56" s="96" t="s">
        <v>3245</v>
      </c>
      <c r="G56" s="96" t="b">
        <v>0</v>
      </c>
      <c r="H56" s="96" t="b">
        <v>0</v>
      </c>
      <c r="I56" s="96" t="b">
        <v>0</v>
      </c>
      <c r="J56" s="96" t="b">
        <v>0</v>
      </c>
      <c r="K56" s="96" t="b">
        <v>0</v>
      </c>
      <c r="L56" s="96" t="b">
        <v>0</v>
      </c>
    </row>
    <row r="57" spans="1:12" ht="15">
      <c r="A57" s="96" t="s">
        <v>1916</v>
      </c>
      <c r="B57" s="96" t="s">
        <v>1863</v>
      </c>
      <c r="C57" s="96">
        <v>7</v>
      </c>
      <c r="D57" s="116">
        <v>0.0009191976953898767</v>
      </c>
      <c r="E57" s="116">
        <v>2.871684949924413</v>
      </c>
      <c r="F57" s="96" t="s">
        <v>3245</v>
      </c>
      <c r="G57" s="96" t="b">
        <v>0</v>
      </c>
      <c r="H57" s="96" t="b">
        <v>0</v>
      </c>
      <c r="I57" s="96" t="b">
        <v>0</v>
      </c>
      <c r="J57" s="96" t="b">
        <v>0</v>
      </c>
      <c r="K57" s="96" t="b">
        <v>0</v>
      </c>
      <c r="L57" s="96" t="b">
        <v>0</v>
      </c>
    </row>
    <row r="58" spans="1:12" ht="15">
      <c r="A58" s="96" t="s">
        <v>1863</v>
      </c>
      <c r="B58" s="96" t="s">
        <v>1851</v>
      </c>
      <c r="C58" s="96">
        <v>7</v>
      </c>
      <c r="D58" s="116">
        <v>0.0009191976953898767</v>
      </c>
      <c r="E58" s="116">
        <v>2.7467462133161127</v>
      </c>
      <c r="F58" s="96" t="s">
        <v>3245</v>
      </c>
      <c r="G58" s="96" t="b">
        <v>0</v>
      </c>
      <c r="H58" s="96" t="b">
        <v>0</v>
      </c>
      <c r="I58" s="96" t="b">
        <v>0</v>
      </c>
      <c r="J58" s="96" t="b">
        <v>0</v>
      </c>
      <c r="K58" s="96" t="b">
        <v>0</v>
      </c>
      <c r="L58" s="96" t="b">
        <v>0</v>
      </c>
    </row>
    <row r="59" spans="1:12" ht="15">
      <c r="A59" s="96" t="s">
        <v>1731</v>
      </c>
      <c r="B59" s="96" t="s">
        <v>1803</v>
      </c>
      <c r="C59" s="96">
        <v>7</v>
      </c>
      <c r="D59" s="116">
        <v>0.0009629864757500237</v>
      </c>
      <c r="E59" s="116">
        <v>1.9934185466575014</v>
      </c>
      <c r="F59" s="96" t="s">
        <v>3245</v>
      </c>
      <c r="G59" s="96" t="b">
        <v>0</v>
      </c>
      <c r="H59" s="96" t="b">
        <v>0</v>
      </c>
      <c r="I59" s="96" t="b">
        <v>0</v>
      </c>
      <c r="J59" s="96" t="b">
        <v>0</v>
      </c>
      <c r="K59" s="96" t="b">
        <v>0</v>
      </c>
      <c r="L59" s="96" t="b">
        <v>0</v>
      </c>
    </row>
    <row r="60" spans="1:12" ht="15">
      <c r="A60" s="96" t="s">
        <v>1730</v>
      </c>
      <c r="B60" s="96" t="s">
        <v>1734</v>
      </c>
      <c r="C60" s="96">
        <v>7</v>
      </c>
      <c r="D60" s="116">
        <v>0.0009191976953898767</v>
      </c>
      <c r="E60" s="116">
        <v>1.593162295258283</v>
      </c>
      <c r="F60" s="96" t="s">
        <v>3245</v>
      </c>
      <c r="G60" s="96" t="b">
        <v>0</v>
      </c>
      <c r="H60" s="96" t="b">
        <v>0</v>
      </c>
      <c r="I60" s="96" t="b">
        <v>0</v>
      </c>
      <c r="J60" s="96" t="b">
        <v>0</v>
      </c>
      <c r="K60" s="96" t="b">
        <v>0</v>
      </c>
      <c r="L60" s="96" t="b">
        <v>0</v>
      </c>
    </row>
    <row r="61" spans="1:12" ht="15">
      <c r="A61" s="96" t="s">
        <v>1736</v>
      </c>
      <c r="B61" s="96" t="s">
        <v>1893</v>
      </c>
      <c r="C61" s="96">
        <v>7</v>
      </c>
      <c r="D61" s="116">
        <v>0.0009191976953898767</v>
      </c>
      <c r="E61" s="116">
        <v>2.323252100171687</v>
      </c>
      <c r="F61" s="96" t="s">
        <v>3245</v>
      </c>
      <c r="G61" s="96" t="b">
        <v>0</v>
      </c>
      <c r="H61" s="96" t="b">
        <v>0</v>
      </c>
      <c r="I61" s="96" t="b">
        <v>0</v>
      </c>
      <c r="J61" s="96" t="b">
        <v>0</v>
      </c>
      <c r="K61" s="96" t="b">
        <v>0</v>
      </c>
      <c r="L61" s="96" t="b">
        <v>0</v>
      </c>
    </row>
    <row r="62" spans="1:12" ht="15">
      <c r="A62" s="96" t="s">
        <v>1893</v>
      </c>
      <c r="B62" s="96" t="s">
        <v>1917</v>
      </c>
      <c r="C62" s="96">
        <v>7</v>
      </c>
      <c r="D62" s="116">
        <v>0.0009191976953898767</v>
      </c>
      <c r="E62" s="116">
        <v>2.913077635082638</v>
      </c>
      <c r="F62" s="96" t="s">
        <v>3245</v>
      </c>
      <c r="G62" s="96" t="b">
        <v>0</v>
      </c>
      <c r="H62" s="96" t="b">
        <v>0</v>
      </c>
      <c r="I62" s="96" t="b">
        <v>0</v>
      </c>
      <c r="J62" s="96" t="b">
        <v>0</v>
      </c>
      <c r="K62" s="96" t="b">
        <v>0</v>
      </c>
      <c r="L62" s="96" t="b">
        <v>0</v>
      </c>
    </row>
    <row r="63" spans="1:12" ht="15">
      <c r="A63" s="96" t="s">
        <v>1917</v>
      </c>
      <c r="B63" s="96" t="s">
        <v>1948</v>
      </c>
      <c r="C63" s="96">
        <v>7</v>
      </c>
      <c r="D63" s="116">
        <v>0.0009191976953898767</v>
      </c>
      <c r="E63" s="116">
        <v>3.009987648090694</v>
      </c>
      <c r="F63" s="96" t="s">
        <v>3245</v>
      </c>
      <c r="G63" s="96" t="b">
        <v>0</v>
      </c>
      <c r="H63" s="96" t="b">
        <v>0</v>
      </c>
      <c r="I63" s="96" t="b">
        <v>0</v>
      </c>
      <c r="J63" s="96" t="b">
        <v>1</v>
      </c>
      <c r="K63" s="96" t="b">
        <v>0</v>
      </c>
      <c r="L63" s="96" t="b">
        <v>0</v>
      </c>
    </row>
    <row r="64" spans="1:12" ht="15">
      <c r="A64" s="96" t="s">
        <v>1948</v>
      </c>
      <c r="B64" s="96" t="s">
        <v>1731</v>
      </c>
      <c r="C64" s="96">
        <v>7</v>
      </c>
      <c r="D64" s="116">
        <v>0.0009191976953898767</v>
      </c>
      <c r="E64" s="116">
        <v>2.3207774810438315</v>
      </c>
      <c r="F64" s="96" t="s">
        <v>3245</v>
      </c>
      <c r="G64" s="96" t="b">
        <v>1</v>
      </c>
      <c r="H64" s="96" t="b">
        <v>0</v>
      </c>
      <c r="I64" s="96" t="b">
        <v>0</v>
      </c>
      <c r="J64" s="96" t="b">
        <v>0</v>
      </c>
      <c r="K64" s="96" t="b">
        <v>0</v>
      </c>
      <c r="L64" s="96" t="b">
        <v>0</v>
      </c>
    </row>
    <row r="65" spans="1:12" ht="15">
      <c r="A65" s="96" t="s">
        <v>1998</v>
      </c>
      <c r="B65" s="96" t="s">
        <v>1731</v>
      </c>
      <c r="C65" s="96">
        <v>7</v>
      </c>
      <c r="D65" s="116">
        <v>0.0009191976953898767</v>
      </c>
      <c r="E65" s="116">
        <v>2.3787694280215184</v>
      </c>
      <c r="F65" s="96" t="s">
        <v>3245</v>
      </c>
      <c r="G65" s="96" t="b">
        <v>0</v>
      </c>
      <c r="H65" s="96" t="b">
        <v>0</v>
      </c>
      <c r="I65" s="96" t="b">
        <v>0</v>
      </c>
      <c r="J65" s="96" t="b">
        <v>0</v>
      </c>
      <c r="K65" s="96" t="b">
        <v>0</v>
      </c>
      <c r="L65" s="96" t="b">
        <v>0</v>
      </c>
    </row>
    <row r="66" spans="1:12" ht="15">
      <c r="A66" s="96" t="s">
        <v>1731</v>
      </c>
      <c r="B66" s="96" t="s">
        <v>1773</v>
      </c>
      <c r="C66" s="96">
        <v>7</v>
      </c>
      <c r="D66" s="116">
        <v>0.0009191976953898767</v>
      </c>
      <c r="E66" s="116">
        <v>1.8814447872135691</v>
      </c>
      <c r="F66" s="96" t="s">
        <v>3245</v>
      </c>
      <c r="G66" s="96" t="b">
        <v>0</v>
      </c>
      <c r="H66" s="96" t="b">
        <v>0</v>
      </c>
      <c r="I66" s="96" t="b">
        <v>0</v>
      </c>
      <c r="J66" s="96" t="b">
        <v>0</v>
      </c>
      <c r="K66" s="96" t="b">
        <v>0</v>
      </c>
      <c r="L66" s="96" t="b">
        <v>0</v>
      </c>
    </row>
    <row r="67" spans="1:12" ht="15">
      <c r="A67" s="96" t="s">
        <v>1920</v>
      </c>
      <c r="B67" s="96" t="s">
        <v>1728</v>
      </c>
      <c r="C67" s="96">
        <v>7</v>
      </c>
      <c r="D67" s="116">
        <v>0.0009191976953898767</v>
      </c>
      <c r="E67" s="116">
        <v>2.2055074589847017</v>
      </c>
      <c r="F67" s="96" t="s">
        <v>3245</v>
      </c>
      <c r="G67" s="96" t="b">
        <v>0</v>
      </c>
      <c r="H67" s="96" t="b">
        <v>0</v>
      </c>
      <c r="I67" s="96" t="b">
        <v>0</v>
      </c>
      <c r="J67" s="96" t="b">
        <v>0</v>
      </c>
      <c r="K67" s="96" t="b">
        <v>0</v>
      </c>
      <c r="L67" s="96" t="b">
        <v>0</v>
      </c>
    </row>
    <row r="68" spans="1:12" ht="15">
      <c r="A68" s="96" t="s">
        <v>1726</v>
      </c>
      <c r="B68" s="96" t="s">
        <v>1858</v>
      </c>
      <c r="C68" s="96">
        <v>7</v>
      </c>
      <c r="D68" s="116">
        <v>0.0009629864757500237</v>
      </c>
      <c r="E68" s="116">
        <v>1.8436562263241694</v>
      </c>
      <c r="F68" s="96" t="s">
        <v>3245</v>
      </c>
      <c r="G68" s="96" t="b">
        <v>0</v>
      </c>
      <c r="H68" s="96" t="b">
        <v>0</v>
      </c>
      <c r="I68" s="96" t="b">
        <v>0</v>
      </c>
      <c r="J68" s="96" t="b">
        <v>0</v>
      </c>
      <c r="K68" s="96" t="b">
        <v>0</v>
      </c>
      <c r="L68" s="96" t="b">
        <v>0</v>
      </c>
    </row>
    <row r="69" spans="1:12" ht="15">
      <c r="A69" s="96" t="s">
        <v>2027</v>
      </c>
      <c r="B69" s="96" t="s">
        <v>1880</v>
      </c>
      <c r="C69" s="96">
        <v>7</v>
      </c>
      <c r="D69" s="116">
        <v>0.0012750635438716492</v>
      </c>
      <c r="E69" s="116">
        <v>2.980829419349481</v>
      </c>
      <c r="F69" s="96" t="s">
        <v>3245</v>
      </c>
      <c r="G69" s="96" t="b">
        <v>0</v>
      </c>
      <c r="H69" s="96" t="b">
        <v>0</v>
      </c>
      <c r="I69" s="96" t="b">
        <v>0</v>
      </c>
      <c r="J69" s="96" t="b">
        <v>0</v>
      </c>
      <c r="K69" s="96" t="b">
        <v>0</v>
      </c>
      <c r="L69" s="96" t="b">
        <v>0</v>
      </c>
    </row>
    <row r="70" spans="1:12" ht="15">
      <c r="A70" s="96" t="s">
        <v>1755</v>
      </c>
      <c r="B70" s="96" t="s">
        <v>1738</v>
      </c>
      <c r="C70" s="96">
        <v>6</v>
      </c>
      <c r="D70" s="116">
        <v>0.0008698093802875398</v>
      </c>
      <c r="E70" s="116">
        <v>1.8760940688294678</v>
      </c>
      <c r="F70" s="96" t="s">
        <v>3245</v>
      </c>
      <c r="G70" s="96" t="b">
        <v>0</v>
      </c>
      <c r="H70" s="96" t="b">
        <v>0</v>
      </c>
      <c r="I70" s="96" t="b">
        <v>0</v>
      </c>
      <c r="J70" s="96" t="b">
        <v>0</v>
      </c>
      <c r="K70" s="96" t="b">
        <v>0</v>
      </c>
      <c r="L70" s="96" t="b">
        <v>0</v>
      </c>
    </row>
    <row r="71" spans="1:12" ht="15">
      <c r="A71" s="96" t="s">
        <v>1756</v>
      </c>
      <c r="B71" s="96" t="s">
        <v>1811</v>
      </c>
      <c r="C71" s="96">
        <v>6</v>
      </c>
      <c r="D71" s="116">
        <v>0.0008698093802875398</v>
      </c>
      <c r="E71" s="116">
        <v>2.181280024264607</v>
      </c>
      <c r="F71" s="96" t="s">
        <v>3245</v>
      </c>
      <c r="G71" s="96" t="b">
        <v>0</v>
      </c>
      <c r="H71" s="96" t="b">
        <v>0</v>
      </c>
      <c r="I71" s="96" t="b">
        <v>0</v>
      </c>
      <c r="J71" s="96" t="b">
        <v>0</v>
      </c>
      <c r="K71" s="96" t="b">
        <v>0</v>
      </c>
      <c r="L71" s="96" t="b">
        <v>0</v>
      </c>
    </row>
    <row r="72" spans="1:12" ht="15">
      <c r="A72" s="96" t="s">
        <v>1996</v>
      </c>
      <c r="B72" s="96" t="s">
        <v>1731</v>
      </c>
      <c r="C72" s="96">
        <v>6</v>
      </c>
      <c r="D72" s="116">
        <v>0.0008254169792143059</v>
      </c>
      <c r="E72" s="116">
        <v>2.3118226383909053</v>
      </c>
      <c r="F72" s="96" t="s">
        <v>3245</v>
      </c>
      <c r="G72" s="96" t="b">
        <v>0</v>
      </c>
      <c r="H72" s="96" t="b">
        <v>0</v>
      </c>
      <c r="I72" s="96" t="b">
        <v>0</v>
      </c>
      <c r="J72" s="96" t="b">
        <v>0</v>
      </c>
      <c r="K72" s="96" t="b">
        <v>0</v>
      </c>
      <c r="L72" s="96" t="b">
        <v>0</v>
      </c>
    </row>
    <row r="73" spans="1:12" ht="15">
      <c r="A73" s="96" t="s">
        <v>1753</v>
      </c>
      <c r="B73" s="96" t="s">
        <v>1744</v>
      </c>
      <c r="C73" s="96">
        <v>6</v>
      </c>
      <c r="D73" s="116">
        <v>0.0008254169792143059</v>
      </c>
      <c r="E73" s="116">
        <v>1.9230020090215754</v>
      </c>
      <c r="F73" s="96" t="s">
        <v>3245</v>
      </c>
      <c r="G73" s="96" t="b">
        <v>0</v>
      </c>
      <c r="H73" s="96" t="b">
        <v>0</v>
      </c>
      <c r="I73" s="96" t="b">
        <v>0</v>
      </c>
      <c r="J73" s="96" t="b">
        <v>0</v>
      </c>
      <c r="K73" s="96" t="b">
        <v>0</v>
      </c>
      <c r="L73" s="96" t="b">
        <v>0</v>
      </c>
    </row>
    <row r="74" spans="1:12" ht="15">
      <c r="A74" s="96" t="s">
        <v>1801</v>
      </c>
      <c r="B74" s="96" t="s">
        <v>1731</v>
      </c>
      <c r="C74" s="96">
        <v>6</v>
      </c>
      <c r="D74" s="116">
        <v>0.0008254169792143059</v>
      </c>
      <c r="E74" s="116">
        <v>1.9264717570268883</v>
      </c>
      <c r="F74" s="96" t="s">
        <v>3245</v>
      </c>
      <c r="G74" s="96" t="b">
        <v>0</v>
      </c>
      <c r="H74" s="96" t="b">
        <v>0</v>
      </c>
      <c r="I74" s="96" t="b">
        <v>0</v>
      </c>
      <c r="J74" s="96" t="b">
        <v>0</v>
      </c>
      <c r="K74" s="96" t="b">
        <v>0</v>
      </c>
      <c r="L74" s="96" t="b">
        <v>0</v>
      </c>
    </row>
    <row r="75" spans="1:12" ht="15">
      <c r="A75" s="96" t="s">
        <v>1851</v>
      </c>
      <c r="B75" s="96" t="s">
        <v>1744</v>
      </c>
      <c r="C75" s="96">
        <v>6</v>
      </c>
      <c r="D75" s="116">
        <v>0.0008254169792143059</v>
      </c>
      <c r="E75" s="116">
        <v>2.2587941109447685</v>
      </c>
      <c r="F75" s="96" t="s">
        <v>3245</v>
      </c>
      <c r="G75" s="96" t="b">
        <v>0</v>
      </c>
      <c r="H75" s="96" t="b">
        <v>0</v>
      </c>
      <c r="I75" s="96" t="b">
        <v>0</v>
      </c>
      <c r="J75" s="96" t="b">
        <v>0</v>
      </c>
      <c r="K75" s="96" t="b">
        <v>0</v>
      </c>
      <c r="L75" s="96" t="b">
        <v>0</v>
      </c>
    </row>
    <row r="76" spans="1:12" ht="15">
      <c r="A76" s="96" t="s">
        <v>1773</v>
      </c>
      <c r="B76" s="96" t="s">
        <v>2051</v>
      </c>
      <c r="C76" s="96">
        <v>6</v>
      </c>
      <c r="D76" s="116">
        <v>0.0008254169792143059</v>
      </c>
      <c r="E76" s="116">
        <v>2.6797994236854996</v>
      </c>
      <c r="F76" s="96" t="s">
        <v>3245</v>
      </c>
      <c r="G76" s="96" t="b">
        <v>0</v>
      </c>
      <c r="H76" s="96" t="b">
        <v>0</v>
      </c>
      <c r="I76" s="96" t="b">
        <v>0</v>
      </c>
      <c r="J76" s="96" t="b">
        <v>0</v>
      </c>
      <c r="K76" s="96" t="b">
        <v>0</v>
      </c>
      <c r="L76" s="96" t="b">
        <v>0</v>
      </c>
    </row>
    <row r="77" spans="1:12" ht="15">
      <c r="A77" s="96" t="s">
        <v>2051</v>
      </c>
      <c r="B77" s="96" t="s">
        <v>1731</v>
      </c>
      <c r="C77" s="96">
        <v>6</v>
      </c>
      <c r="D77" s="116">
        <v>0.0008254169792143059</v>
      </c>
      <c r="E77" s="116">
        <v>2.3787694280215184</v>
      </c>
      <c r="F77" s="96" t="s">
        <v>3245</v>
      </c>
      <c r="G77" s="96" t="b">
        <v>0</v>
      </c>
      <c r="H77" s="96" t="b">
        <v>0</v>
      </c>
      <c r="I77" s="96" t="b">
        <v>0</v>
      </c>
      <c r="J77" s="96" t="b">
        <v>0</v>
      </c>
      <c r="K77" s="96" t="b">
        <v>0</v>
      </c>
      <c r="L77" s="96" t="b">
        <v>0</v>
      </c>
    </row>
    <row r="78" spans="1:12" ht="15">
      <c r="A78" s="96" t="s">
        <v>1739</v>
      </c>
      <c r="B78" s="96" t="s">
        <v>1730</v>
      </c>
      <c r="C78" s="96">
        <v>6</v>
      </c>
      <c r="D78" s="116">
        <v>0.0008254169792143059</v>
      </c>
      <c r="E78" s="116">
        <v>1.5842074526053564</v>
      </c>
      <c r="F78" s="96" t="s">
        <v>3245</v>
      </c>
      <c r="G78" s="96" t="b">
        <v>0</v>
      </c>
      <c r="H78" s="96" t="b">
        <v>0</v>
      </c>
      <c r="I78" s="96" t="b">
        <v>0</v>
      </c>
      <c r="J78" s="96" t="b">
        <v>0</v>
      </c>
      <c r="K78" s="96" t="b">
        <v>0</v>
      </c>
      <c r="L78" s="96" t="b">
        <v>0</v>
      </c>
    </row>
    <row r="79" spans="1:12" ht="15">
      <c r="A79" s="96" t="s">
        <v>1734</v>
      </c>
      <c r="B79" s="96" t="s">
        <v>1730</v>
      </c>
      <c r="C79" s="96">
        <v>6</v>
      </c>
      <c r="D79" s="116">
        <v>0.0008254169792143059</v>
      </c>
      <c r="E79" s="116">
        <v>1.5262155056276698</v>
      </c>
      <c r="F79" s="96" t="s">
        <v>3245</v>
      </c>
      <c r="G79" s="96" t="b">
        <v>0</v>
      </c>
      <c r="H79" s="96" t="b">
        <v>0</v>
      </c>
      <c r="I79" s="96" t="b">
        <v>0</v>
      </c>
      <c r="J79" s="96" t="b">
        <v>0</v>
      </c>
      <c r="K79" s="96" t="b">
        <v>0</v>
      </c>
      <c r="L79" s="96" t="b">
        <v>0</v>
      </c>
    </row>
    <row r="80" spans="1:12" ht="15">
      <c r="A80" s="96" t="s">
        <v>1753</v>
      </c>
      <c r="B80" s="96" t="s">
        <v>1998</v>
      </c>
      <c r="C80" s="96">
        <v>6</v>
      </c>
      <c r="D80" s="116">
        <v>0.0008254169792143059</v>
      </c>
      <c r="E80" s="116">
        <v>2.5403019669062745</v>
      </c>
      <c r="F80" s="96" t="s">
        <v>3245</v>
      </c>
      <c r="G80" s="96" t="b">
        <v>0</v>
      </c>
      <c r="H80" s="96" t="b">
        <v>0</v>
      </c>
      <c r="I80" s="96" t="b">
        <v>0</v>
      </c>
      <c r="J80" s="96" t="b">
        <v>0</v>
      </c>
      <c r="K80" s="96" t="b">
        <v>0</v>
      </c>
      <c r="L80" s="96" t="b">
        <v>0</v>
      </c>
    </row>
    <row r="81" spans="1:12" ht="15">
      <c r="A81" s="96" t="s">
        <v>1773</v>
      </c>
      <c r="B81" s="96" t="s">
        <v>1766</v>
      </c>
      <c r="C81" s="96">
        <v>6</v>
      </c>
      <c r="D81" s="116">
        <v>0.0008254169792143059</v>
      </c>
      <c r="E81" s="116">
        <v>2.0962228380515504</v>
      </c>
      <c r="F81" s="96" t="s">
        <v>3245</v>
      </c>
      <c r="G81" s="96" t="b">
        <v>0</v>
      </c>
      <c r="H81" s="96" t="b">
        <v>0</v>
      </c>
      <c r="I81" s="96" t="b">
        <v>0</v>
      </c>
      <c r="J81" s="96" t="b">
        <v>0</v>
      </c>
      <c r="K81" s="96" t="b">
        <v>0</v>
      </c>
      <c r="L81" s="96" t="b">
        <v>0</v>
      </c>
    </row>
    <row r="82" spans="1:12" ht="15">
      <c r="A82" s="96" t="s">
        <v>1739</v>
      </c>
      <c r="B82" s="96" t="s">
        <v>1915</v>
      </c>
      <c r="C82" s="96">
        <v>6</v>
      </c>
      <c r="D82" s="116">
        <v>0.0008254169792143059</v>
      </c>
      <c r="E82" s="116">
        <v>2.302062801101749</v>
      </c>
      <c r="F82" s="96" t="s">
        <v>3245</v>
      </c>
      <c r="G82" s="96" t="b">
        <v>0</v>
      </c>
      <c r="H82" s="96" t="b">
        <v>0</v>
      </c>
      <c r="I82" s="96" t="b">
        <v>0</v>
      </c>
      <c r="J82" s="96" t="b">
        <v>0</v>
      </c>
      <c r="K82" s="96" t="b">
        <v>0</v>
      </c>
      <c r="L82" s="96" t="b">
        <v>0</v>
      </c>
    </row>
    <row r="83" spans="1:12" ht="15">
      <c r="A83" s="96" t="s">
        <v>1915</v>
      </c>
      <c r="B83" s="96" t="s">
        <v>2052</v>
      </c>
      <c r="C83" s="96">
        <v>6</v>
      </c>
      <c r="D83" s="116">
        <v>0.0008254169792143059</v>
      </c>
      <c r="E83" s="116">
        <v>3.067979595068381</v>
      </c>
      <c r="F83" s="96" t="s">
        <v>3245</v>
      </c>
      <c r="G83" s="96" t="b">
        <v>0</v>
      </c>
      <c r="H83" s="96" t="b">
        <v>0</v>
      </c>
      <c r="I83" s="96" t="b">
        <v>0</v>
      </c>
      <c r="J83" s="96" t="b">
        <v>0</v>
      </c>
      <c r="K83" s="96" t="b">
        <v>0</v>
      </c>
      <c r="L83" s="96" t="b">
        <v>0</v>
      </c>
    </row>
    <row r="84" spans="1:12" ht="15">
      <c r="A84" s="96" t="s">
        <v>2052</v>
      </c>
      <c r="B84" s="96" t="s">
        <v>2053</v>
      </c>
      <c r="C84" s="96">
        <v>6</v>
      </c>
      <c r="D84" s="116">
        <v>0.0008254169792143059</v>
      </c>
      <c r="E84" s="116">
        <v>3.2440708541240624</v>
      </c>
      <c r="F84" s="96" t="s">
        <v>3245</v>
      </c>
      <c r="G84" s="96" t="b">
        <v>0</v>
      </c>
      <c r="H84" s="96" t="b">
        <v>0</v>
      </c>
      <c r="I84" s="96" t="b">
        <v>0</v>
      </c>
      <c r="J84" s="96" t="b">
        <v>0</v>
      </c>
      <c r="K84" s="96" t="b">
        <v>0</v>
      </c>
      <c r="L84" s="96" t="b">
        <v>0</v>
      </c>
    </row>
    <row r="85" spans="1:12" ht="15">
      <c r="A85" s="96" t="s">
        <v>2053</v>
      </c>
      <c r="B85" s="96" t="s">
        <v>2054</v>
      </c>
      <c r="C85" s="96">
        <v>6</v>
      </c>
      <c r="D85" s="116">
        <v>0.0008254169792143059</v>
      </c>
      <c r="E85" s="116">
        <v>3.2440708541240624</v>
      </c>
      <c r="F85" s="96" t="s">
        <v>3245</v>
      </c>
      <c r="G85" s="96" t="b">
        <v>0</v>
      </c>
      <c r="H85" s="96" t="b">
        <v>0</v>
      </c>
      <c r="I85" s="96" t="b">
        <v>0</v>
      </c>
      <c r="J85" s="96" t="b">
        <v>0</v>
      </c>
      <c r="K85" s="96" t="b">
        <v>0</v>
      </c>
      <c r="L85" s="96" t="b">
        <v>0</v>
      </c>
    </row>
    <row r="86" spans="1:12" ht="15">
      <c r="A86" s="96" t="s">
        <v>1865</v>
      </c>
      <c r="B86" s="96" t="s">
        <v>1749</v>
      </c>
      <c r="C86" s="96">
        <v>6</v>
      </c>
      <c r="D86" s="116">
        <v>0.0008698093802875398</v>
      </c>
      <c r="E86" s="116">
        <v>2.3118226383909053</v>
      </c>
      <c r="F86" s="96" t="s">
        <v>3245</v>
      </c>
      <c r="G86" s="96" t="b">
        <v>0</v>
      </c>
      <c r="H86" s="96" t="b">
        <v>0</v>
      </c>
      <c r="I86" s="96" t="b">
        <v>0</v>
      </c>
      <c r="J86" s="96" t="b">
        <v>0</v>
      </c>
      <c r="K86" s="96" t="b">
        <v>0</v>
      </c>
      <c r="L86" s="96" t="b">
        <v>0</v>
      </c>
    </row>
    <row r="87" spans="1:12" ht="15">
      <c r="A87" s="96" t="s">
        <v>1741</v>
      </c>
      <c r="B87" s="96" t="s">
        <v>2058</v>
      </c>
      <c r="C87" s="96">
        <v>6</v>
      </c>
      <c r="D87" s="116">
        <v>0.0008254169792143059</v>
      </c>
      <c r="E87" s="116">
        <v>2.5170721261878</v>
      </c>
      <c r="F87" s="96" t="s">
        <v>3245</v>
      </c>
      <c r="G87" s="96" t="b">
        <v>0</v>
      </c>
      <c r="H87" s="96" t="b">
        <v>0</v>
      </c>
      <c r="I87" s="96" t="b">
        <v>0</v>
      </c>
      <c r="J87" s="96" t="b">
        <v>0</v>
      </c>
      <c r="K87" s="96" t="b">
        <v>0</v>
      </c>
      <c r="L87" s="96" t="b">
        <v>0</v>
      </c>
    </row>
    <row r="88" spans="1:12" ht="15">
      <c r="A88" s="96" t="s">
        <v>1728</v>
      </c>
      <c r="B88" s="96" t="s">
        <v>1806</v>
      </c>
      <c r="C88" s="96">
        <v>6</v>
      </c>
      <c r="D88" s="116">
        <v>0.0008698093802875398</v>
      </c>
      <c r="E88" s="116">
        <v>1.870954429177057</v>
      </c>
      <c r="F88" s="96" t="s">
        <v>3245</v>
      </c>
      <c r="G88" s="96" t="b">
        <v>0</v>
      </c>
      <c r="H88" s="96" t="b">
        <v>0</v>
      </c>
      <c r="I88" s="96" t="b">
        <v>0</v>
      </c>
      <c r="J88" s="96" t="b">
        <v>0</v>
      </c>
      <c r="K88" s="96" t="b">
        <v>0</v>
      </c>
      <c r="L88" s="96" t="b">
        <v>0</v>
      </c>
    </row>
    <row r="89" spans="1:12" ht="15">
      <c r="A89" s="96" t="s">
        <v>1806</v>
      </c>
      <c r="B89" s="96" t="s">
        <v>1843</v>
      </c>
      <c r="C89" s="96">
        <v>6</v>
      </c>
      <c r="D89" s="116">
        <v>0.0008698093802875398</v>
      </c>
      <c r="E89" s="116">
        <v>2.4559810812062386</v>
      </c>
      <c r="F89" s="96" t="s">
        <v>3245</v>
      </c>
      <c r="G89" s="96" t="b">
        <v>0</v>
      </c>
      <c r="H89" s="96" t="b">
        <v>0</v>
      </c>
      <c r="I89" s="96" t="b">
        <v>0</v>
      </c>
      <c r="J89" s="96" t="b">
        <v>0</v>
      </c>
      <c r="K89" s="96" t="b">
        <v>0</v>
      </c>
      <c r="L89" s="96" t="b">
        <v>0</v>
      </c>
    </row>
    <row r="90" spans="1:12" ht="15">
      <c r="A90" s="96" t="s">
        <v>1925</v>
      </c>
      <c r="B90" s="96" t="s">
        <v>1815</v>
      </c>
      <c r="C90" s="96">
        <v>6</v>
      </c>
      <c r="D90" s="116">
        <v>0.0009241412881597448</v>
      </c>
      <c r="E90" s="116">
        <v>2.6700395863963435</v>
      </c>
      <c r="F90" s="96" t="s">
        <v>3245</v>
      </c>
      <c r="G90" s="96" t="b">
        <v>1</v>
      </c>
      <c r="H90" s="96" t="b">
        <v>0</v>
      </c>
      <c r="I90" s="96" t="b">
        <v>0</v>
      </c>
      <c r="J90" s="96" t="b">
        <v>0</v>
      </c>
      <c r="K90" s="96" t="b">
        <v>0</v>
      </c>
      <c r="L90" s="96" t="b">
        <v>0</v>
      </c>
    </row>
    <row r="91" spans="1:12" ht="15">
      <c r="A91" s="96" t="s">
        <v>1934</v>
      </c>
      <c r="B91" s="96" t="s">
        <v>1794</v>
      </c>
      <c r="C91" s="96">
        <v>5</v>
      </c>
      <c r="D91" s="116">
        <v>0.0007248411502396165</v>
      </c>
      <c r="E91" s="116">
        <v>2.587653200473507</v>
      </c>
      <c r="F91" s="96" t="s">
        <v>3245</v>
      </c>
      <c r="G91" s="96" t="b">
        <v>0</v>
      </c>
      <c r="H91" s="96" t="b">
        <v>1</v>
      </c>
      <c r="I91" s="96" t="b">
        <v>0</v>
      </c>
      <c r="J91" s="96" t="b">
        <v>0</v>
      </c>
      <c r="K91" s="96" t="b">
        <v>0</v>
      </c>
      <c r="L91" s="96" t="b">
        <v>0</v>
      </c>
    </row>
    <row r="92" spans="1:12" ht="15">
      <c r="A92" s="96" t="s">
        <v>1770</v>
      </c>
      <c r="B92" s="96" t="s">
        <v>1941</v>
      </c>
      <c r="C92" s="96">
        <v>5</v>
      </c>
      <c r="D92" s="116">
        <v>0.0007248411502396165</v>
      </c>
      <c r="E92" s="116">
        <v>2.475679441029575</v>
      </c>
      <c r="F92" s="96" t="s">
        <v>3245</v>
      </c>
      <c r="G92" s="96" t="b">
        <v>0</v>
      </c>
      <c r="H92" s="96" t="b">
        <v>0</v>
      </c>
      <c r="I92" s="96" t="b">
        <v>0</v>
      </c>
      <c r="J92" s="96" t="b">
        <v>0</v>
      </c>
      <c r="K92" s="96" t="b">
        <v>0</v>
      </c>
      <c r="L92" s="96" t="b">
        <v>0</v>
      </c>
    </row>
    <row r="93" spans="1:12" ht="15">
      <c r="A93" s="96" t="s">
        <v>1723</v>
      </c>
      <c r="B93" s="96" t="s">
        <v>1724</v>
      </c>
      <c r="C93" s="96">
        <v>5</v>
      </c>
      <c r="D93" s="116">
        <v>0.0008284894167395027</v>
      </c>
      <c r="E93" s="116">
        <v>0.19232680740415625</v>
      </c>
      <c r="F93" s="96" t="s">
        <v>3245</v>
      </c>
      <c r="G93" s="96" t="b">
        <v>1</v>
      </c>
      <c r="H93" s="96" t="b">
        <v>0</v>
      </c>
      <c r="I93" s="96" t="b">
        <v>0</v>
      </c>
      <c r="J93" s="96" t="b">
        <v>1</v>
      </c>
      <c r="K93" s="96" t="b">
        <v>0</v>
      </c>
      <c r="L93" s="96" t="b">
        <v>0</v>
      </c>
    </row>
    <row r="94" spans="1:12" ht="15">
      <c r="A94" s="96" t="s">
        <v>1795</v>
      </c>
      <c r="B94" s="96" t="s">
        <v>850</v>
      </c>
      <c r="C94" s="96">
        <v>5</v>
      </c>
      <c r="D94" s="116">
        <v>0.0007701177401331208</v>
      </c>
      <c r="E94" s="116">
        <v>1.8779593307457152</v>
      </c>
      <c r="F94" s="96" t="s">
        <v>3245</v>
      </c>
      <c r="G94" s="96" t="b">
        <v>0</v>
      </c>
      <c r="H94" s="96" t="b">
        <v>0</v>
      </c>
      <c r="I94" s="96" t="b">
        <v>0</v>
      </c>
      <c r="J94" s="96" t="b">
        <v>0</v>
      </c>
      <c r="K94" s="96" t="b">
        <v>0</v>
      </c>
      <c r="L94" s="96" t="b">
        <v>0</v>
      </c>
    </row>
    <row r="95" spans="1:12" ht="15">
      <c r="A95" s="96" t="s">
        <v>1724</v>
      </c>
      <c r="B95" s="96" t="s">
        <v>1761</v>
      </c>
      <c r="C95" s="96">
        <v>5</v>
      </c>
      <c r="D95" s="116">
        <v>0.0008284894167395027</v>
      </c>
      <c r="E95" s="116">
        <v>1.1562894363145197</v>
      </c>
      <c r="F95" s="96" t="s">
        <v>3245</v>
      </c>
      <c r="G95" s="96" t="b">
        <v>1</v>
      </c>
      <c r="H95" s="96" t="b">
        <v>0</v>
      </c>
      <c r="I95" s="96" t="b">
        <v>0</v>
      </c>
      <c r="J95" s="96" t="b">
        <v>0</v>
      </c>
      <c r="K95" s="96" t="b">
        <v>0</v>
      </c>
      <c r="L95" s="96" t="b">
        <v>0</v>
      </c>
    </row>
    <row r="96" spans="1:12" ht="15">
      <c r="A96" s="96" t="s">
        <v>2011</v>
      </c>
      <c r="B96" s="96" t="s">
        <v>1791</v>
      </c>
      <c r="C96" s="96">
        <v>5</v>
      </c>
      <c r="D96" s="116">
        <v>0.0007701177401331208</v>
      </c>
      <c r="E96" s="116">
        <v>2.620821563726162</v>
      </c>
      <c r="F96" s="96" t="s">
        <v>3245</v>
      </c>
      <c r="G96" s="96" t="b">
        <v>0</v>
      </c>
      <c r="H96" s="96" t="b">
        <v>0</v>
      </c>
      <c r="I96" s="96" t="b">
        <v>0</v>
      </c>
      <c r="J96" s="96" t="b">
        <v>0</v>
      </c>
      <c r="K96" s="96" t="b">
        <v>0</v>
      </c>
      <c r="L96" s="96" t="b">
        <v>0</v>
      </c>
    </row>
    <row r="97" spans="1:12" ht="15">
      <c r="A97" s="96" t="s">
        <v>2012</v>
      </c>
      <c r="B97" s="96" t="s">
        <v>1777</v>
      </c>
      <c r="C97" s="96">
        <v>5</v>
      </c>
      <c r="D97" s="116">
        <v>0.0007248411502396165</v>
      </c>
      <c r="E97" s="116">
        <v>2.5973404678766387</v>
      </c>
      <c r="F97" s="96" t="s">
        <v>3245</v>
      </c>
      <c r="G97" s="96" t="b">
        <v>0</v>
      </c>
      <c r="H97" s="96" t="b">
        <v>0</v>
      </c>
      <c r="I97" s="96" t="b">
        <v>0</v>
      </c>
      <c r="J97" s="96" t="b">
        <v>0</v>
      </c>
      <c r="K97" s="96" t="b">
        <v>0</v>
      </c>
      <c r="L97" s="96" t="b">
        <v>0</v>
      </c>
    </row>
    <row r="98" spans="1:12" ht="15">
      <c r="A98" s="96" t="s">
        <v>2162</v>
      </c>
      <c r="B98" s="96" t="s">
        <v>1749</v>
      </c>
      <c r="C98" s="96">
        <v>5</v>
      </c>
      <c r="D98" s="116">
        <v>0.0007701177401331208</v>
      </c>
      <c r="E98" s="116">
        <v>2.575064073165487</v>
      </c>
      <c r="F98" s="96" t="s">
        <v>3245</v>
      </c>
      <c r="G98" s="96" t="b">
        <v>0</v>
      </c>
      <c r="H98" s="96" t="b">
        <v>0</v>
      </c>
      <c r="I98" s="96" t="b">
        <v>0</v>
      </c>
      <c r="J98" s="96" t="b">
        <v>0</v>
      </c>
      <c r="K98" s="96" t="b">
        <v>0</v>
      </c>
      <c r="L98" s="96" t="b">
        <v>0</v>
      </c>
    </row>
    <row r="99" spans="1:12" ht="15">
      <c r="A99" s="96" t="s">
        <v>1784</v>
      </c>
      <c r="B99" s="96" t="s">
        <v>1726</v>
      </c>
      <c r="C99" s="96">
        <v>5</v>
      </c>
      <c r="D99" s="116">
        <v>0.0007248411502396165</v>
      </c>
      <c r="E99" s="116">
        <v>1.4746935280479239</v>
      </c>
      <c r="F99" s="96" t="s">
        <v>3245</v>
      </c>
      <c r="G99" s="96" t="b">
        <v>0</v>
      </c>
      <c r="H99" s="96" t="b">
        <v>0</v>
      </c>
      <c r="I99" s="96" t="b">
        <v>0</v>
      </c>
      <c r="J99" s="96" t="b">
        <v>0</v>
      </c>
      <c r="K99" s="96" t="b">
        <v>0</v>
      </c>
      <c r="L99" s="96" t="b">
        <v>0</v>
      </c>
    </row>
    <row r="100" spans="1:12" ht="15">
      <c r="A100" s="96" t="s">
        <v>1726</v>
      </c>
      <c r="B100" s="96" t="s">
        <v>1767</v>
      </c>
      <c r="C100" s="96">
        <v>5</v>
      </c>
      <c r="D100" s="116">
        <v>0.0007248411502396165</v>
      </c>
      <c r="E100" s="116">
        <v>1.4149816006759632</v>
      </c>
      <c r="F100" s="96" t="s">
        <v>3245</v>
      </c>
      <c r="G100" s="96" t="b">
        <v>0</v>
      </c>
      <c r="H100" s="96" t="b">
        <v>0</v>
      </c>
      <c r="I100" s="96" t="b">
        <v>0</v>
      </c>
      <c r="J100" s="96" t="b">
        <v>0</v>
      </c>
      <c r="K100" s="96" t="b">
        <v>0</v>
      </c>
      <c r="L100" s="96" t="b">
        <v>0</v>
      </c>
    </row>
    <row r="101" spans="1:12" ht="15">
      <c r="A101" s="96" t="s">
        <v>1723</v>
      </c>
      <c r="B101" s="96" t="s">
        <v>1924</v>
      </c>
      <c r="C101" s="96">
        <v>5</v>
      </c>
      <c r="D101" s="116">
        <v>0.0007701177401331208</v>
      </c>
      <c r="E101" s="116">
        <v>1.390372642347888</v>
      </c>
      <c r="F101" s="96" t="s">
        <v>3245</v>
      </c>
      <c r="G101" s="96" t="b">
        <v>1</v>
      </c>
      <c r="H101" s="96" t="b">
        <v>0</v>
      </c>
      <c r="I101" s="96" t="b">
        <v>0</v>
      </c>
      <c r="J101" s="96" t="b">
        <v>0</v>
      </c>
      <c r="K101" s="96" t="b">
        <v>0</v>
      </c>
      <c r="L101" s="96" t="b">
        <v>0</v>
      </c>
    </row>
    <row r="102" spans="1:12" ht="15">
      <c r="A102" s="96" t="s">
        <v>1924</v>
      </c>
      <c r="B102" s="96" t="s">
        <v>1724</v>
      </c>
      <c r="C102" s="96">
        <v>5</v>
      </c>
      <c r="D102" s="116">
        <v>0.0007701177401331208</v>
      </c>
      <c r="E102" s="116">
        <v>1.6146612550213433</v>
      </c>
      <c r="F102" s="96" t="s">
        <v>3245</v>
      </c>
      <c r="G102" s="96" t="b">
        <v>0</v>
      </c>
      <c r="H102" s="96" t="b">
        <v>0</v>
      </c>
      <c r="I102" s="96" t="b">
        <v>0</v>
      </c>
      <c r="J102" s="96" t="b">
        <v>1</v>
      </c>
      <c r="K102" s="96" t="b">
        <v>0</v>
      </c>
      <c r="L102" s="96" t="b">
        <v>0</v>
      </c>
    </row>
    <row r="103" spans="1:12" ht="15">
      <c r="A103" s="96" t="s">
        <v>1944</v>
      </c>
      <c r="B103" s="96" t="s">
        <v>2049</v>
      </c>
      <c r="C103" s="96">
        <v>5</v>
      </c>
      <c r="D103" s="116">
        <v>0.0007701177401331208</v>
      </c>
      <c r="E103" s="116">
        <v>3.0399508714681374</v>
      </c>
      <c r="F103" s="96" t="s">
        <v>3245</v>
      </c>
      <c r="G103" s="96" t="b">
        <v>1</v>
      </c>
      <c r="H103" s="96" t="b">
        <v>0</v>
      </c>
      <c r="I103" s="96" t="b">
        <v>0</v>
      </c>
      <c r="J103" s="96" t="b">
        <v>0</v>
      </c>
      <c r="K103" s="96" t="b">
        <v>0</v>
      </c>
      <c r="L103" s="96" t="b">
        <v>0</v>
      </c>
    </row>
    <row r="104" spans="1:12" ht="15">
      <c r="A104" s="96" t="s">
        <v>2049</v>
      </c>
      <c r="B104" s="96" t="s">
        <v>1925</v>
      </c>
      <c r="C104" s="96">
        <v>5</v>
      </c>
      <c r="D104" s="116">
        <v>0.0007701177401331208</v>
      </c>
      <c r="E104" s="116">
        <v>2.9887983490207564</v>
      </c>
      <c r="F104" s="96" t="s">
        <v>3245</v>
      </c>
      <c r="G104" s="96" t="b">
        <v>0</v>
      </c>
      <c r="H104" s="96" t="b">
        <v>0</v>
      </c>
      <c r="I104" s="96" t="b">
        <v>0</v>
      </c>
      <c r="J104" s="96" t="b">
        <v>1</v>
      </c>
      <c r="K104" s="96" t="b">
        <v>0</v>
      </c>
      <c r="L104" s="96" t="b">
        <v>0</v>
      </c>
    </row>
    <row r="105" spans="1:12" ht="15">
      <c r="A105" s="96" t="s">
        <v>1737</v>
      </c>
      <c r="B105" s="96" t="s">
        <v>1727</v>
      </c>
      <c r="C105" s="96">
        <v>5</v>
      </c>
      <c r="D105" s="116">
        <v>0.0008284894167395027</v>
      </c>
      <c r="E105" s="116">
        <v>1.4212492088209578</v>
      </c>
      <c r="F105" s="96" t="s">
        <v>3245</v>
      </c>
      <c r="G105" s="96" t="b">
        <v>0</v>
      </c>
      <c r="H105" s="96" t="b">
        <v>0</v>
      </c>
      <c r="I105" s="96" t="b">
        <v>0</v>
      </c>
      <c r="J105" s="96" t="b">
        <v>0</v>
      </c>
      <c r="K105" s="96" t="b">
        <v>0</v>
      </c>
      <c r="L105" s="96" t="b">
        <v>0</v>
      </c>
    </row>
    <row r="106" spans="1:12" ht="15">
      <c r="A106" s="96" t="s">
        <v>1832</v>
      </c>
      <c r="B106" s="96" t="s">
        <v>1825</v>
      </c>
      <c r="C106" s="96">
        <v>5</v>
      </c>
      <c r="D106" s="116">
        <v>0.0008284894167395027</v>
      </c>
      <c r="E106" s="116">
        <v>2.3989728141098055</v>
      </c>
      <c r="F106" s="96" t="s">
        <v>3245</v>
      </c>
      <c r="G106" s="96" t="b">
        <v>0</v>
      </c>
      <c r="H106" s="96" t="b">
        <v>0</v>
      </c>
      <c r="I106" s="96" t="b">
        <v>0</v>
      </c>
      <c r="J106" s="96" t="b">
        <v>0</v>
      </c>
      <c r="K106" s="96" t="b">
        <v>0</v>
      </c>
      <c r="L106" s="96" t="b">
        <v>0</v>
      </c>
    </row>
    <row r="107" spans="1:12" ht="15">
      <c r="A107" s="96" t="s">
        <v>1723</v>
      </c>
      <c r="B107" s="96" t="s">
        <v>1843</v>
      </c>
      <c r="C107" s="96">
        <v>5</v>
      </c>
      <c r="D107" s="116">
        <v>0.0007701177401331208</v>
      </c>
      <c r="E107" s="116">
        <v>1.230671799480376</v>
      </c>
      <c r="F107" s="96" t="s">
        <v>3245</v>
      </c>
      <c r="G107" s="96" t="b">
        <v>1</v>
      </c>
      <c r="H107" s="96" t="b">
        <v>0</v>
      </c>
      <c r="I107" s="96" t="b">
        <v>0</v>
      </c>
      <c r="J107" s="96" t="b">
        <v>0</v>
      </c>
      <c r="K107" s="96" t="b">
        <v>0</v>
      </c>
      <c r="L107" s="96" t="b">
        <v>0</v>
      </c>
    </row>
    <row r="108" spans="1:12" ht="15">
      <c r="A108" s="96" t="s">
        <v>1975</v>
      </c>
      <c r="B108" s="96" t="s">
        <v>2177</v>
      </c>
      <c r="C108" s="96">
        <v>5</v>
      </c>
      <c r="D108" s="116">
        <v>0.0008284894167395027</v>
      </c>
      <c r="E108" s="116">
        <v>3.1191321175157625</v>
      </c>
      <c r="F108" s="96" t="s">
        <v>3245</v>
      </c>
      <c r="G108" s="96" t="b">
        <v>0</v>
      </c>
      <c r="H108" s="96" t="b">
        <v>0</v>
      </c>
      <c r="I108" s="96" t="b">
        <v>0</v>
      </c>
      <c r="J108" s="96" t="b">
        <v>0</v>
      </c>
      <c r="K108" s="96" t="b">
        <v>0</v>
      </c>
      <c r="L108" s="96" t="b">
        <v>0</v>
      </c>
    </row>
    <row r="109" spans="1:12" ht="15">
      <c r="A109" s="96" t="s">
        <v>1747</v>
      </c>
      <c r="B109" s="96" t="s">
        <v>1905</v>
      </c>
      <c r="C109" s="96">
        <v>5</v>
      </c>
      <c r="D109" s="116">
        <v>0.0009107596741940352</v>
      </c>
      <c r="E109" s="116">
        <v>2.2587941109447685</v>
      </c>
      <c r="F109" s="96" t="s">
        <v>3245</v>
      </c>
      <c r="G109" s="96" t="b">
        <v>0</v>
      </c>
      <c r="H109" s="96" t="b">
        <v>0</v>
      </c>
      <c r="I109" s="96" t="b">
        <v>0</v>
      </c>
      <c r="J109" s="96" t="b">
        <v>0</v>
      </c>
      <c r="K109" s="96" t="b">
        <v>0</v>
      </c>
      <c r="L109" s="96" t="b">
        <v>0</v>
      </c>
    </row>
    <row r="110" spans="1:12" ht="15">
      <c r="A110" s="96" t="s">
        <v>1726</v>
      </c>
      <c r="B110" s="96" t="s">
        <v>2028</v>
      </c>
      <c r="C110" s="96">
        <v>5</v>
      </c>
      <c r="D110" s="116">
        <v>0.0007701177401331208</v>
      </c>
      <c r="E110" s="116">
        <v>1.9316113966792992</v>
      </c>
      <c r="F110" s="96" t="s">
        <v>3245</v>
      </c>
      <c r="G110" s="96" t="b">
        <v>0</v>
      </c>
      <c r="H110" s="96" t="b">
        <v>0</v>
      </c>
      <c r="I110" s="96" t="b">
        <v>0</v>
      </c>
      <c r="J110" s="96" t="b">
        <v>0</v>
      </c>
      <c r="K110" s="96" t="b">
        <v>0</v>
      </c>
      <c r="L110" s="96" t="b">
        <v>0</v>
      </c>
    </row>
    <row r="111" spans="1:12" ht="15">
      <c r="A111" s="96" t="s">
        <v>2205</v>
      </c>
      <c r="B111" s="96" t="s">
        <v>2098</v>
      </c>
      <c r="C111" s="96">
        <v>5</v>
      </c>
      <c r="D111" s="116">
        <v>0.0008284894167395027</v>
      </c>
      <c r="E111" s="116">
        <v>3.2440708541240624</v>
      </c>
      <c r="F111" s="96" t="s">
        <v>3245</v>
      </c>
      <c r="G111" s="96" t="b">
        <v>0</v>
      </c>
      <c r="H111" s="96" t="b">
        <v>0</v>
      </c>
      <c r="I111" s="96" t="b">
        <v>0</v>
      </c>
      <c r="J111" s="96" t="b">
        <v>0</v>
      </c>
      <c r="K111" s="96" t="b">
        <v>0</v>
      </c>
      <c r="L111" s="96" t="b">
        <v>0</v>
      </c>
    </row>
    <row r="112" spans="1:12" ht="15">
      <c r="A112" s="96" t="s">
        <v>2100</v>
      </c>
      <c r="B112" s="96" t="s">
        <v>1775</v>
      </c>
      <c r="C112" s="96">
        <v>5</v>
      </c>
      <c r="D112" s="116">
        <v>0.0010514016082549496</v>
      </c>
      <c r="E112" s="116">
        <v>2.620821563726162</v>
      </c>
      <c r="F112" s="96" t="s">
        <v>3245</v>
      </c>
      <c r="G112" s="96" t="b">
        <v>0</v>
      </c>
      <c r="H112" s="96" t="b">
        <v>0</v>
      </c>
      <c r="I112" s="96" t="b">
        <v>0</v>
      </c>
      <c r="J112" s="96" t="b">
        <v>0</v>
      </c>
      <c r="K112" s="96" t="b">
        <v>0</v>
      </c>
      <c r="L112" s="96" t="b">
        <v>0</v>
      </c>
    </row>
    <row r="113" spans="1:12" ht="15">
      <c r="A113" s="96" t="s">
        <v>1723</v>
      </c>
      <c r="B113" s="96" t="s">
        <v>1726</v>
      </c>
      <c r="C113" s="96">
        <v>4</v>
      </c>
      <c r="D113" s="116">
        <v>0.0006627915333916021</v>
      </c>
      <c r="E113" s="116">
        <v>0.25647906308666146</v>
      </c>
      <c r="F113" s="96" t="s">
        <v>3245</v>
      </c>
      <c r="G113" s="96" t="b">
        <v>1</v>
      </c>
      <c r="H113" s="96" t="b">
        <v>0</v>
      </c>
      <c r="I113" s="96" t="b">
        <v>0</v>
      </c>
      <c r="J113" s="96" t="b">
        <v>0</v>
      </c>
      <c r="K113" s="96" t="b">
        <v>0</v>
      </c>
      <c r="L113" s="96" t="b">
        <v>0</v>
      </c>
    </row>
    <row r="114" spans="1:12" ht="15">
      <c r="A114" s="96" t="s">
        <v>1765</v>
      </c>
      <c r="B114" s="96" t="s">
        <v>1723</v>
      </c>
      <c r="C114" s="96">
        <v>4</v>
      </c>
      <c r="D114" s="116">
        <v>0.0006160941921064966</v>
      </c>
      <c r="E114" s="116">
        <v>0.8823430181064693</v>
      </c>
      <c r="F114" s="96" t="s">
        <v>3245</v>
      </c>
      <c r="G114" s="96" t="b">
        <v>0</v>
      </c>
      <c r="H114" s="96" t="b">
        <v>0</v>
      </c>
      <c r="I114" s="96" t="b">
        <v>0</v>
      </c>
      <c r="J114" s="96" t="b">
        <v>1</v>
      </c>
      <c r="K114" s="96" t="b">
        <v>0</v>
      </c>
      <c r="L114" s="96" t="b">
        <v>0</v>
      </c>
    </row>
    <row r="115" spans="1:12" ht="15">
      <c r="A115" s="96" t="s">
        <v>1867</v>
      </c>
      <c r="B115" s="96" t="s">
        <v>1914</v>
      </c>
      <c r="C115" s="96">
        <v>4</v>
      </c>
      <c r="D115" s="116">
        <v>0.0006160941921064966</v>
      </c>
      <c r="E115" s="116">
        <v>2.628646901238118</v>
      </c>
      <c r="F115" s="96" t="s">
        <v>3245</v>
      </c>
      <c r="G115" s="96" t="b">
        <v>0</v>
      </c>
      <c r="H115" s="96" t="b">
        <v>0</v>
      </c>
      <c r="I115" s="96" t="b">
        <v>0</v>
      </c>
      <c r="J115" s="96" t="b">
        <v>0</v>
      </c>
      <c r="K115" s="96" t="b">
        <v>0</v>
      </c>
      <c r="L115" s="96" t="b">
        <v>0</v>
      </c>
    </row>
    <row r="116" spans="1:12" ht="15">
      <c r="A116" s="96" t="s">
        <v>2050</v>
      </c>
      <c r="B116" s="96" t="s">
        <v>2121</v>
      </c>
      <c r="C116" s="96">
        <v>4</v>
      </c>
      <c r="D116" s="116">
        <v>0.0006160941921064966</v>
      </c>
      <c r="E116" s="116">
        <v>3.1471608411160057</v>
      </c>
      <c r="F116" s="96" t="s">
        <v>3245</v>
      </c>
      <c r="G116" s="96" t="b">
        <v>0</v>
      </c>
      <c r="H116" s="96" t="b">
        <v>0</v>
      </c>
      <c r="I116" s="96" t="b">
        <v>0</v>
      </c>
      <c r="J116" s="96" t="b">
        <v>0</v>
      </c>
      <c r="K116" s="96" t="b">
        <v>0</v>
      </c>
      <c r="L116" s="96" t="b">
        <v>0</v>
      </c>
    </row>
    <row r="117" spans="1:12" ht="15">
      <c r="A117" s="96" t="s">
        <v>1875</v>
      </c>
      <c r="B117" s="96" t="s">
        <v>2055</v>
      </c>
      <c r="C117" s="96">
        <v>4</v>
      </c>
      <c r="D117" s="116">
        <v>0.0008411212866039597</v>
      </c>
      <c r="E117" s="116">
        <v>2.8839194063414246</v>
      </c>
      <c r="F117" s="96" t="s">
        <v>3245</v>
      </c>
      <c r="G117" s="96" t="b">
        <v>0</v>
      </c>
      <c r="H117" s="96" t="b">
        <v>0</v>
      </c>
      <c r="I117" s="96" t="b">
        <v>0</v>
      </c>
      <c r="J117" s="96" t="b">
        <v>0</v>
      </c>
      <c r="K117" s="96" t="b">
        <v>0</v>
      </c>
      <c r="L117" s="96" t="b">
        <v>0</v>
      </c>
    </row>
    <row r="118" spans="1:12" ht="15">
      <c r="A118" s="96" t="s">
        <v>1790</v>
      </c>
      <c r="B118" s="96" t="s">
        <v>2046</v>
      </c>
      <c r="C118" s="96">
        <v>4</v>
      </c>
      <c r="D118" s="116">
        <v>0.0006627915333916021</v>
      </c>
      <c r="E118" s="116">
        <v>2.5908583403487184</v>
      </c>
      <c r="F118" s="96" t="s">
        <v>3245</v>
      </c>
      <c r="G118" s="96" t="b">
        <v>0</v>
      </c>
      <c r="H118" s="96" t="b">
        <v>0</v>
      </c>
      <c r="I118" s="96" t="b">
        <v>0</v>
      </c>
      <c r="J118" s="96" t="b">
        <v>0</v>
      </c>
      <c r="K118" s="96" t="b">
        <v>0</v>
      </c>
      <c r="L118" s="96" t="b">
        <v>0</v>
      </c>
    </row>
    <row r="119" spans="1:12" ht="15">
      <c r="A119" s="96" t="s">
        <v>1756</v>
      </c>
      <c r="B119" s="96" t="s">
        <v>1876</v>
      </c>
      <c r="C119" s="96">
        <v>4</v>
      </c>
      <c r="D119" s="116">
        <v>0.0007286077393552281</v>
      </c>
      <c r="E119" s="116">
        <v>2.167916062706625</v>
      </c>
      <c r="F119" s="96" t="s">
        <v>3245</v>
      </c>
      <c r="G119" s="96" t="b">
        <v>0</v>
      </c>
      <c r="H119" s="96" t="b">
        <v>0</v>
      </c>
      <c r="I119" s="96" t="b">
        <v>0</v>
      </c>
      <c r="J119" s="96" t="b">
        <v>0</v>
      </c>
      <c r="K119" s="96" t="b">
        <v>0</v>
      </c>
      <c r="L119" s="96" t="b">
        <v>0</v>
      </c>
    </row>
    <row r="120" spans="1:12" ht="15">
      <c r="A120" s="96" t="s">
        <v>1723</v>
      </c>
      <c r="B120" s="96" t="s">
        <v>2145</v>
      </c>
      <c r="C120" s="96">
        <v>4</v>
      </c>
      <c r="D120" s="116">
        <v>0.0006160941921064966</v>
      </c>
      <c r="E120" s="116">
        <v>1.5487351344431375</v>
      </c>
      <c r="F120" s="96" t="s">
        <v>3245</v>
      </c>
      <c r="G120" s="96" t="b">
        <v>1</v>
      </c>
      <c r="H120" s="96" t="b">
        <v>0</v>
      </c>
      <c r="I120" s="96" t="b">
        <v>0</v>
      </c>
      <c r="J120" s="96" t="b">
        <v>0</v>
      </c>
      <c r="K120" s="96" t="b">
        <v>0</v>
      </c>
      <c r="L120" s="96" t="b">
        <v>0</v>
      </c>
    </row>
    <row r="121" spans="1:12" ht="15">
      <c r="A121" s="96" t="s">
        <v>2257</v>
      </c>
      <c r="B121" s="96" t="s">
        <v>2151</v>
      </c>
      <c r="C121" s="96">
        <v>4</v>
      </c>
      <c r="D121" s="116">
        <v>0.0006160941921064966</v>
      </c>
      <c r="E121" s="116">
        <v>3.323252100171687</v>
      </c>
      <c r="F121" s="96" t="s">
        <v>3245</v>
      </c>
      <c r="G121" s="96" t="b">
        <v>0</v>
      </c>
      <c r="H121" s="96" t="b">
        <v>0</v>
      </c>
      <c r="I121" s="96" t="b">
        <v>0</v>
      </c>
      <c r="J121" s="96" t="b">
        <v>0</v>
      </c>
      <c r="K121" s="96" t="b">
        <v>0</v>
      </c>
      <c r="L121" s="96" t="b">
        <v>0</v>
      </c>
    </row>
    <row r="122" spans="1:12" ht="15">
      <c r="A122" s="96" t="s">
        <v>1768</v>
      </c>
      <c r="B122" s="96" t="s">
        <v>1779</v>
      </c>
      <c r="C122" s="96">
        <v>4</v>
      </c>
      <c r="D122" s="116">
        <v>0.0006627915333916021</v>
      </c>
      <c r="E122" s="116">
        <v>1.9615242641540942</v>
      </c>
      <c r="F122" s="96" t="s">
        <v>3245</v>
      </c>
      <c r="G122" s="96" t="b">
        <v>0</v>
      </c>
      <c r="H122" s="96" t="b">
        <v>0</v>
      </c>
      <c r="I122" s="96" t="b">
        <v>0</v>
      </c>
      <c r="J122" s="96" t="b">
        <v>0</v>
      </c>
      <c r="K122" s="96" t="b">
        <v>0</v>
      </c>
      <c r="L122" s="96" t="b">
        <v>0</v>
      </c>
    </row>
    <row r="123" spans="1:12" ht="15">
      <c r="A123" s="96" t="s">
        <v>2079</v>
      </c>
      <c r="B123" s="96" t="s">
        <v>2278</v>
      </c>
      <c r="C123" s="96">
        <v>4</v>
      </c>
      <c r="D123" s="116">
        <v>0.0006627915333916021</v>
      </c>
      <c r="E123" s="116">
        <v>3.2440708541240624</v>
      </c>
      <c r="F123" s="96" t="s">
        <v>3245</v>
      </c>
      <c r="G123" s="96" t="b">
        <v>0</v>
      </c>
      <c r="H123" s="96" t="b">
        <v>0</v>
      </c>
      <c r="I123" s="96" t="b">
        <v>0</v>
      </c>
      <c r="J123" s="96" t="b">
        <v>0</v>
      </c>
      <c r="K123" s="96" t="b">
        <v>0</v>
      </c>
      <c r="L123" s="96" t="b">
        <v>0</v>
      </c>
    </row>
    <row r="124" spans="1:12" ht="15">
      <c r="A124" s="96" t="s">
        <v>2284</v>
      </c>
      <c r="B124" s="96" t="s">
        <v>1974</v>
      </c>
      <c r="C124" s="96">
        <v>4</v>
      </c>
      <c r="D124" s="116">
        <v>0.0006160941921064966</v>
      </c>
      <c r="E124" s="116">
        <v>3.1191321175157625</v>
      </c>
      <c r="F124" s="96" t="s">
        <v>3245</v>
      </c>
      <c r="G124" s="96" t="b">
        <v>0</v>
      </c>
      <c r="H124" s="96" t="b">
        <v>1</v>
      </c>
      <c r="I124" s="96" t="b">
        <v>0</v>
      </c>
      <c r="J124" s="96" t="b">
        <v>0</v>
      </c>
      <c r="K124" s="96" t="b">
        <v>0</v>
      </c>
      <c r="L124" s="96" t="b">
        <v>0</v>
      </c>
    </row>
    <row r="125" spans="1:12" ht="15">
      <c r="A125" s="96" t="s">
        <v>1774</v>
      </c>
      <c r="B125" s="96" t="s">
        <v>1836</v>
      </c>
      <c r="C125" s="96">
        <v>4</v>
      </c>
      <c r="D125" s="116">
        <v>0.0006627915333916021</v>
      </c>
      <c r="E125" s="116">
        <v>2.167916062706625</v>
      </c>
      <c r="F125" s="96" t="s">
        <v>3245</v>
      </c>
      <c r="G125" s="96" t="b">
        <v>0</v>
      </c>
      <c r="H125" s="96" t="b">
        <v>0</v>
      </c>
      <c r="I125" s="96" t="b">
        <v>0</v>
      </c>
      <c r="J125" s="96" t="b">
        <v>0</v>
      </c>
      <c r="K125" s="96" t="b">
        <v>0</v>
      </c>
      <c r="L125" s="96" t="b">
        <v>0</v>
      </c>
    </row>
    <row r="126" spans="1:12" ht="15">
      <c r="A126" s="96" t="s">
        <v>1749</v>
      </c>
      <c r="B126" s="96" t="s">
        <v>1726</v>
      </c>
      <c r="C126" s="96">
        <v>4</v>
      </c>
      <c r="D126" s="116">
        <v>0.0006627915333916021</v>
      </c>
      <c r="E126" s="116">
        <v>1.201692255984186</v>
      </c>
      <c r="F126" s="96" t="s">
        <v>3245</v>
      </c>
      <c r="G126" s="96" t="b">
        <v>0</v>
      </c>
      <c r="H126" s="96" t="b">
        <v>0</v>
      </c>
      <c r="I126" s="96" t="b">
        <v>0</v>
      </c>
      <c r="J126" s="96" t="b">
        <v>0</v>
      </c>
      <c r="K126" s="96" t="b">
        <v>0</v>
      </c>
      <c r="L126" s="96" t="b">
        <v>0</v>
      </c>
    </row>
    <row r="127" spans="1:12" ht="15">
      <c r="A127" s="96" t="s">
        <v>2029</v>
      </c>
      <c r="B127" s="96" t="s">
        <v>1845</v>
      </c>
      <c r="C127" s="96">
        <v>4</v>
      </c>
      <c r="D127" s="116">
        <v>0.0006160941921064966</v>
      </c>
      <c r="E127" s="116">
        <v>2.6652407035145744</v>
      </c>
      <c r="F127" s="96" t="s">
        <v>3245</v>
      </c>
      <c r="G127" s="96" t="b">
        <v>0</v>
      </c>
      <c r="H127" s="96" t="b">
        <v>0</v>
      </c>
      <c r="I127" s="96" t="b">
        <v>0</v>
      </c>
      <c r="J127" s="96" t="b">
        <v>0</v>
      </c>
      <c r="K127" s="96" t="b">
        <v>0</v>
      </c>
      <c r="L127" s="96" t="b">
        <v>0</v>
      </c>
    </row>
    <row r="128" spans="1:12" ht="15">
      <c r="A128" s="96" t="s">
        <v>1774</v>
      </c>
      <c r="B128" s="96" t="s">
        <v>2018</v>
      </c>
      <c r="C128" s="96">
        <v>4</v>
      </c>
      <c r="D128" s="116">
        <v>0.0006160941921064966</v>
      </c>
      <c r="E128" s="116">
        <v>2.436761374999205</v>
      </c>
      <c r="F128" s="96" t="s">
        <v>3245</v>
      </c>
      <c r="G128" s="96" t="b">
        <v>0</v>
      </c>
      <c r="H128" s="96" t="b">
        <v>0</v>
      </c>
      <c r="I128" s="96" t="b">
        <v>0</v>
      </c>
      <c r="J128" s="96" t="b">
        <v>0</v>
      </c>
      <c r="K128" s="96" t="b">
        <v>0</v>
      </c>
      <c r="L128" s="96" t="b">
        <v>0</v>
      </c>
    </row>
    <row r="129" spans="1:12" ht="15">
      <c r="A129" s="96" t="s">
        <v>1733</v>
      </c>
      <c r="B129" s="96" t="s">
        <v>1894</v>
      </c>
      <c r="C129" s="96">
        <v>4</v>
      </c>
      <c r="D129" s="116">
        <v>0.0007286077393552281</v>
      </c>
      <c r="E129" s="116">
        <v>2.022222104507706</v>
      </c>
      <c r="F129" s="96" t="s">
        <v>3245</v>
      </c>
      <c r="G129" s="96" t="b">
        <v>0</v>
      </c>
      <c r="H129" s="96" t="b">
        <v>0</v>
      </c>
      <c r="I129" s="96" t="b">
        <v>0</v>
      </c>
      <c r="J129" s="96" t="b">
        <v>0</v>
      </c>
      <c r="K129" s="96" t="b">
        <v>0</v>
      </c>
      <c r="L129" s="96" t="b">
        <v>0</v>
      </c>
    </row>
    <row r="130" spans="1:12" ht="15">
      <c r="A130" s="96" t="s">
        <v>2317</v>
      </c>
      <c r="B130" s="96" t="s">
        <v>2318</v>
      </c>
      <c r="C130" s="96">
        <v>4</v>
      </c>
      <c r="D130" s="116">
        <v>0.0007286077393552281</v>
      </c>
      <c r="E130" s="116">
        <v>3.4201621131797437</v>
      </c>
      <c r="F130" s="96" t="s">
        <v>3245</v>
      </c>
      <c r="G130" s="96" t="b">
        <v>0</v>
      </c>
      <c r="H130" s="96" t="b">
        <v>0</v>
      </c>
      <c r="I130" s="96" t="b">
        <v>0</v>
      </c>
      <c r="J130" s="96" t="b">
        <v>0</v>
      </c>
      <c r="K130" s="96" t="b">
        <v>0</v>
      </c>
      <c r="L130" s="96" t="b">
        <v>0</v>
      </c>
    </row>
    <row r="131" spans="1:12" ht="15">
      <c r="A131" s="96" t="s">
        <v>1903</v>
      </c>
      <c r="B131" s="96" t="s">
        <v>1759</v>
      </c>
      <c r="C131" s="96">
        <v>4</v>
      </c>
      <c r="D131" s="116">
        <v>0.0007286077393552281</v>
      </c>
      <c r="E131" s="116">
        <v>2.226342087163631</v>
      </c>
      <c r="F131" s="96" t="s">
        <v>3245</v>
      </c>
      <c r="G131" s="96" t="b">
        <v>1</v>
      </c>
      <c r="H131" s="96" t="b">
        <v>0</v>
      </c>
      <c r="I131" s="96" t="b">
        <v>0</v>
      </c>
      <c r="J131" s="96" t="b">
        <v>0</v>
      </c>
      <c r="K131" s="96" t="b">
        <v>0</v>
      </c>
      <c r="L131" s="96" t="b">
        <v>0</v>
      </c>
    </row>
    <row r="132" spans="1:12" ht="15">
      <c r="A132" s="96" t="s">
        <v>1817</v>
      </c>
      <c r="B132" s="96" t="s">
        <v>1768</v>
      </c>
      <c r="C132" s="96">
        <v>4</v>
      </c>
      <c r="D132" s="116">
        <v>0.0008411212866039597</v>
      </c>
      <c r="E132" s="116">
        <v>2.086463000762394</v>
      </c>
      <c r="F132" s="96" t="s">
        <v>3245</v>
      </c>
      <c r="G132" s="96" t="b">
        <v>0</v>
      </c>
      <c r="H132" s="96" t="b">
        <v>0</v>
      </c>
      <c r="I132" s="96" t="b">
        <v>0</v>
      </c>
      <c r="J132" s="96" t="b">
        <v>0</v>
      </c>
      <c r="K132" s="96" t="b">
        <v>0</v>
      </c>
      <c r="L132" s="96" t="b">
        <v>0</v>
      </c>
    </row>
    <row r="133" spans="1:12" ht="15">
      <c r="A133" s="96" t="s">
        <v>2335</v>
      </c>
      <c r="B133" s="96" t="s">
        <v>1748</v>
      </c>
      <c r="C133" s="96">
        <v>4</v>
      </c>
      <c r="D133" s="116">
        <v>0.0008411212866039597</v>
      </c>
      <c r="E133" s="116">
        <v>2.5598241066087497</v>
      </c>
      <c r="F133" s="96" t="s">
        <v>3245</v>
      </c>
      <c r="G133" s="96" t="b">
        <v>0</v>
      </c>
      <c r="H133" s="96" t="b">
        <v>0</v>
      </c>
      <c r="I133" s="96" t="b">
        <v>0</v>
      </c>
      <c r="J133" s="96" t="b">
        <v>0</v>
      </c>
      <c r="K133" s="96" t="b">
        <v>1</v>
      </c>
      <c r="L133" s="96" t="b">
        <v>0</v>
      </c>
    </row>
    <row r="134" spans="1:12" ht="15">
      <c r="A134" s="96" t="s">
        <v>1735</v>
      </c>
      <c r="B134" s="96" t="s">
        <v>2087</v>
      </c>
      <c r="C134" s="96">
        <v>4</v>
      </c>
      <c r="D134" s="116">
        <v>0.0008411212866039597</v>
      </c>
      <c r="E134" s="116">
        <v>2.2663472488352143</v>
      </c>
      <c r="F134" s="96" t="s">
        <v>3245</v>
      </c>
      <c r="G134" s="96" t="b">
        <v>0</v>
      </c>
      <c r="H134" s="96" t="b">
        <v>0</v>
      </c>
      <c r="I134" s="96" t="b">
        <v>0</v>
      </c>
      <c r="J134" s="96" t="b">
        <v>0</v>
      </c>
      <c r="K134" s="96" t="b">
        <v>0</v>
      </c>
      <c r="L134" s="96" t="b">
        <v>0</v>
      </c>
    </row>
    <row r="135" spans="1:12" ht="15">
      <c r="A135" s="96" t="s">
        <v>2087</v>
      </c>
      <c r="B135" s="96" t="s">
        <v>1817</v>
      </c>
      <c r="C135" s="96">
        <v>4</v>
      </c>
      <c r="D135" s="116">
        <v>0.0008411212866039597</v>
      </c>
      <c r="E135" s="116">
        <v>2.6700395863963435</v>
      </c>
      <c r="F135" s="96" t="s">
        <v>3245</v>
      </c>
      <c r="G135" s="96" t="b">
        <v>0</v>
      </c>
      <c r="H135" s="96" t="b">
        <v>0</v>
      </c>
      <c r="I135" s="96" t="b">
        <v>0</v>
      </c>
      <c r="J135" s="96" t="b">
        <v>0</v>
      </c>
      <c r="K135" s="96" t="b">
        <v>0</v>
      </c>
      <c r="L135" s="96" t="b">
        <v>0</v>
      </c>
    </row>
    <row r="136" spans="1:12" ht="15">
      <c r="A136" s="96" t="s">
        <v>2336</v>
      </c>
      <c r="B136" s="96" t="s">
        <v>1792</v>
      </c>
      <c r="C136" s="96">
        <v>4</v>
      </c>
      <c r="D136" s="116">
        <v>0.0008411212866039597</v>
      </c>
      <c r="E136" s="116">
        <v>2.791773183129432</v>
      </c>
      <c r="F136" s="96" t="s">
        <v>3245</v>
      </c>
      <c r="G136" s="96" t="b">
        <v>1</v>
      </c>
      <c r="H136" s="96" t="b">
        <v>0</v>
      </c>
      <c r="I136" s="96" t="b">
        <v>0</v>
      </c>
      <c r="J136" s="96" t="b">
        <v>0</v>
      </c>
      <c r="K136" s="96" t="b">
        <v>0</v>
      </c>
      <c r="L136" s="96" t="b">
        <v>0</v>
      </c>
    </row>
    <row r="137" spans="1:12" ht="15">
      <c r="A137" s="96" t="s">
        <v>2337</v>
      </c>
      <c r="B137" s="96" t="s">
        <v>1887</v>
      </c>
      <c r="C137" s="96">
        <v>4</v>
      </c>
      <c r="D137" s="116">
        <v>0.0008411212866039597</v>
      </c>
      <c r="E137" s="116">
        <v>2.980829419349481</v>
      </c>
      <c r="F137" s="96" t="s">
        <v>3245</v>
      </c>
      <c r="G137" s="96" t="b">
        <v>0</v>
      </c>
      <c r="H137" s="96" t="b">
        <v>0</v>
      </c>
      <c r="I137" s="96" t="b">
        <v>0</v>
      </c>
      <c r="J137" s="96" t="b">
        <v>0</v>
      </c>
      <c r="K137" s="96" t="b">
        <v>0</v>
      </c>
      <c r="L137" s="96" t="b">
        <v>0</v>
      </c>
    </row>
    <row r="138" spans="1:12" ht="15">
      <c r="A138" s="96" t="s">
        <v>2338</v>
      </c>
      <c r="B138" s="96" t="s">
        <v>2063</v>
      </c>
      <c r="C138" s="96">
        <v>4</v>
      </c>
      <c r="D138" s="116">
        <v>0.0008411212866039597</v>
      </c>
      <c r="E138" s="116">
        <v>3.2440708541240624</v>
      </c>
      <c r="F138" s="96" t="s">
        <v>3245</v>
      </c>
      <c r="G138" s="96" t="b">
        <v>0</v>
      </c>
      <c r="H138" s="96" t="b">
        <v>0</v>
      </c>
      <c r="I138" s="96" t="b">
        <v>0</v>
      </c>
      <c r="J138" s="96" t="b">
        <v>0</v>
      </c>
      <c r="K138" s="96" t="b">
        <v>0</v>
      </c>
      <c r="L138" s="96" t="b">
        <v>0</v>
      </c>
    </row>
    <row r="139" spans="1:12" ht="15">
      <c r="A139" s="96" t="s">
        <v>1817</v>
      </c>
      <c r="B139" s="96" t="s">
        <v>1733</v>
      </c>
      <c r="C139" s="96">
        <v>4</v>
      </c>
      <c r="D139" s="116">
        <v>0.0008411212866039597</v>
      </c>
      <c r="E139" s="116">
        <v>1.8461308454520247</v>
      </c>
      <c r="F139" s="96" t="s">
        <v>3245</v>
      </c>
      <c r="G139" s="96" t="b">
        <v>0</v>
      </c>
      <c r="H139" s="96" t="b">
        <v>0</v>
      </c>
      <c r="I139" s="96" t="b">
        <v>0</v>
      </c>
      <c r="J139" s="96" t="b">
        <v>0</v>
      </c>
      <c r="K139" s="96" t="b">
        <v>0</v>
      </c>
      <c r="L139" s="96" t="b">
        <v>0</v>
      </c>
    </row>
    <row r="140" spans="1:12" ht="15">
      <c r="A140" s="96" t="s">
        <v>1888</v>
      </c>
      <c r="B140" s="96" t="s">
        <v>1929</v>
      </c>
      <c r="C140" s="96">
        <v>4</v>
      </c>
      <c r="D140" s="116">
        <v>0.0008411212866039597</v>
      </c>
      <c r="E140" s="116">
        <v>2.628646901238118</v>
      </c>
      <c r="F140" s="96" t="s">
        <v>3245</v>
      </c>
      <c r="G140" s="96" t="b">
        <v>0</v>
      </c>
      <c r="H140" s="96" t="b">
        <v>0</v>
      </c>
      <c r="I140" s="96" t="b">
        <v>0</v>
      </c>
      <c r="J140" s="96" t="b">
        <v>0</v>
      </c>
      <c r="K140" s="96" t="b">
        <v>0</v>
      </c>
      <c r="L140" s="96" t="b">
        <v>0</v>
      </c>
    </row>
    <row r="141" spans="1:12" ht="15">
      <c r="A141" s="96" t="s">
        <v>1929</v>
      </c>
      <c r="B141" s="96" t="s">
        <v>1814</v>
      </c>
      <c r="C141" s="96">
        <v>4</v>
      </c>
      <c r="D141" s="116">
        <v>0.0008411212866039597</v>
      </c>
      <c r="E141" s="116">
        <v>2.4659196037404185</v>
      </c>
      <c r="F141" s="96" t="s">
        <v>3245</v>
      </c>
      <c r="G141" s="96" t="b">
        <v>0</v>
      </c>
      <c r="H141" s="96" t="b">
        <v>0</v>
      </c>
      <c r="I141" s="96" t="b">
        <v>0</v>
      </c>
      <c r="J141" s="96" t="b">
        <v>0</v>
      </c>
      <c r="K141" s="96" t="b">
        <v>0</v>
      </c>
      <c r="L141" s="96" t="b">
        <v>0</v>
      </c>
    </row>
    <row r="142" spans="1:12" ht="15">
      <c r="A142" s="96" t="s">
        <v>2339</v>
      </c>
      <c r="B142" s="96" t="s">
        <v>1883</v>
      </c>
      <c r="C142" s="96">
        <v>4</v>
      </c>
      <c r="D142" s="116">
        <v>0.0008411212866039597</v>
      </c>
      <c r="E142" s="116">
        <v>2.980829419349481</v>
      </c>
      <c r="F142" s="96" t="s">
        <v>3245</v>
      </c>
      <c r="G142" s="96" t="b">
        <v>0</v>
      </c>
      <c r="H142" s="96" t="b">
        <v>0</v>
      </c>
      <c r="I142" s="96" t="b">
        <v>0</v>
      </c>
      <c r="J142" s="96" t="b">
        <v>0</v>
      </c>
      <c r="K142" s="96" t="b">
        <v>0</v>
      </c>
      <c r="L142" s="96" t="b">
        <v>0</v>
      </c>
    </row>
    <row r="143" spans="1:12" ht="15">
      <c r="A143" s="96" t="s">
        <v>1883</v>
      </c>
      <c r="B143" s="96" t="s">
        <v>1844</v>
      </c>
      <c r="C143" s="96">
        <v>4</v>
      </c>
      <c r="D143" s="116">
        <v>0.0008411212866039597</v>
      </c>
      <c r="E143" s="116">
        <v>2.4689460583706064</v>
      </c>
      <c r="F143" s="96" t="s">
        <v>3245</v>
      </c>
      <c r="G143" s="96" t="b">
        <v>0</v>
      </c>
      <c r="H143" s="96" t="b">
        <v>0</v>
      </c>
      <c r="I143" s="96" t="b">
        <v>0</v>
      </c>
      <c r="J143" s="96" t="b">
        <v>0</v>
      </c>
      <c r="K143" s="96" t="b">
        <v>0</v>
      </c>
      <c r="L143" s="96" t="b">
        <v>0</v>
      </c>
    </row>
    <row r="144" spans="1:12" ht="15">
      <c r="A144" s="96" t="s">
        <v>1809</v>
      </c>
      <c r="B144" s="96" t="s">
        <v>1783</v>
      </c>
      <c r="C144" s="96">
        <v>4</v>
      </c>
      <c r="D144" s="116">
        <v>0.0008411212866039597</v>
      </c>
      <c r="E144" s="116">
        <v>2.1414085122269144</v>
      </c>
      <c r="F144" s="96" t="s">
        <v>3245</v>
      </c>
      <c r="G144" s="96" t="b">
        <v>0</v>
      </c>
      <c r="H144" s="96" t="b">
        <v>0</v>
      </c>
      <c r="I144" s="96" t="b">
        <v>0</v>
      </c>
      <c r="J144" s="96" t="b">
        <v>0</v>
      </c>
      <c r="K144" s="96" t="b">
        <v>0</v>
      </c>
      <c r="L144" s="96" t="b">
        <v>0</v>
      </c>
    </row>
    <row r="145" spans="1:12" ht="15">
      <c r="A145" s="96" t="s">
        <v>1746</v>
      </c>
      <c r="B145" s="96" t="s">
        <v>1724</v>
      </c>
      <c r="C145" s="96">
        <v>4</v>
      </c>
      <c r="D145" s="116">
        <v>0.0006160941921064966</v>
      </c>
      <c r="E145" s="116">
        <v>1.0248357201103924</v>
      </c>
      <c r="F145" s="96" t="s">
        <v>3245</v>
      </c>
      <c r="G145" s="96" t="b">
        <v>0</v>
      </c>
      <c r="H145" s="96" t="b">
        <v>0</v>
      </c>
      <c r="I145" s="96" t="b">
        <v>0</v>
      </c>
      <c r="J145" s="96" t="b">
        <v>1</v>
      </c>
      <c r="K145" s="96" t="b">
        <v>0</v>
      </c>
      <c r="L145" s="96" t="b">
        <v>0</v>
      </c>
    </row>
    <row r="146" spans="1:12" ht="15">
      <c r="A146" s="96" t="s">
        <v>1931</v>
      </c>
      <c r="B146" s="96" t="s">
        <v>2092</v>
      </c>
      <c r="C146" s="96">
        <v>4</v>
      </c>
      <c r="D146" s="116">
        <v>0.0008411212866039597</v>
      </c>
      <c r="E146" s="116">
        <v>2.8918883360126997</v>
      </c>
      <c r="F146" s="96" t="s">
        <v>3245</v>
      </c>
      <c r="G146" s="96" t="b">
        <v>0</v>
      </c>
      <c r="H146" s="96" t="b">
        <v>0</v>
      </c>
      <c r="I146" s="96" t="b">
        <v>0</v>
      </c>
      <c r="J146" s="96" t="b">
        <v>0</v>
      </c>
      <c r="K146" s="96" t="b">
        <v>0</v>
      </c>
      <c r="L146" s="96" t="b">
        <v>0</v>
      </c>
    </row>
    <row r="147" spans="1:12" ht="15">
      <c r="A147" s="96" t="s">
        <v>1906</v>
      </c>
      <c r="B147" s="96" t="s">
        <v>1871</v>
      </c>
      <c r="C147" s="96">
        <v>4</v>
      </c>
      <c r="D147" s="116">
        <v>0.0007286077393552281</v>
      </c>
      <c r="E147" s="116">
        <v>2.5828894106774434</v>
      </c>
      <c r="F147" s="96" t="s">
        <v>3245</v>
      </c>
      <c r="G147" s="96" t="b">
        <v>0</v>
      </c>
      <c r="H147" s="96" t="b">
        <v>0</v>
      </c>
      <c r="I147" s="96" t="b">
        <v>0</v>
      </c>
      <c r="J147" s="96" t="b">
        <v>0</v>
      </c>
      <c r="K147" s="96" t="b">
        <v>0</v>
      </c>
      <c r="L147" s="96" t="b">
        <v>0</v>
      </c>
    </row>
    <row r="148" spans="1:12" ht="15">
      <c r="A148" s="96" t="s">
        <v>1723</v>
      </c>
      <c r="B148" s="96" t="s">
        <v>1845</v>
      </c>
      <c r="C148" s="96">
        <v>4</v>
      </c>
      <c r="D148" s="116">
        <v>0.0006160941921064966</v>
      </c>
      <c r="E148" s="116">
        <v>1.1337617864723195</v>
      </c>
      <c r="F148" s="96" t="s">
        <v>3245</v>
      </c>
      <c r="G148" s="96" t="b">
        <v>1</v>
      </c>
      <c r="H148" s="96" t="b">
        <v>0</v>
      </c>
      <c r="I148" s="96" t="b">
        <v>0</v>
      </c>
      <c r="J148" s="96" t="b">
        <v>0</v>
      </c>
      <c r="K148" s="96" t="b">
        <v>0</v>
      </c>
      <c r="L148" s="96" t="b">
        <v>0</v>
      </c>
    </row>
    <row r="149" spans="1:12" ht="15">
      <c r="A149" s="96" t="s">
        <v>1730</v>
      </c>
      <c r="B149" s="96" t="s">
        <v>1805</v>
      </c>
      <c r="C149" s="96">
        <v>4</v>
      </c>
      <c r="D149" s="116">
        <v>0.0008411212866039597</v>
      </c>
      <c r="E149" s="116">
        <v>1.7217353165216769</v>
      </c>
      <c r="F149" s="96" t="s">
        <v>3245</v>
      </c>
      <c r="G149" s="96" t="b">
        <v>0</v>
      </c>
      <c r="H149" s="96" t="b">
        <v>0</v>
      </c>
      <c r="I149" s="96" t="b">
        <v>0</v>
      </c>
      <c r="J149" s="96" t="b">
        <v>0</v>
      </c>
      <c r="K149" s="96" t="b">
        <v>0</v>
      </c>
      <c r="L149" s="96" t="b">
        <v>0</v>
      </c>
    </row>
    <row r="150" spans="1:12" ht="15">
      <c r="A150" s="96" t="s">
        <v>2372</v>
      </c>
      <c r="B150" s="96" t="s">
        <v>1747</v>
      </c>
      <c r="C150" s="96">
        <v>4</v>
      </c>
      <c r="D150" s="116">
        <v>0.0008411212866039597</v>
      </c>
      <c r="E150" s="116">
        <v>2.5598241066087497</v>
      </c>
      <c r="F150" s="96" t="s">
        <v>3245</v>
      </c>
      <c r="G150" s="96" t="b">
        <v>0</v>
      </c>
      <c r="H150" s="96" t="b">
        <v>0</v>
      </c>
      <c r="I150" s="96" t="b">
        <v>0</v>
      </c>
      <c r="J150" s="96" t="b">
        <v>0</v>
      </c>
      <c r="K150" s="96" t="b">
        <v>0</v>
      </c>
      <c r="L150" s="96" t="b">
        <v>0</v>
      </c>
    </row>
    <row r="151" spans="1:12" ht="15">
      <c r="A151" s="96" t="s">
        <v>2108</v>
      </c>
      <c r="B151" s="96" t="s">
        <v>2379</v>
      </c>
      <c r="C151" s="96">
        <v>3</v>
      </c>
      <c r="D151" s="116">
        <v>0.0005464558045164211</v>
      </c>
      <c r="E151" s="116">
        <v>3.323252100171687</v>
      </c>
      <c r="F151" s="96" t="s">
        <v>3245</v>
      </c>
      <c r="G151" s="96" t="b">
        <v>0</v>
      </c>
      <c r="H151" s="96" t="b">
        <v>0</v>
      </c>
      <c r="I151" s="96" t="b">
        <v>0</v>
      </c>
      <c r="J151" s="96" t="b">
        <v>0</v>
      </c>
      <c r="K151" s="96" t="b">
        <v>0</v>
      </c>
      <c r="L151" s="96" t="b">
        <v>0</v>
      </c>
    </row>
    <row r="152" spans="1:12" ht="15">
      <c r="A152" s="96" t="s">
        <v>2380</v>
      </c>
      <c r="B152" s="96" t="s">
        <v>1847</v>
      </c>
      <c r="C152" s="96">
        <v>3</v>
      </c>
      <c r="D152" s="116">
        <v>0.0004970936500437016</v>
      </c>
      <c r="E152" s="116">
        <v>2.943040858460081</v>
      </c>
      <c r="F152" s="96" t="s">
        <v>3245</v>
      </c>
      <c r="G152" s="96" t="b">
        <v>0</v>
      </c>
      <c r="H152" s="96" t="b">
        <v>0</v>
      </c>
      <c r="I152" s="96" t="b">
        <v>0</v>
      </c>
      <c r="J152" s="96" t="b">
        <v>0</v>
      </c>
      <c r="K152" s="96" t="b">
        <v>0</v>
      </c>
      <c r="L152" s="96" t="b">
        <v>0</v>
      </c>
    </row>
    <row r="153" spans="1:12" ht="15">
      <c r="A153" s="96" t="s">
        <v>2381</v>
      </c>
      <c r="B153" s="96" t="s">
        <v>2382</v>
      </c>
      <c r="C153" s="96">
        <v>3</v>
      </c>
      <c r="D153" s="116">
        <v>0.0004970936500437016</v>
      </c>
      <c r="E153" s="116">
        <v>3.5451008497880436</v>
      </c>
      <c r="F153" s="96" t="s">
        <v>3245</v>
      </c>
      <c r="G153" s="96" t="b">
        <v>0</v>
      </c>
      <c r="H153" s="96" t="b">
        <v>0</v>
      </c>
      <c r="I153" s="96" t="b">
        <v>0</v>
      </c>
      <c r="J153" s="96" t="b">
        <v>0</v>
      </c>
      <c r="K153" s="96" t="b">
        <v>0</v>
      </c>
      <c r="L153" s="96" t="b">
        <v>0</v>
      </c>
    </row>
    <row r="154" spans="1:12" ht="15">
      <c r="A154" s="96" t="s">
        <v>2110</v>
      </c>
      <c r="B154" s="96" t="s">
        <v>1861</v>
      </c>
      <c r="C154" s="96">
        <v>3</v>
      </c>
      <c r="D154" s="116">
        <v>0.0004970936500437016</v>
      </c>
      <c r="E154" s="116">
        <v>2.7589806697331247</v>
      </c>
      <c r="F154" s="96" t="s">
        <v>3245</v>
      </c>
      <c r="G154" s="96" t="b">
        <v>1</v>
      </c>
      <c r="H154" s="96" t="b">
        <v>0</v>
      </c>
      <c r="I154" s="96" t="b">
        <v>0</v>
      </c>
      <c r="J154" s="96" t="b">
        <v>0</v>
      </c>
      <c r="K154" s="96" t="b">
        <v>0</v>
      </c>
      <c r="L154" s="96" t="b">
        <v>0</v>
      </c>
    </row>
    <row r="155" spans="1:12" ht="15">
      <c r="A155" s="96" t="s">
        <v>1826</v>
      </c>
      <c r="B155" s="96" t="s">
        <v>2385</v>
      </c>
      <c r="C155" s="96">
        <v>3</v>
      </c>
      <c r="D155" s="116">
        <v>0.0004970936500437016</v>
      </c>
      <c r="E155" s="116">
        <v>2.876094068829468</v>
      </c>
      <c r="F155" s="96" t="s">
        <v>3245</v>
      </c>
      <c r="G155" s="96" t="b">
        <v>0</v>
      </c>
      <c r="H155" s="96" t="b">
        <v>0</v>
      </c>
      <c r="I155" s="96" t="b">
        <v>0</v>
      </c>
      <c r="J155" s="96" t="b">
        <v>0</v>
      </c>
      <c r="K155" s="96" t="b">
        <v>0</v>
      </c>
      <c r="L155" s="96" t="b">
        <v>0</v>
      </c>
    </row>
    <row r="156" spans="1:12" ht="15">
      <c r="A156" s="96" t="s">
        <v>2039</v>
      </c>
      <c r="B156" s="96" t="s">
        <v>1988</v>
      </c>
      <c r="C156" s="96">
        <v>3</v>
      </c>
      <c r="D156" s="116">
        <v>0.0005464558045164211</v>
      </c>
      <c r="E156" s="116">
        <v>2.876094068829468</v>
      </c>
      <c r="F156" s="96" t="s">
        <v>3245</v>
      </c>
      <c r="G156" s="96" t="b">
        <v>0</v>
      </c>
      <c r="H156" s="96" t="b">
        <v>0</v>
      </c>
      <c r="I156" s="96" t="b">
        <v>0</v>
      </c>
      <c r="J156" s="96" t="b">
        <v>0</v>
      </c>
      <c r="K156" s="96" t="b">
        <v>0</v>
      </c>
      <c r="L156" s="96" t="b">
        <v>0</v>
      </c>
    </row>
    <row r="157" spans="1:12" ht="15">
      <c r="A157" s="96" t="s">
        <v>1764</v>
      </c>
      <c r="B157" s="96" t="s">
        <v>1775</v>
      </c>
      <c r="C157" s="96">
        <v>3</v>
      </c>
      <c r="D157" s="116">
        <v>0.0004970936500437016</v>
      </c>
      <c r="E157" s="116">
        <v>1.8153962284758562</v>
      </c>
      <c r="F157" s="96" t="s">
        <v>3245</v>
      </c>
      <c r="G157" s="96" t="b">
        <v>0</v>
      </c>
      <c r="H157" s="96" t="b">
        <v>0</v>
      </c>
      <c r="I157" s="96" t="b">
        <v>0</v>
      </c>
      <c r="J157" s="96" t="b">
        <v>0</v>
      </c>
      <c r="K157" s="96" t="b">
        <v>0</v>
      </c>
      <c r="L157" s="96" t="b">
        <v>0</v>
      </c>
    </row>
    <row r="158" spans="1:12" ht="15">
      <c r="A158" s="96" t="s">
        <v>1836</v>
      </c>
      <c r="B158" s="96" t="s">
        <v>1782</v>
      </c>
      <c r="C158" s="96">
        <v>3</v>
      </c>
      <c r="D158" s="116">
        <v>0.0004970936500437016</v>
      </c>
      <c r="E158" s="116">
        <v>2.154951085542258</v>
      </c>
      <c r="F158" s="96" t="s">
        <v>3245</v>
      </c>
      <c r="G158" s="96" t="b">
        <v>0</v>
      </c>
      <c r="H158" s="96" t="b">
        <v>0</v>
      </c>
      <c r="I158" s="96" t="b">
        <v>0</v>
      </c>
      <c r="J158" s="96" t="b">
        <v>0</v>
      </c>
      <c r="K158" s="96" t="b">
        <v>0</v>
      </c>
      <c r="L158" s="96" t="b">
        <v>0</v>
      </c>
    </row>
    <row r="159" spans="1:12" ht="15">
      <c r="A159" s="96" t="s">
        <v>1741</v>
      </c>
      <c r="B159" s="96" t="s">
        <v>1797</v>
      </c>
      <c r="C159" s="96">
        <v>3</v>
      </c>
      <c r="D159" s="116">
        <v>0.0004970936500437016</v>
      </c>
      <c r="E159" s="116">
        <v>1.7637444595291885</v>
      </c>
      <c r="F159" s="96" t="s">
        <v>3245</v>
      </c>
      <c r="G159" s="96" t="b">
        <v>0</v>
      </c>
      <c r="H159" s="96" t="b">
        <v>0</v>
      </c>
      <c r="I159" s="96" t="b">
        <v>0</v>
      </c>
      <c r="J159" s="96" t="b">
        <v>0</v>
      </c>
      <c r="K159" s="96" t="b">
        <v>0</v>
      </c>
      <c r="L159" s="96" t="b">
        <v>0</v>
      </c>
    </row>
    <row r="160" spans="1:12" ht="15">
      <c r="A160" s="96" t="s">
        <v>1827</v>
      </c>
      <c r="B160" s="96" t="s">
        <v>1798</v>
      </c>
      <c r="C160" s="96">
        <v>3</v>
      </c>
      <c r="D160" s="116">
        <v>0.0004970936500437016</v>
      </c>
      <c r="E160" s="116">
        <v>2.1227664021708565</v>
      </c>
      <c r="F160" s="96" t="s">
        <v>3245</v>
      </c>
      <c r="G160" s="96" t="b">
        <v>0</v>
      </c>
      <c r="H160" s="96" t="b">
        <v>0</v>
      </c>
      <c r="I160" s="96" t="b">
        <v>0</v>
      </c>
      <c r="J160" s="96" t="b">
        <v>0</v>
      </c>
      <c r="K160" s="96" t="b">
        <v>0</v>
      </c>
      <c r="L160" s="96" t="b">
        <v>0</v>
      </c>
    </row>
    <row r="161" spans="1:12" ht="15">
      <c r="A161" s="96" t="s">
        <v>1942</v>
      </c>
      <c r="B161" s="96" t="s">
        <v>1867</v>
      </c>
      <c r="C161" s="96">
        <v>3</v>
      </c>
      <c r="D161" s="116">
        <v>0.0004970936500437016</v>
      </c>
      <c r="E161" s="116">
        <v>2.5548606870771997</v>
      </c>
      <c r="F161" s="96" t="s">
        <v>3245</v>
      </c>
      <c r="G161" s="96" t="b">
        <v>0</v>
      </c>
      <c r="H161" s="96" t="b">
        <v>0</v>
      </c>
      <c r="I161" s="96" t="b">
        <v>0</v>
      </c>
      <c r="J161" s="96" t="b">
        <v>0</v>
      </c>
      <c r="K161" s="96" t="b">
        <v>0</v>
      </c>
      <c r="L161" s="96" t="b">
        <v>0</v>
      </c>
    </row>
    <row r="162" spans="1:12" ht="15">
      <c r="A162" s="96" t="s">
        <v>2045</v>
      </c>
      <c r="B162" s="96" t="s">
        <v>1848</v>
      </c>
      <c r="C162" s="96">
        <v>3</v>
      </c>
      <c r="D162" s="116">
        <v>0.0004970936500437016</v>
      </c>
      <c r="E162" s="116">
        <v>2.6420108627961</v>
      </c>
      <c r="F162" s="96" t="s">
        <v>3245</v>
      </c>
      <c r="G162" s="96" t="b">
        <v>1</v>
      </c>
      <c r="H162" s="96" t="b">
        <v>0</v>
      </c>
      <c r="I162" s="96" t="b">
        <v>0</v>
      </c>
      <c r="J162" s="96" t="b">
        <v>0</v>
      </c>
      <c r="K162" s="96" t="b">
        <v>0</v>
      </c>
      <c r="L162" s="96" t="b">
        <v>0</v>
      </c>
    </row>
    <row r="163" spans="1:12" ht="15">
      <c r="A163" s="96" t="s">
        <v>1848</v>
      </c>
      <c r="B163" s="96" t="s">
        <v>2395</v>
      </c>
      <c r="C163" s="96">
        <v>3</v>
      </c>
      <c r="D163" s="116">
        <v>0.0004970936500437016</v>
      </c>
      <c r="E163" s="116">
        <v>2.980829419349481</v>
      </c>
      <c r="F163" s="96" t="s">
        <v>3245</v>
      </c>
      <c r="G163" s="96" t="b">
        <v>0</v>
      </c>
      <c r="H163" s="96" t="b">
        <v>0</v>
      </c>
      <c r="I163" s="96" t="b">
        <v>0</v>
      </c>
      <c r="J163" s="96" t="b">
        <v>0</v>
      </c>
      <c r="K163" s="96" t="b">
        <v>0</v>
      </c>
      <c r="L163" s="96" t="b">
        <v>0</v>
      </c>
    </row>
    <row r="164" spans="1:12" ht="15">
      <c r="A164" s="96" t="s">
        <v>2395</v>
      </c>
      <c r="B164" s="96" t="s">
        <v>1723</v>
      </c>
      <c r="C164" s="96">
        <v>3</v>
      </c>
      <c r="D164" s="116">
        <v>0.0004970936500437016</v>
      </c>
      <c r="E164" s="116">
        <v>1.6420108627960999</v>
      </c>
      <c r="F164" s="96" t="s">
        <v>3245</v>
      </c>
      <c r="G164" s="96" t="b">
        <v>0</v>
      </c>
      <c r="H164" s="96" t="b">
        <v>0</v>
      </c>
      <c r="I164" s="96" t="b">
        <v>0</v>
      </c>
      <c r="J164" s="96" t="b">
        <v>1</v>
      </c>
      <c r="K164" s="96" t="b">
        <v>0</v>
      </c>
      <c r="L164" s="96" t="b">
        <v>0</v>
      </c>
    </row>
    <row r="165" spans="1:12" ht="15">
      <c r="A165" s="96" t="s">
        <v>1723</v>
      </c>
      <c r="B165" s="96" t="s">
        <v>1869</v>
      </c>
      <c r="C165" s="96">
        <v>3</v>
      </c>
      <c r="D165" s="116">
        <v>0.0004970936500437016</v>
      </c>
      <c r="E165" s="116">
        <v>1.0813737170126314</v>
      </c>
      <c r="F165" s="96" t="s">
        <v>3245</v>
      </c>
      <c r="G165" s="96" t="b">
        <v>1</v>
      </c>
      <c r="H165" s="96" t="b">
        <v>0</v>
      </c>
      <c r="I165" s="96" t="b">
        <v>0</v>
      </c>
      <c r="J165" s="96" t="b">
        <v>1</v>
      </c>
      <c r="K165" s="96" t="b">
        <v>0</v>
      </c>
      <c r="L165" s="96" t="b">
        <v>0</v>
      </c>
    </row>
    <row r="166" spans="1:12" ht="15">
      <c r="A166" s="96" t="s">
        <v>1730</v>
      </c>
      <c r="B166" s="96" t="s">
        <v>1737</v>
      </c>
      <c r="C166" s="96">
        <v>3</v>
      </c>
      <c r="D166" s="116">
        <v>0.0004970936500437016</v>
      </c>
      <c r="E166" s="116">
        <v>1.2831774569413752</v>
      </c>
      <c r="F166" s="96" t="s">
        <v>3245</v>
      </c>
      <c r="G166" s="96" t="b">
        <v>0</v>
      </c>
      <c r="H166" s="96" t="b">
        <v>0</v>
      </c>
      <c r="I166" s="96" t="b">
        <v>0</v>
      </c>
      <c r="J166" s="96" t="b">
        <v>0</v>
      </c>
      <c r="K166" s="96" t="b">
        <v>0</v>
      </c>
      <c r="L166" s="96" t="b">
        <v>0</v>
      </c>
    </row>
    <row r="167" spans="1:12" ht="15">
      <c r="A167" s="96" t="s">
        <v>1737</v>
      </c>
      <c r="B167" s="96" t="s">
        <v>1987</v>
      </c>
      <c r="C167" s="96">
        <v>3</v>
      </c>
      <c r="D167" s="116">
        <v>0.0004970936500437016</v>
      </c>
      <c r="E167" s="116">
        <v>2.110177274862836</v>
      </c>
      <c r="F167" s="96" t="s">
        <v>3245</v>
      </c>
      <c r="G167" s="96" t="b">
        <v>0</v>
      </c>
      <c r="H167" s="96" t="b">
        <v>0</v>
      </c>
      <c r="I167" s="96" t="b">
        <v>0</v>
      </c>
      <c r="J167" s="96" t="b">
        <v>0</v>
      </c>
      <c r="K167" s="96" t="b">
        <v>0</v>
      </c>
      <c r="L167" s="96" t="b">
        <v>0</v>
      </c>
    </row>
    <row r="168" spans="1:12" ht="15">
      <c r="A168" s="96" t="s">
        <v>1850</v>
      </c>
      <c r="B168" s="96" t="s">
        <v>1723</v>
      </c>
      <c r="C168" s="96">
        <v>3</v>
      </c>
      <c r="D168" s="116">
        <v>0.0004970936500437016</v>
      </c>
      <c r="E168" s="116">
        <v>1.0399508714681376</v>
      </c>
      <c r="F168" s="96" t="s">
        <v>3245</v>
      </c>
      <c r="G168" s="96" t="b">
        <v>0</v>
      </c>
      <c r="H168" s="96" t="b">
        <v>0</v>
      </c>
      <c r="I168" s="96" t="b">
        <v>0</v>
      </c>
      <c r="J168" s="96" t="b">
        <v>1</v>
      </c>
      <c r="K168" s="96" t="b">
        <v>0</v>
      </c>
      <c r="L168" s="96" t="b">
        <v>0</v>
      </c>
    </row>
    <row r="169" spans="1:12" ht="15">
      <c r="A169" s="96" t="s">
        <v>2403</v>
      </c>
      <c r="B169" s="96" t="s">
        <v>1797</v>
      </c>
      <c r="C169" s="96">
        <v>3</v>
      </c>
      <c r="D169" s="116">
        <v>0.0004970936500437016</v>
      </c>
      <c r="E169" s="116">
        <v>2.791773183129432</v>
      </c>
      <c r="F169" s="96" t="s">
        <v>3245</v>
      </c>
      <c r="G169" s="96" t="b">
        <v>1</v>
      </c>
      <c r="H169" s="96" t="b">
        <v>0</v>
      </c>
      <c r="I169" s="96" t="b">
        <v>0</v>
      </c>
      <c r="J169" s="96" t="b">
        <v>0</v>
      </c>
      <c r="K169" s="96" t="b">
        <v>0</v>
      </c>
      <c r="L169" s="96" t="b">
        <v>0</v>
      </c>
    </row>
    <row r="170" spans="1:12" ht="15">
      <c r="A170" s="96" t="s">
        <v>1915</v>
      </c>
      <c r="B170" s="96" t="s">
        <v>1724</v>
      </c>
      <c r="C170" s="96">
        <v>3</v>
      </c>
      <c r="D170" s="116">
        <v>0.0004970936500437016</v>
      </c>
      <c r="E170" s="116">
        <v>1.392812505404987</v>
      </c>
      <c r="F170" s="96" t="s">
        <v>3245</v>
      </c>
      <c r="G170" s="96" t="b">
        <v>0</v>
      </c>
      <c r="H170" s="96" t="b">
        <v>0</v>
      </c>
      <c r="I170" s="96" t="b">
        <v>0</v>
      </c>
      <c r="J170" s="96" t="b">
        <v>1</v>
      </c>
      <c r="K170" s="96" t="b">
        <v>0</v>
      </c>
      <c r="L170" s="96" t="b">
        <v>0</v>
      </c>
    </row>
    <row r="171" spans="1:12" ht="15">
      <c r="A171" s="96" t="s">
        <v>1945</v>
      </c>
      <c r="B171" s="96" t="s">
        <v>1870</v>
      </c>
      <c r="C171" s="96">
        <v>3</v>
      </c>
      <c r="D171" s="116">
        <v>0.0004970936500437016</v>
      </c>
      <c r="E171" s="116">
        <v>2.5548606870771997</v>
      </c>
      <c r="F171" s="96" t="s">
        <v>3245</v>
      </c>
      <c r="G171" s="96" t="b">
        <v>0</v>
      </c>
      <c r="H171" s="96" t="b">
        <v>0</v>
      </c>
      <c r="I171" s="96" t="b">
        <v>0</v>
      </c>
      <c r="J171" s="96" t="b">
        <v>0</v>
      </c>
      <c r="K171" s="96" t="b">
        <v>0</v>
      </c>
      <c r="L171" s="96" t="b">
        <v>0</v>
      </c>
    </row>
    <row r="172" spans="1:12" ht="15">
      <c r="A172" s="96" t="s">
        <v>1787</v>
      </c>
      <c r="B172" s="96" t="s">
        <v>2405</v>
      </c>
      <c r="C172" s="96">
        <v>3</v>
      </c>
      <c r="D172" s="116">
        <v>0.0004970936500437016</v>
      </c>
      <c r="E172" s="116">
        <v>2.7669495994043998</v>
      </c>
      <c r="F172" s="96" t="s">
        <v>3245</v>
      </c>
      <c r="G172" s="96" t="b">
        <v>1</v>
      </c>
      <c r="H172" s="96" t="b">
        <v>0</v>
      </c>
      <c r="I172" s="96" t="b">
        <v>0</v>
      </c>
      <c r="J172" s="96" t="b">
        <v>0</v>
      </c>
      <c r="K172" s="96" t="b">
        <v>0</v>
      </c>
      <c r="L172" s="96" t="b">
        <v>0</v>
      </c>
    </row>
    <row r="173" spans="1:12" ht="15">
      <c r="A173" s="96" t="s">
        <v>1789</v>
      </c>
      <c r="B173" s="96" t="s">
        <v>1949</v>
      </c>
      <c r="C173" s="96">
        <v>3</v>
      </c>
      <c r="D173" s="116">
        <v>0.0006308409649529698</v>
      </c>
      <c r="E173" s="116">
        <v>2.3409808671321186</v>
      </c>
      <c r="F173" s="96" t="s">
        <v>3245</v>
      </c>
      <c r="G173" s="96" t="b">
        <v>0</v>
      </c>
      <c r="H173" s="96" t="b">
        <v>0</v>
      </c>
      <c r="I173" s="96" t="b">
        <v>0</v>
      </c>
      <c r="J173" s="96" t="b">
        <v>0</v>
      </c>
      <c r="K173" s="96" t="b">
        <v>0</v>
      </c>
      <c r="L173" s="96" t="b">
        <v>0</v>
      </c>
    </row>
    <row r="174" spans="1:12" ht="15">
      <c r="A174" s="96" t="s">
        <v>1949</v>
      </c>
      <c r="B174" s="96" t="s">
        <v>1732</v>
      </c>
      <c r="C174" s="96">
        <v>3</v>
      </c>
      <c r="D174" s="116">
        <v>0.0006308409649529698</v>
      </c>
      <c r="E174" s="116">
        <v>1.9730040818375243</v>
      </c>
      <c r="F174" s="96" t="s">
        <v>3245</v>
      </c>
      <c r="G174" s="96" t="b">
        <v>0</v>
      </c>
      <c r="H174" s="96" t="b">
        <v>0</v>
      </c>
      <c r="I174" s="96" t="b">
        <v>0</v>
      </c>
      <c r="J174" s="96" t="b">
        <v>0</v>
      </c>
      <c r="K174" s="96" t="b">
        <v>0</v>
      </c>
      <c r="L174" s="96" t="b">
        <v>0</v>
      </c>
    </row>
    <row r="175" spans="1:12" ht="15">
      <c r="A175" s="96" t="s">
        <v>1732</v>
      </c>
      <c r="B175" s="96" t="s">
        <v>1918</v>
      </c>
      <c r="C175" s="96">
        <v>3</v>
      </c>
      <c r="D175" s="116">
        <v>0.0006308409649529698</v>
      </c>
      <c r="E175" s="116">
        <v>1.9430408584600811</v>
      </c>
      <c r="F175" s="96" t="s">
        <v>3245</v>
      </c>
      <c r="G175" s="96" t="b">
        <v>0</v>
      </c>
      <c r="H175" s="96" t="b">
        <v>0</v>
      </c>
      <c r="I175" s="96" t="b">
        <v>0</v>
      </c>
      <c r="J175" s="96" t="b">
        <v>0</v>
      </c>
      <c r="K175" s="96" t="b">
        <v>0</v>
      </c>
      <c r="L175" s="96" t="b">
        <v>0</v>
      </c>
    </row>
    <row r="176" spans="1:12" ht="15">
      <c r="A176" s="96" t="s">
        <v>1919</v>
      </c>
      <c r="B176" s="96" t="s">
        <v>2123</v>
      </c>
      <c r="C176" s="96">
        <v>3</v>
      </c>
      <c r="D176" s="116">
        <v>0.0006308409649529698</v>
      </c>
      <c r="E176" s="116">
        <v>2.8461308454520244</v>
      </c>
      <c r="F176" s="96" t="s">
        <v>3245</v>
      </c>
      <c r="G176" s="96" t="b">
        <v>0</v>
      </c>
      <c r="H176" s="96" t="b">
        <v>0</v>
      </c>
      <c r="I176" s="96" t="b">
        <v>0</v>
      </c>
      <c r="J176" s="96" t="b">
        <v>0</v>
      </c>
      <c r="K176" s="96" t="b">
        <v>0</v>
      </c>
      <c r="L176" s="96" t="b">
        <v>0</v>
      </c>
    </row>
    <row r="177" spans="1:12" ht="15">
      <c r="A177" s="96" t="s">
        <v>2123</v>
      </c>
      <c r="B177" s="96" t="s">
        <v>1725</v>
      </c>
      <c r="C177" s="96">
        <v>3</v>
      </c>
      <c r="D177" s="116">
        <v>0.0006308409649529698</v>
      </c>
      <c r="E177" s="116">
        <v>1.8181021218517812</v>
      </c>
      <c r="F177" s="96" t="s">
        <v>3245</v>
      </c>
      <c r="G177" s="96" t="b">
        <v>0</v>
      </c>
      <c r="H177" s="96" t="b">
        <v>0</v>
      </c>
      <c r="I177" s="96" t="b">
        <v>0</v>
      </c>
      <c r="J177" s="96" t="b">
        <v>0</v>
      </c>
      <c r="K177" s="96" t="b">
        <v>0</v>
      </c>
      <c r="L177" s="96" t="b">
        <v>0</v>
      </c>
    </row>
    <row r="178" spans="1:12" ht="15">
      <c r="A178" s="96" t="s">
        <v>2058</v>
      </c>
      <c r="B178" s="96" t="s">
        <v>2001</v>
      </c>
      <c r="C178" s="96">
        <v>3</v>
      </c>
      <c r="D178" s="116">
        <v>0.0004970936500437016</v>
      </c>
      <c r="E178" s="116">
        <v>2.876094068829468</v>
      </c>
      <c r="F178" s="96" t="s">
        <v>3245</v>
      </c>
      <c r="G178" s="96" t="b">
        <v>0</v>
      </c>
      <c r="H178" s="96" t="b">
        <v>0</v>
      </c>
      <c r="I178" s="96" t="b">
        <v>0</v>
      </c>
      <c r="J178" s="96" t="b">
        <v>0</v>
      </c>
      <c r="K178" s="96" t="b">
        <v>0</v>
      </c>
      <c r="L178" s="96" t="b">
        <v>0</v>
      </c>
    </row>
    <row r="179" spans="1:12" ht="15">
      <c r="A179" s="96" t="s">
        <v>1950</v>
      </c>
      <c r="B179" s="96" t="s">
        <v>2422</v>
      </c>
      <c r="C179" s="96">
        <v>3</v>
      </c>
      <c r="D179" s="116">
        <v>0.0006308409649529698</v>
      </c>
      <c r="E179" s="116">
        <v>3.1191321175157625</v>
      </c>
      <c r="F179" s="96" t="s">
        <v>3245</v>
      </c>
      <c r="G179" s="96" t="b">
        <v>0</v>
      </c>
      <c r="H179" s="96" t="b">
        <v>0</v>
      </c>
      <c r="I179" s="96" t="b">
        <v>0</v>
      </c>
      <c r="J179" s="96" t="b">
        <v>0</v>
      </c>
      <c r="K179" s="96" t="b">
        <v>0</v>
      </c>
      <c r="L179" s="96" t="b">
        <v>0</v>
      </c>
    </row>
    <row r="180" spans="1:12" ht="15">
      <c r="A180" s="96" t="s">
        <v>1829</v>
      </c>
      <c r="B180" s="96" t="s">
        <v>2233</v>
      </c>
      <c r="C180" s="96">
        <v>3</v>
      </c>
      <c r="D180" s="116">
        <v>0.0004970936500437016</v>
      </c>
      <c r="E180" s="116">
        <v>2.751155332221168</v>
      </c>
      <c r="F180" s="96" t="s">
        <v>3245</v>
      </c>
      <c r="G180" s="96" t="b">
        <v>0</v>
      </c>
      <c r="H180" s="96" t="b">
        <v>0</v>
      </c>
      <c r="I180" s="96" t="b">
        <v>0</v>
      </c>
      <c r="J180" s="96" t="b">
        <v>0</v>
      </c>
      <c r="K180" s="96" t="b">
        <v>0</v>
      </c>
      <c r="L180" s="96" t="b">
        <v>0</v>
      </c>
    </row>
    <row r="181" spans="1:12" ht="15">
      <c r="A181" s="96" t="s">
        <v>1726</v>
      </c>
      <c r="B181" s="96" t="s">
        <v>1776</v>
      </c>
      <c r="C181" s="96">
        <v>3</v>
      </c>
      <c r="D181" s="116">
        <v>0.0004970936500437016</v>
      </c>
      <c r="E181" s="116">
        <v>1.2326413923432804</v>
      </c>
      <c r="F181" s="96" t="s">
        <v>3245</v>
      </c>
      <c r="G181" s="96" t="b">
        <v>0</v>
      </c>
      <c r="H181" s="96" t="b">
        <v>0</v>
      </c>
      <c r="I181" s="96" t="b">
        <v>0</v>
      </c>
      <c r="J181" s="96" t="b">
        <v>0</v>
      </c>
      <c r="K181" s="96" t="b">
        <v>0</v>
      </c>
      <c r="L181" s="96" t="b">
        <v>0</v>
      </c>
    </row>
    <row r="182" spans="1:12" ht="15">
      <c r="A182" s="96" t="s">
        <v>2436</v>
      </c>
      <c r="B182" s="96" t="s">
        <v>2239</v>
      </c>
      <c r="C182" s="96">
        <v>3</v>
      </c>
      <c r="D182" s="116">
        <v>0.0005464558045164211</v>
      </c>
      <c r="E182" s="116">
        <v>3.4201621131797437</v>
      </c>
      <c r="F182" s="96" t="s">
        <v>3245</v>
      </c>
      <c r="G182" s="96" t="b">
        <v>0</v>
      </c>
      <c r="H182" s="96" t="b">
        <v>0</v>
      </c>
      <c r="I182" s="96" t="b">
        <v>0</v>
      </c>
      <c r="J182" s="96" t="b">
        <v>0</v>
      </c>
      <c r="K182" s="96" t="b">
        <v>0</v>
      </c>
      <c r="L182" s="96" t="b">
        <v>0</v>
      </c>
    </row>
    <row r="183" spans="1:12" ht="15">
      <c r="A183" s="96" t="s">
        <v>1960</v>
      </c>
      <c r="B183" s="96" t="s">
        <v>2242</v>
      </c>
      <c r="C183" s="96">
        <v>3</v>
      </c>
      <c r="D183" s="116">
        <v>0.0004970936500437016</v>
      </c>
      <c r="E183" s="116">
        <v>2.9941933809074626</v>
      </c>
      <c r="F183" s="96" t="s">
        <v>3245</v>
      </c>
      <c r="G183" s="96" t="b">
        <v>0</v>
      </c>
      <c r="H183" s="96" t="b">
        <v>1</v>
      </c>
      <c r="I183" s="96" t="b">
        <v>0</v>
      </c>
      <c r="J183" s="96" t="b">
        <v>0</v>
      </c>
      <c r="K183" s="96" t="b">
        <v>0</v>
      </c>
      <c r="L183" s="96" t="b">
        <v>0</v>
      </c>
    </row>
    <row r="184" spans="1:12" ht="15">
      <c r="A184" s="96" t="s">
        <v>1821</v>
      </c>
      <c r="B184" s="96" t="s">
        <v>1735</v>
      </c>
      <c r="C184" s="96">
        <v>3</v>
      </c>
      <c r="D184" s="116">
        <v>0.0005464558045164211</v>
      </c>
      <c r="E184" s="116">
        <v>1.755050376104692</v>
      </c>
      <c r="F184" s="96" t="s">
        <v>3245</v>
      </c>
      <c r="G184" s="96" t="b">
        <v>0</v>
      </c>
      <c r="H184" s="96" t="b">
        <v>0</v>
      </c>
      <c r="I184" s="96" t="b">
        <v>0</v>
      </c>
      <c r="J184" s="96" t="b">
        <v>0</v>
      </c>
      <c r="K184" s="96" t="b">
        <v>0</v>
      </c>
      <c r="L184" s="96" t="b">
        <v>0</v>
      </c>
    </row>
    <row r="185" spans="1:12" ht="15">
      <c r="A185" s="96" t="s">
        <v>2445</v>
      </c>
      <c r="B185" s="96" t="s">
        <v>2446</v>
      </c>
      <c r="C185" s="96">
        <v>3</v>
      </c>
      <c r="D185" s="116">
        <v>0.0004970936500437016</v>
      </c>
      <c r="E185" s="116">
        <v>3.5451008497880436</v>
      </c>
      <c r="F185" s="96" t="s">
        <v>3245</v>
      </c>
      <c r="G185" s="96" t="b">
        <v>0</v>
      </c>
      <c r="H185" s="96" t="b">
        <v>0</v>
      </c>
      <c r="I185" s="96" t="b">
        <v>0</v>
      </c>
      <c r="J185" s="96" t="b">
        <v>0</v>
      </c>
      <c r="K185" s="96" t="b">
        <v>0</v>
      </c>
      <c r="L185" s="96" t="b">
        <v>0</v>
      </c>
    </row>
    <row r="186" spans="1:12" ht="15">
      <c r="A186" s="96" t="s">
        <v>1966</v>
      </c>
      <c r="B186" s="96" t="s">
        <v>1738</v>
      </c>
      <c r="C186" s="96">
        <v>3</v>
      </c>
      <c r="D186" s="116">
        <v>0.0005464558045164211</v>
      </c>
      <c r="E186" s="116">
        <v>2.0521853278851494</v>
      </c>
      <c r="F186" s="96" t="s">
        <v>3245</v>
      </c>
      <c r="G186" s="96" t="b">
        <v>0</v>
      </c>
      <c r="H186" s="96" t="b">
        <v>0</v>
      </c>
      <c r="I186" s="96" t="b">
        <v>0</v>
      </c>
      <c r="J186" s="96" t="b">
        <v>0</v>
      </c>
      <c r="K186" s="96" t="b">
        <v>0</v>
      </c>
      <c r="L186" s="96" t="b">
        <v>0</v>
      </c>
    </row>
    <row r="187" spans="1:12" ht="15">
      <c r="A187" s="96" t="s">
        <v>2449</v>
      </c>
      <c r="B187" s="96" t="s">
        <v>2450</v>
      </c>
      <c r="C187" s="96">
        <v>3</v>
      </c>
      <c r="D187" s="116">
        <v>0.0005464558045164211</v>
      </c>
      <c r="E187" s="116">
        <v>3.5451008497880436</v>
      </c>
      <c r="F187" s="96" t="s">
        <v>3245</v>
      </c>
      <c r="G187" s="96" t="b">
        <v>0</v>
      </c>
      <c r="H187" s="96" t="b">
        <v>0</v>
      </c>
      <c r="I187" s="96" t="b">
        <v>0</v>
      </c>
      <c r="J187" s="96" t="b">
        <v>0</v>
      </c>
      <c r="K187" s="96" t="b">
        <v>0</v>
      </c>
      <c r="L187" s="96" t="b">
        <v>0</v>
      </c>
    </row>
    <row r="188" spans="1:12" ht="15">
      <c r="A188" s="96" t="s">
        <v>1723</v>
      </c>
      <c r="B188" s="96" t="s">
        <v>1857</v>
      </c>
      <c r="C188" s="96">
        <v>3</v>
      </c>
      <c r="D188" s="116">
        <v>0.0005464558045164211</v>
      </c>
      <c r="E188" s="116">
        <v>1.0813737170126314</v>
      </c>
      <c r="F188" s="96" t="s">
        <v>3245</v>
      </c>
      <c r="G188" s="96" t="b">
        <v>1</v>
      </c>
      <c r="H188" s="96" t="b">
        <v>0</v>
      </c>
      <c r="I188" s="96" t="b">
        <v>0</v>
      </c>
      <c r="J188" s="96" t="b">
        <v>0</v>
      </c>
      <c r="K188" s="96" t="b">
        <v>0</v>
      </c>
      <c r="L188" s="96" t="b">
        <v>0</v>
      </c>
    </row>
    <row r="189" spans="1:12" ht="15">
      <c r="A189" s="96" t="s">
        <v>1764</v>
      </c>
      <c r="B189" s="96" t="s">
        <v>1727</v>
      </c>
      <c r="C189" s="96">
        <v>3</v>
      </c>
      <c r="D189" s="116">
        <v>0.0004970936500437016</v>
      </c>
      <c r="E189" s="116">
        <v>1.381740667537284</v>
      </c>
      <c r="F189" s="96" t="s">
        <v>3245</v>
      </c>
      <c r="G189" s="96" t="b">
        <v>0</v>
      </c>
      <c r="H189" s="96" t="b">
        <v>0</v>
      </c>
      <c r="I189" s="96" t="b">
        <v>0</v>
      </c>
      <c r="J189" s="96" t="b">
        <v>0</v>
      </c>
      <c r="K189" s="96" t="b">
        <v>0</v>
      </c>
      <c r="L189" s="96" t="b">
        <v>0</v>
      </c>
    </row>
    <row r="190" spans="1:12" ht="15">
      <c r="A190" s="96" t="s">
        <v>2454</v>
      </c>
      <c r="B190" s="96" t="s">
        <v>2455</v>
      </c>
      <c r="C190" s="96">
        <v>3</v>
      </c>
      <c r="D190" s="116">
        <v>0.0006308409649529698</v>
      </c>
      <c r="E190" s="116">
        <v>3.5451008497880436</v>
      </c>
      <c r="F190" s="96" t="s">
        <v>3245</v>
      </c>
      <c r="G190" s="96" t="b">
        <v>0</v>
      </c>
      <c r="H190" s="96" t="b">
        <v>0</v>
      </c>
      <c r="I190" s="96" t="b">
        <v>0</v>
      </c>
      <c r="J190" s="96" t="b">
        <v>0</v>
      </c>
      <c r="K190" s="96" t="b">
        <v>0</v>
      </c>
      <c r="L190" s="96" t="b">
        <v>0</v>
      </c>
    </row>
    <row r="191" spans="1:12" ht="15">
      <c r="A191" s="96" t="s">
        <v>2461</v>
      </c>
      <c r="B191" s="96" t="s">
        <v>1777</v>
      </c>
      <c r="C191" s="96">
        <v>3</v>
      </c>
      <c r="D191" s="116">
        <v>0.0004970936500437016</v>
      </c>
      <c r="E191" s="116">
        <v>2.743468503554877</v>
      </c>
      <c r="F191" s="96" t="s">
        <v>3245</v>
      </c>
      <c r="G191" s="96" t="b">
        <v>0</v>
      </c>
      <c r="H191" s="96" t="b">
        <v>0</v>
      </c>
      <c r="I191" s="96" t="b">
        <v>0</v>
      </c>
      <c r="J191" s="96" t="b">
        <v>0</v>
      </c>
      <c r="K191" s="96" t="b">
        <v>0</v>
      </c>
      <c r="L191" s="96" t="b">
        <v>0</v>
      </c>
    </row>
    <row r="192" spans="1:12" ht="15">
      <c r="A192" s="96" t="s">
        <v>1821</v>
      </c>
      <c r="B192" s="96" t="s">
        <v>1728</v>
      </c>
      <c r="C192" s="96">
        <v>3</v>
      </c>
      <c r="D192" s="116">
        <v>0.0005464558045164211</v>
      </c>
      <c r="E192" s="116">
        <v>1.6156819240737508</v>
      </c>
      <c r="F192" s="96" t="s">
        <v>3245</v>
      </c>
      <c r="G192" s="96" t="b">
        <v>0</v>
      </c>
      <c r="H192" s="96" t="b">
        <v>0</v>
      </c>
      <c r="I192" s="96" t="b">
        <v>0</v>
      </c>
      <c r="J192" s="96" t="b">
        <v>0</v>
      </c>
      <c r="K192" s="96" t="b">
        <v>0</v>
      </c>
      <c r="L192" s="96" t="b">
        <v>0</v>
      </c>
    </row>
    <row r="193" spans="1:12" ht="15">
      <c r="A193" s="96" t="s">
        <v>1723</v>
      </c>
      <c r="B193" s="96" t="s">
        <v>1725</v>
      </c>
      <c r="C193" s="96">
        <v>3</v>
      </c>
      <c r="D193" s="116">
        <v>0.0004970936500437016</v>
      </c>
      <c r="E193" s="116">
        <v>0.14049516913128796</v>
      </c>
      <c r="F193" s="96" t="s">
        <v>3245</v>
      </c>
      <c r="G193" s="96" t="b">
        <v>1</v>
      </c>
      <c r="H193" s="96" t="b">
        <v>0</v>
      </c>
      <c r="I193" s="96" t="b">
        <v>0</v>
      </c>
      <c r="J193" s="96" t="b">
        <v>0</v>
      </c>
      <c r="K193" s="96" t="b">
        <v>0</v>
      </c>
      <c r="L193" s="96" t="b">
        <v>0</v>
      </c>
    </row>
    <row r="194" spans="1:12" ht="15">
      <c r="A194" s="96" t="s">
        <v>1942</v>
      </c>
      <c r="B194" s="96" t="s">
        <v>1743</v>
      </c>
      <c r="C194" s="96">
        <v>3</v>
      </c>
      <c r="D194" s="116">
        <v>0.0004970936500437016</v>
      </c>
      <c r="E194" s="116">
        <v>2.2160421305238187</v>
      </c>
      <c r="F194" s="96" t="s">
        <v>3245</v>
      </c>
      <c r="G194" s="96" t="b">
        <v>0</v>
      </c>
      <c r="H194" s="96" t="b">
        <v>0</v>
      </c>
      <c r="I194" s="96" t="b">
        <v>0</v>
      </c>
      <c r="J194" s="96" t="b">
        <v>0</v>
      </c>
      <c r="K194" s="96" t="b">
        <v>0</v>
      </c>
      <c r="L194" s="96" t="b">
        <v>0</v>
      </c>
    </row>
    <row r="195" spans="1:12" ht="15">
      <c r="A195" s="96" t="s">
        <v>2469</v>
      </c>
      <c r="B195" s="96" t="s">
        <v>2470</v>
      </c>
      <c r="C195" s="96">
        <v>3</v>
      </c>
      <c r="D195" s="116">
        <v>0.0006308409649529698</v>
      </c>
      <c r="E195" s="116">
        <v>3.5451008497880436</v>
      </c>
      <c r="F195" s="96" t="s">
        <v>3245</v>
      </c>
      <c r="G195" s="96" t="b">
        <v>0</v>
      </c>
      <c r="H195" s="96" t="b">
        <v>0</v>
      </c>
      <c r="I195" s="96" t="b">
        <v>0</v>
      </c>
      <c r="J195" s="96" t="b">
        <v>0</v>
      </c>
      <c r="K195" s="96" t="b">
        <v>0</v>
      </c>
      <c r="L195" s="96" t="b">
        <v>0</v>
      </c>
    </row>
    <row r="196" spans="1:12" ht="15">
      <c r="A196" s="96" t="s">
        <v>1729</v>
      </c>
      <c r="B196" s="96" t="s">
        <v>1881</v>
      </c>
      <c r="C196" s="96">
        <v>3</v>
      </c>
      <c r="D196" s="116">
        <v>0.0004970936500437016</v>
      </c>
      <c r="E196" s="116">
        <v>1.785852816133426</v>
      </c>
      <c r="F196" s="96" t="s">
        <v>3245</v>
      </c>
      <c r="G196" s="96" t="b">
        <v>0</v>
      </c>
      <c r="H196" s="96" t="b">
        <v>0</v>
      </c>
      <c r="I196" s="96" t="b">
        <v>0</v>
      </c>
      <c r="J196" s="96" t="b">
        <v>0</v>
      </c>
      <c r="K196" s="96" t="b">
        <v>0</v>
      </c>
      <c r="L196" s="96" t="b">
        <v>0</v>
      </c>
    </row>
    <row r="197" spans="1:12" ht="15">
      <c r="A197" s="96" t="s">
        <v>2272</v>
      </c>
      <c r="B197" s="96" t="s">
        <v>1761</v>
      </c>
      <c r="C197" s="96">
        <v>3</v>
      </c>
      <c r="D197" s="116">
        <v>0.0005464558045164211</v>
      </c>
      <c r="E197" s="116">
        <v>2.5170721261878</v>
      </c>
      <c r="F197" s="96" t="s">
        <v>3245</v>
      </c>
      <c r="G197" s="96" t="b">
        <v>0</v>
      </c>
      <c r="H197" s="96" t="b">
        <v>0</v>
      </c>
      <c r="I197" s="96" t="b">
        <v>0</v>
      </c>
      <c r="J197" s="96" t="b">
        <v>0</v>
      </c>
      <c r="K197" s="96" t="b">
        <v>0</v>
      </c>
      <c r="L197" s="96" t="b">
        <v>0</v>
      </c>
    </row>
    <row r="198" spans="1:12" ht="15">
      <c r="A198" s="96" t="s">
        <v>1745</v>
      </c>
      <c r="B198" s="96" t="s">
        <v>2136</v>
      </c>
      <c r="C198" s="96">
        <v>3</v>
      </c>
      <c r="D198" s="116">
        <v>0.0004970936500437016</v>
      </c>
      <c r="E198" s="116">
        <v>2.43488537000045</v>
      </c>
      <c r="F198" s="96" t="s">
        <v>3245</v>
      </c>
      <c r="G198" s="96" t="b">
        <v>0</v>
      </c>
      <c r="H198" s="96" t="b">
        <v>0</v>
      </c>
      <c r="I198" s="96" t="b">
        <v>0</v>
      </c>
      <c r="J198" s="96" t="b">
        <v>1</v>
      </c>
      <c r="K198" s="96" t="b">
        <v>0</v>
      </c>
      <c r="L198" s="96" t="b">
        <v>0</v>
      </c>
    </row>
    <row r="199" spans="1:12" ht="15">
      <c r="A199" s="96" t="s">
        <v>1913</v>
      </c>
      <c r="B199" s="96" t="s">
        <v>2478</v>
      </c>
      <c r="C199" s="96">
        <v>3</v>
      </c>
      <c r="D199" s="116">
        <v>0.0004970936500437016</v>
      </c>
      <c r="E199" s="116">
        <v>3.067979595068381</v>
      </c>
      <c r="F199" s="96" t="s">
        <v>3245</v>
      </c>
      <c r="G199" s="96" t="b">
        <v>0</v>
      </c>
      <c r="H199" s="96" t="b">
        <v>0</v>
      </c>
      <c r="I199" s="96" t="b">
        <v>0</v>
      </c>
      <c r="J199" s="96" t="b">
        <v>0</v>
      </c>
      <c r="K199" s="96" t="b">
        <v>0</v>
      </c>
      <c r="L199" s="96" t="b">
        <v>0</v>
      </c>
    </row>
    <row r="200" spans="1:12" ht="15">
      <c r="A200" s="96" t="s">
        <v>2478</v>
      </c>
      <c r="B200" s="96" t="s">
        <v>1770</v>
      </c>
      <c r="C200" s="96">
        <v>3</v>
      </c>
      <c r="D200" s="116">
        <v>0.0004970936500437016</v>
      </c>
      <c r="E200" s="116">
        <v>2.6797994236854996</v>
      </c>
      <c r="F200" s="96" t="s">
        <v>3245</v>
      </c>
      <c r="G200" s="96" t="b">
        <v>0</v>
      </c>
      <c r="H200" s="96" t="b">
        <v>0</v>
      </c>
      <c r="I200" s="96" t="b">
        <v>0</v>
      </c>
      <c r="J200" s="96" t="b">
        <v>0</v>
      </c>
      <c r="K200" s="96" t="b">
        <v>0</v>
      </c>
      <c r="L200" s="96" t="b">
        <v>0</v>
      </c>
    </row>
    <row r="201" spans="1:12" ht="15">
      <c r="A201" s="96" t="s">
        <v>2160</v>
      </c>
      <c r="B201" s="96" t="s">
        <v>1727</v>
      </c>
      <c r="C201" s="96">
        <v>3</v>
      </c>
      <c r="D201" s="116">
        <v>0.0004970936500437016</v>
      </c>
      <c r="E201" s="116">
        <v>2.044498499218858</v>
      </c>
      <c r="F201" s="96" t="s">
        <v>3245</v>
      </c>
      <c r="G201" s="96" t="b">
        <v>0</v>
      </c>
      <c r="H201" s="96" t="b">
        <v>0</v>
      </c>
      <c r="I201" s="96" t="b">
        <v>0</v>
      </c>
      <c r="J201" s="96" t="b">
        <v>0</v>
      </c>
      <c r="K201" s="96" t="b">
        <v>0</v>
      </c>
      <c r="L201" s="96" t="b">
        <v>0</v>
      </c>
    </row>
    <row r="202" spans="1:12" ht="15">
      <c r="A202" s="96" t="s">
        <v>1727</v>
      </c>
      <c r="B202" s="96" t="s">
        <v>2273</v>
      </c>
      <c r="C202" s="96">
        <v>3</v>
      </c>
      <c r="D202" s="116">
        <v>0.0004970936500437016</v>
      </c>
      <c r="E202" s="116">
        <v>2.1414085122269144</v>
      </c>
      <c r="F202" s="96" t="s">
        <v>3245</v>
      </c>
      <c r="G202" s="96" t="b">
        <v>0</v>
      </c>
      <c r="H202" s="96" t="b">
        <v>0</v>
      </c>
      <c r="I202" s="96" t="b">
        <v>0</v>
      </c>
      <c r="J202" s="96" t="b">
        <v>0</v>
      </c>
      <c r="K202" s="96" t="b">
        <v>0</v>
      </c>
      <c r="L202" s="96" t="b">
        <v>0</v>
      </c>
    </row>
    <row r="203" spans="1:12" ht="15">
      <c r="A203" s="96" t="s">
        <v>2017</v>
      </c>
      <c r="B203" s="96" t="s">
        <v>1899</v>
      </c>
      <c r="C203" s="96">
        <v>3</v>
      </c>
      <c r="D203" s="116">
        <v>0.0004970936500437016</v>
      </c>
      <c r="E203" s="116">
        <v>2.6542453192131115</v>
      </c>
      <c r="F203" s="96" t="s">
        <v>3245</v>
      </c>
      <c r="G203" s="96" t="b">
        <v>0</v>
      </c>
      <c r="H203" s="96" t="b">
        <v>0</v>
      </c>
      <c r="I203" s="96" t="b">
        <v>0</v>
      </c>
      <c r="J203" s="96" t="b">
        <v>0</v>
      </c>
      <c r="K203" s="96" t="b">
        <v>0</v>
      </c>
      <c r="L203" s="96" t="b">
        <v>0</v>
      </c>
    </row>
    <row r="204" spans="1:12" ht="15">
      <c r="A204" s="96" t="s">
        <v>1726</v>
      </c>
      <c r="B204" s="96" t="s">
        <v>1732</v>
      </c>
      <c r="C204" s="96">
        <v>3</v>
      </c>
      <c r="D204" s="116">
        <v>0.0004970936500437016</v>
      </c>
      <c r="E204" s="116">
        <v>0.9316113966792993</v>
      </c>
      <c r="F204" s="96" t="s">
        <v>3245</v>
      </c>
      <c r="G204" s="96" t="b">
        <v>0</v>
      </c>
      <c r="H204" s="96" t="b">
        <v>0</v>
      </c>
      <c r="I204" s="96" t="b">
        <v>0</v>
      </c>
      <c r="J204" s="96" t="b">
        <v>0</v>
      </c>
      <c r="K204" s="96" t="b">
        <v>0</v>
      </c>
      <c r="L204" s="96" t="b">
        <v>0</v>
      </c>
    </row>
    <row r="205" spans="1:12" ht="15">
      <c r="A205" s="96" t="s">
        <v>1723</v>
      </c>
      <c r="B205" s="96" t="s">
        <v>1827</v>
      </c>
      <c r="C205" s="96">
        <v>3</v>
      </c>
      <c r="D205" s="116">
        <v>0.0004970936500437016</v>
      </c>
      <c r="E205" s="116">
        <v>0.9766383664926184</v>
      </c>
      <c r="F205" s="96" t="s">
        <v>3245</v>
      </c>
      <c r="G205" s="96" t="b">
        <v>1</v>
      </c>
      <c r="H205" s="96" t="b">
        <v>0</v>
      </c>
      <c r="I205" s="96" t="b">
        <v>0</v>
      </c>
      <c r="J205" s="96" t="b">
        <v>0</v>
      </c>
      <c r="K205" s="96" t="b">
        <v>0</v>
      </c>
      <c r="L205" s="96" t="b">
        <v>0</v>
      </c>
    </row>
    <row r="206" spans="1:12" ht="15">
      <c r="A206" s="96" t="s">
        <v>1757</v>
      </c>
      <c r="B206" s="96" t="s">
        <v>2050</v>
      </c>
      <c r="C206" s="96">
        <v>3</v>
      </c>
      <c r="D206" s="116">
        <v>0.0004970936500437016</v>
      </c>
      <c r="E206" s="116">
        <v>2.306218760872907</v>
      </c>
      <c r="F206" s="96" t="s">
        <v>3245</v>
      </c>
      <c r="G206" s="96" t="b">
        <v>0</v>
      </c>
      <c r="H206" s="96" t="b">
        <v>0</v>
      </c>
      <c r="I206" s="96" t="b">
        <v>0</v>
      </c>
      <c r="J206" s="96" t="b">
        <v>0</v>
      </c>
      <c r="K206" s="96" t="b">
        <v>0</v>
      </c>
      <c r="L206" s="96" t="b">
        <v>0</v>
      </c>
    </row>
    <row r="207" spans="1:12" ht="15">
      <c r="A207" s="96" t="s">
        <v>1823</v>
      </c>
      <c r="B207" s="96" t="s">
        <v>1746</v>
      </c>
      <c r="C207" s="96">
        <v>3</v>
      </c>
      <c r="D207" s="116">
        <v>0.0004970936500437016</v>
      </c>
      <c r="E207" s="116">
        <v>1.908278752200869</v>
      </c>
      <c r="F207" s="96" t="s">
        <v>3245</v>
      </c>
      <c r="G207" s="96" t="b">
        <v>0</v>
      </c>
      <c r="H207" s="96" t="b">
        <v>0</v>
      </c>
      <c r="I207" s="96" t="b">
        <v>0</v>
      </c>
      <c r="J207" s="96" t="b">
        <v>0</v>
      </c>
      <c r="K207" s="96" t="b">
        <v>0</v>
      </c>
      <c r="L207" s="96" t="b">
        <v>0</v>
      </c>
    </row>
    <row r="208" spans="1:12" ht="15">
      <c r="A208" s="96" t="s">
        <v>1765</v>
      </c>
      <c r="B208" s="96" t="s">
        <v>1813</v>
      </c>
      <c r="C208" s="96">
        <v>3</v>
      </c>
      <c r="D208" s="116">
        <v>0.0004970936500437016</v>
      </c>
      <c r="E208" s="116">
        <v>1.9334955405538508</v>
      </c>
      <c r="F208" s="96" t="s">
        <v>3245</v>
      </c>
      <c r="G208" s="96" t="b">
        <v>0</v>
      </c>
      <c r="H208" s="96" t="b">
        <v>0</v>
      </c>
      <c r="I208" s="96" t="b">
        <v>0</v>
      </c>
      <c r="J208" s="96" t="b">
        <v>0</v>
      </c>
      <c r="K208" s="96" t="b">
        <v>0</v>
      </c>
      <c r="L208" s="96" t="b">
        <v>0</v>
      </c>
    </row>
    <row r="209" spans="1:12" ht="15">
      <c r="A209" s="96" t="s">
        <v>1745</v>
      </c>
      <c r="B209" s="96" t="s">
        <v>2279</v>
      </c>
      <c r="C209" s="96">
        <v>3</v>
      </c>
      <c r="D209" s="116">
        <v>0.0004970936500437016</v>
      </c>
      <c r="E209" s="116">
        <v>2.43488537000045</v>
      </c>
      <c r="F209" s="96" t="s">
        <v>3245</v>
      </c>
      <c r="G209" s="96" t="b">
        <v>0</v>
      </c>
      <c r="H209" s="96" t="b">
        <v>0</v>
      </c>
      <c r="I209" s="96" t="b">
        <v>0</v>
      </c>
      <c r="J209" s="96" t="b">
        <v>1</v>
      </c>
      <c r="K209" s="96" t="b">
        <v>0</v>
      </c>
      <c r="L209" s="96" t="b">
        <v>0</v>
      </c>
    </row>
    <row r="210" spans="1:12" ht="15">
      <c r="A210" s="96" t="s">
        <v>1772</v>
      </c>
      <c r="B210" s="96" t="s">
        <v>1796</v>
      </c>
      <c r="C210" s="96">
        <v>3</v>
      </c>
      <c r="D210" s="116">
        <v>0.0004970936500437016</v>
      </c>
      <c r="E210" s="116">
        <v>1.9678644421851132</v>
      </c>
      <c r="F210" s="96" t="s">
        <v>3245</v>
      </c>
      <c r="G210" s="96" t="b">
        <v>0</v>
      </c>
      <c r="H210" s="96" t="b">
        <v>0</v>
      </c>
      <c r="I210" s="96" t="b">
        <v>0</v>
      </c>
      <c r="J210" s="96" t="b">
        <v>0</v>
      </c>
      <c r="K210" s="96" t="b">
        <v>0</v>
      </c>
      <c r="L210" s="96" t="b">
        <v>0</v>
      </c>
    </row>
    <row r="211" spans="1:12" ht="15">
      <c r="A211" s="96" t="s">
        <v>1813</v>
      </c>
      <c r="B211" s="96" t="s">
        <v>1832</v>
      </c>
      <c r="C211" s="96">
        <v>3</v>
      </c>
      <c r="D211" s="116">
        <v>0.0004970936500437016</v>
      </c>
      <c r="E211" s="116">
        <v>2.1490953408932056</v>
      </c>
      <c r="F211" s="96" t="s">
        <v>3245</v>
      </c>
      <c r="G211" s="96" t="b">
        <v>0</v>
      </c>
      <c r="H211" s="96" t="b">
        <v>0</v>
      </c>
      <c r="I211" s="96" t="b">
        <v>0</v>
      </c>
      <c r="J211" s="96" t="b">
        <v>0</v>
      </c>
      <c r="K211" s="96" t="b">
        <v>0</v>
      </c>
      <c r="L211" s="96" t="b">
        <v>0</v>
      </c>
    </row>
    <row r="212" spans="1:12" ht="15">
      <c r="A212" s="96" t="s">
        <v>1729</v>
      </c>
      <c r="B212" s="96" t="s">
        <v>1854</v>
      </c>
      <c r="C212" s="96">
        <v>3</v>
      </c>
      <c r="D212" s="116">
        <v>0.0004970936500437016</v>
      </c>
      <c r="E212" s="116">
        <v>1.7480642552440262</v>
      </c>
      <c r="F212" s="96" t="s">
        <v>3245</v>
      </c>
      <c r="G212" s="96" t="b">
        <v>0</v>
      </c>
      <c r="H212" s="96" t="b">
        <v>0</v>
      </c>
      <c r="I212" s="96" t="b">
        <v>0</v>
      </c>
      <c r="J212" s="96" t="b">
        <v>0</v>
      </c>
      <c r="K212" s="96" t="b">
        <v>0</v>
      </c>
      <c r="L212" s="96" t="b">
        <v>0</v>
      </c>
    </row>
    <row r="213" spans="1:12" ht="15">
      <c r="A213" s="96" t="s">
        <v>2500</v>
      </c>
      <c r="B213" s="96" t="s">
        <v>2071</v>
      </c>
      <c r="C213" s="96">
        <v>3</v>
      </c>
      <c r="D213" s="116">
        <v>0.0004970936500437016</v>
      </c>
      <c r="E213" s="116">
        <v>3.2440708541240624</v>
      </c>
      <c r="F213" s="96" t="s">
        <v>3245</v>
      </c>
      <c r="G213" s="96" t="b">
        <v>0</v>
      </c>
      <c r="H213" s="96" t="b">
        <v>0</v>
      </c>
      <c r="I213" s="96" t="b">
        <v>0</v>
      </c>
      <c r="J213" s="96" t="b">
        <v>0</v>
      </c>
      <c r="K213" s="96" t="b">
        <v>0</v>
      </c>
      <c r="L213" s="96" t="b">
        <v>0</v>
      </c>
    </row>
    <row r="214" spans="1:12" ht="15">
      <c r="A214" s="96" t="s">
        <v>1723</v>
      </c>
      <c r="B214" s="96" t="s">
        <v>1975</v>
      </c>
      <c r="C214" s="96">
        <v>3</v>
      </c>
      <c r="D214" s="116">
        <v>0.0005464558045164211</v>
      </c>
      <c r="E214" s="116">
        <v>1.2196764151789128</v>
      </c>
      <c r="F214" s="96" t="s">
        <v>3245</v>
      </c>
      <c r="G214" s="96" t="b">
        <v>1</v>
      </c>
      <c r="H214" s="96" t="b">
        <v>0</v>
      </c>
      <c r="I214" s="96" t="b">
        <v>0</v>
      </c>
      <c r="J214" s="96" t="b">
        <v>0</v>
      </c>
      <c r="K214" s="96" t="b">
        <v>0</v>
      </c>
      <c r="L214" s="96" t="b">
        <v>0</v>
      </c>
    </row>
    <row r="215" spans="1:12" ht="15">
      <c r="A215" s="96" t="s">
        <v>2503</v>
      </c>
      <c r="B215" s="96" t="s">
        <v>2293</v>
      </c>
      <c r="C215" s="96">
        <v>3</v>
      </c>
      <c r="D215" s="116">
        <v>0.0004970936500437016</v>
      </c>
      <c r="E215" s="116">
        <v>3.4201621131797437</v>
      </c>
      <c r="F215" s="96" t="s">
        <v>3245</v>
      </c>
      <c r="G215" s="96" t="b">
        <v>0</v>
      </c>
      <c r="H215" s="96" t="b">
        <v>0</v>
      </c>
      <c r="I215" s="96" t="b">
        <v>0</v>
      </c>
      <c r="J215" s="96" t="b">
        <v>0</v>
      </c>
      <c r="K215" s="96" t="b">
        <v>0</v>
      </c>
      <c r="L215" s="96" t="b">
        <v>0</v>
      </c>
    </row>
    <row r="216" spans="1:12" ht="15">
      <c r="A216" s="96" t="s">
        <v>1945</v>
      </c>
      <c r="B216" s="96" t="s">
        <v>1779</v>
      </c>
      <c r="C216" s="96">
        <v>3</v>
      </c>
      <c r="D216" s="116">
        <v>0.0005464558045164211</v>
      </c>
      <c r="E216" s="116">
        <v>2.295223376571444</v>
      </c>
      <c r="F216" s="96" t="s">
        <v>3245</v>
      </c>
      <c r="G216" s="96" t="b">
        <v>0</v>
      </c>
      <c r="H216" s="96" t="b">
        <v>0</v>
      </c>
      <c r="I216" s="96" t="b">
        <v>0</v>
      </c>
      <c r="J216" s="96" t="b">
        <v>0</v>
      </c>
      <c r="K216" s="96" t="b">
        <v>0</v>
      </c>
      <c r="L216" s="96" t="b">
        <v>0</v>
      </c>
    </row>
    <row r="217" spans="1:12" ht="15">
      <c r="A217" s="96" t="s">
        <v>2521</v>
      </c>
      <c r="B217" s="96" t="s">
        <v>1818</v>
      </c>
      <c r="C217" s="96">
        <v>3</v>
      </c>
      <c r="D217" s="116">
        <v>0.0004970936500437016</v>
      </c>
      <c r="E217" s="116">
        <v>2.8461308454520244</v>
      </c>
      <c r="F217" s="96" t="s">
        <v>3245</v>
      </c>
      <c r="G217" s="96" t="b">
        <v>0</v>
      </c>
      <c r="H217" s="96" t="b">
        <v>0</v>
      </c>
      <c r="I217" s="96" t="b">
        <v>0</v>
      </c>
      <c r="J217" s="96" t="b">
        <v>0</v>
      </c>
      <c r="K217" s="96" t="b">
        <v>0</v>
      </c>
      <c r="L217" s="96" t="b">
        <v>0</v>
      </c>
    </row>
    <row r="218" spans="1:12" ht="15">
      <c r="A218" s="96" t="s">
        <v>1806</v>
      </c>
      <c r="B218" s="96" t="s">
        <v>1815</v>
      </c>
      <c r="C218" s="96">
        <v>3</v>
      </c>
      <c r="D218" s="116">
        <v>0.0004970936500437016</v>
      </c>
      <c r="E218" s="116">
        <v>2.092803178793413</v>
      </c>
      <c r="F218" s="96" t="s">
        <v>3245</v>
      </c>
      <c r="G218" s="96" t="b">
        <v>0</v>
      </c>
      <c r="H218" s="96" t="b">
        <v>0</v>
      </c>
      <c r="I218" s="96" t="b">
        <v>0</v>
      </c>
      <c r="J218" s="96" t="b">
        <v>0</v>
      </c>
      <c r="K218" s="96" t="b">
        <v>0</v>
      </c>
      <c r="L218" s="96" t="b">
        <v>0</v>
      </c>
    </row>
    <row r="219" spans="1:12" ht="15">
      <c r="A219" s="96" t="s">
        <v>1979</v>
      </c>
      <c r="B219" s="96" t="s">
        <v>1779</v>
      </c>
      <c r="C219" s="96">
        <v>3</v>
      </c>
      <c r="D219" s="116">
        <v>0.0005464558045164211</v>
      </c>
      <c r="E219" s="116">
        <v>2.295223376571444</v>
      </c>
      <c r="F219" s="96" t="s">
        <v>3245</v>
      </c>
      <c r="G219" s="96" t="b">
        <v>0</v>
      </c>
      <c r="H219" s="96" t="b">
        <v>0</v>
      </c>
      <c r="I219" s="96" t="b">
        <v>0</v>
      </c>
      <c r="J219" s="96" t="b">
        <v>0</v>
      </c>
      <c r="K219" s="96" t="b">
        <v>0</v>
      </c>
      <c r="L219" s="96" t="b">
        <v>0</v>
      </c>
    </row>
    <row r="220" spans="1:12" ht="15">
      <c r="A220" s="96" t="s">
        <v>1723</v>
      </c>
      <c r="B220" s="96" t="s">
        <v>1798</v>
      </c>
      <c r="C220" s="96">
        <v>3</v>
      </c>
      <c r="D220" s="116">
        <v>0.0004970936500437016</v>
      </c>
      <c r="E220" s="116">
        <v>0.8923174807925824</v>
      </c>
      <c r="F220" s="96" t="s">
        <v>3245</v>
      </c>
      <c r="G220" s="96" t="b">
        <v>1</v>
      </c>
      <c r="H220" s="96" t="b">
        <v>0</v>
      </c>
      <c r="I220" s="96" t="b">
        <v>0</v>
      </c>
      <c r="J220" s="96" t="b">
        <v>0</v>
      </c>
      <c r="K220" s="96" t="b">
        <v>0</v>
      </c>
      <c r="L220" s="96" t="b">
        <v>0</v>
      </c>
    </row>
    <row r="221" spans="1:12" ht="15">
      <c r="A221" s="96" t="s">
        <v>1755</v>
      </c>
      <c r="B221" s="96" t="s">
        <v>1761</v>
      </c>
      <c r="C221" s="96">
        <v>3</v>
      </c>
      <c r="D221" s="116">
        <v>0.0005464558045164211</v>
      </c>
      <c r="E221" s="116">
        <v>1.7389208758041563</v>
      </c>
      <c r="F221" s="96" t="s">
        <v>3245</v>
      </c>
      <c r="G221" s="96" t="b">
        <v>0</v>
      </c>
      <c r="H221" s="96" t="b">
        <v>0</v>
      </c>
      <c r="I221" s="96" t="b">
        <v>0</v>
      </c>
      <c r="J221" s="96" t="b">
        <v>0</v>
      </c>
      <c r="K221" s="96" t="b">
        <v>0</v>
      </c>
      <c r="L221" s="96" t="b">
        <v>0</v>
      </c>
    </row>
    <row r="222" spans="1:12" ht="15">
      <c r="A222" s="96" t="s">
        <v>850</v>
      </c>
      <c r="B222" s="96" t="s">
        <v>1724</v>
      </c>
      <c r="C222" s="96">
        <v>3</v>
      </c>
      <c r="D222" s="116">
        <v>0.0004970936500437016</v>
      </c>
      <c r="E222" s="116">
        <v>0.7342711581245763</v>
      </c>
      <c r="F222" s="96" t="s">
        <v>3245</v>
      </c>
      <c r="G222" s="96" t="b">
        <v>0</v>
      </c>
      <c r="H222" s="96" t="b">
        <v>0</v>
      </c>
      <c r="I222" s="96" t="b">
        <v>0</v>
      </c>
      <c r="J222" s="96" t="b">
        <v>1</v>
      </c>
      <c r="K222" s="96" t="b">
        <v>0</v>
      </c>
      <c r="L222" s="96" t="b">
        <v>0</v>
      </c>
    </row>
    <row r="223" spans="1:12" ht="15">
      <c r="A223" s="96" t="s">
        <v>1723</v>
      </c>
      <c r="B223" s="96" t="s">
        <v>2190</v>
      </c>
      <c r="C223" s="96">
        <v>3</v>
      </c>
      <c r="D223" s="116">
        <v>0.0004970936500437016</v>
      </c>
      <c r="E223" s="116">
        <v>1.4237963978348376</v>
      </c>
      <c r="F223" s="96" t="s">
        <v>3245</v>
      </c>
      <c r="G223" s="96" t="b">
        <v>1</v>
      </c>
      <c r="H223" s="96" t="b">
        <v>0</v>
      </c>
      <c r="I223" s="96" t="b">
        <v>0</v>
      </c>
      <c r="J223" s="96" t="b">
        <v>0</v>
      </c>
      <c r="K223" s="96" t="b">
        <v>0</v>
      </c>
      <c r="L223" s="96" t="b">
        <v>0</v>
      </c>
    </row>
    <row r="224" spans="1:12" ht="15">
      <c r="A224" s="96" t="s">
        <v>1837</v>
      </c>
      <c r="B224" s="96" t="s">
        <v>1834</v>
      </c>
      <c r="C224" s="96">
        <v>3</v>
      </c>
      <c r="D224" s="116">
        <v>0.0005464558045164211</v>
      </c>
      <c r="E224" s="116">
        <v>2.2392719712422937</v>
      </c>
      <c r="F224" s="96" t="s">
        <v>3245</v>
      </c>
      <c r="G224" s="96" t="b">
        <v>0</v>
      </c>
      <c r="H224" s="96" t="b">
        <v>0</v>
      </c>
      <c r="I224" s="96" t="b">
        <v>0</v>
      </c>
      <c r="J224" s="96" t="b">
        <v>1</v>
      </c>
      <c r="K224" s="96" t="b">
        <v>0</v>
      </c>
      <c r="L224" s="96" t="b">
        <v>0</v>
      </c>
    </row>
    <row r="225" spans="1:12" ht="15">
      <c r="A225" s="96" t="s">
        <v>1792</v>
      </c>
      <c r="B225" s="96" t="s">
        <v>1726</v>
      </c>
      <c r="C225" s="96">
        <v>3</v>
      </c>
      <c r="D225" s="116">
        <v>0.0004970936500437016</v>
      </c>
      <c r="E225" s="116">
        <v>1.3039973008789487</v>
      </c>
      <c r="F225" s="96" t="s">
        <v>3245</v>
      </c>
      <c r="G225" s="96" t="b">
        <v>0</v>
      </c>
      <c r="H225" s="96" t="b">
        <v>0</v>
      </c>
      <c r="I225" s="96" t="b">
        <v>0</v>
      </c>
      <c r="J225" s="96" t="b">
        <v>0</v>
      </c>
      <c r="K225" s="96" t="b">
        <v>0</v>
      </c>
      <c r="L225" s="96" t="b">
        <v>0</v>
      </c>
    </row>
    <row r="226" spans="1:12" ht="15">
      <c r="A226" s="96" t="s">
        <v>1957</v>
      </c>
      <c r="B226" s="96" t="s">
        <v>1742</v>
      </c>
      <c r="C226" s="96">
        <v>3</v>
      </c>
      <c r="D226" s="116">
        <v>0.0006308409649529698</v>
      </c>
      <c r="E226" s="116">
        <v>2.104891678401152</v>
      </c>
      <c r="F226" s="96" t="s">
        <v>3245</v>
      </c>
      <c r="G226" s="96" t="b">
        <v>0</v>
      </c>
      <c r="H226" s="96" t="b">
        <v>0</v>
      </c>
      <c r="I226" s="96" t="b">
        <v>0</v>
      </c>
      <c r="J226" s="96" t="b">
        <v>0</v>
      </c>
      <c r="K226" s="96" t="b">
        <v>0</v>
      </c>
      <c r="L226" s="96" t="b">
        <v>0</v>
      </c>
    </row>
    <row r="227" spans="1:12" ht="15">
      <c r="A227" s="96" t="s">
        <v>2320</v>
      </c>
      <c r="B227" s="96" t="s">
        <v>2556</v>
      </c>
      <c r="C227" s="96">
        <v>3</v>
      </c>
      <c r="D227" s="116">
        <v>0.0005464558045164211</v>
      </c>
      <c r="E227" s="116">
        <v>3.4201621131797437</v>
      </c>
      <c r="F227" s="96" t="s">
        <v>3245</v>
      </c>
      <c r="G227" s="96" t="b">
        <v>0</v>
      </c>
      <c r="H227" s="96" t="b">
        <v>0</v>
      </c>
      <c r="I227" s="96" t="b">
        <v>0</v>
      </c>
      <c r="J227" s="96" t="b">
        <v>0</v>
      </c>
      <c r="K227" s="96" t="b">
        <v>0</v>
      </c>
      <c r="L227" s="96" t="b">
        <v>0</v>
      </c>
    </row>
    <row r="228" spans="1:12" ht="15">
      <c r="A228" s="96" t="s">
        <v>2202</v>
      </c>
      <c r="B228" s="96" t="s">
        <v>2316</v>
      </c>
      <c r="C228" s="96">
        <v>3</v>
      </c>
      <c r="D228" s="116">
        <v>0.0004970936500437016</v>
      </c>
      <c r="E228" s="116">
        <v>3.198313363563387</v>
      </c>
      <c r="F228" s="96" t="s">
        <v>3245</v>
      </c>
      <c r="G228" s="96" t="b">
        <v>0</v>
      </c>
      <c r="H228" s="96" t="b">
        <v>0</v>
      </c>
      <c r="I228" s="96" t="b">
        <v>0</v>
      </c>
      <c r="J228" s="96" t="b">
        <v>0</v>
      </c>
      <c r="K228" s="96" t="b">
        <v>0</v>
      </c>
      <c r="L228" s="96" t="b">
        <v>0</v>
      </c>
    </row>
    <row r="229" spans="1:12" ht="15">
      <c r="A229" s="96" t="s">
        <v>1837</v>
      </c>
      <c r="B229" s="96" t="s">
        <v>1772</v>
      </c>
      <c r="C229" s="96">
        <v>3</v>
      </c>
      <c r="D229" s="116">
        <v>0.0004970936500437016</v>
      </c>
      <c r="E229" s="116">
        <v>2.0429773260983253</v>
      </c>
      <c r="F229" s="96" t="s">
        <v>3245</v>
      </c>
      <c r="G229" s="96" t="b">
        <v>0</v>
      </c>
      <c r="H229" s="96" t="b">
        <v>0</v>
      </c>
      <c r="I229" s="96" t="b">
        <v>0</v>
      </c>
      <c r="J229" s="96" t="b">
        <v>0</v>
      </c>
      <c r="K229" s="96" t="b">
        <v>0</v>
      </c>
      <c r="L229" s="96" t="b">
        <v>0</v>
      </c>
    </row>
    <row r="230" spans="1:12" ht="15">
      <c r="A230" s="96" t="s">
        <v>1823</v>
      </c>
      <c r="B230" s="96" t="s">
        <v>2202</v>
      </c>
      <c r="C230" s="96">
        <v>3</v>
      </c>
      <c r="D230" s="116">
        <v>0.0004970936500437016</v>
      </c>
      <c r="E230" s="116">
        <v>2.6242820958356683</v>
      </c>
      <c r="F230" s="96" t="s">
        <v>3245</v>
      </c>
      <c r="G230" s="96" t="b">
        <v>0</v>
      </c>
      <c r="H230" s="96" t="b">
        <v>0</v>
      </c>
      <c r="I230" s="96" t="b">
        <v>0</v>
      </c>
      <c r="J230" s="96" t="b">
        <v>0</v>
      </c>
      <c r="K230" s="96" t="b">
        <v>0</v>
      </c>
      <c r="L230" s="96" t="b">
        <v>0</v>
      </c>
    </row>
    <row r="231" spans="1:12" ht="15">
      <c r="A231" s="96" t="s">
        <v>1806</v>
      </c>
      <c r="B231" s="96" t="s">
        <v>1774</v>
      </c>
      <c r="C231" s="96">
        <v>3</v>
      </c>
      <c r="D231" s="116">
        <v>0.0005464558045164211</v>
      </c>
      <c r="E231" s="116">
        <v>1.9264717570268883</v>
      </c>
      <c r="F231" s="96" t="s">
        <v>3245</v>
      </c>
      <c r="G231" s="96" t="b">
        <v>0</v>
      </c>
      <c r="H231" s="96" t="b">
        <v>0</v>
      </c>
      <c r="I231" s="96" t="b">
        <v>0</v>
      </c>
      <c r="J231" s="96" t="b">
        <v>0</v>
      </c>
      <c r="K231" s="96" t="b">
        <v>0</v>
      </c>
      <c r="L231" s="96" t="b">
        <v>0</v>
      </c>
    </row>
    <row r="232" spans="1:12" ht="15">
      <c r="A232" s="96" t="s">
        <v>1886</v>
      </c>
      <c r="B232" s="96" t="s">
        <v>1886</v>
      </c>
      <c r="C232" s="96">
        <v>3</v>
      </c>
      <c r="D232" s="116">
        <v>0.0005464558045164211</v>
      </c>
      <c r="E232" s="116">
        <v>2.416557988910918</v>
      </c>
      <c r="F232" s="96" t="s">
        <v>3245</v>
      </c>
      <c r="G232" s="96" t="b">
        <v>0</v>
      </c>
      <c r="H232" s="96" t="b">
        <v>0</v>
      </c>
      <c r="I232" s="96" t="b">
        <v>0</v>
      </c>
      <c r="J232" s="96" t="b">
        <v>0</v>
      </c>
      <c r="K232" s="96" t="b">
        <v>0</v>
      </c>
      <c r="L232" s="96" t="b">
        <v>0</v>
      </c>
    </row>
    <row r="233" spans="1:12" ht="15">
      <c r="A233" s="96" t="s">
        <v>1735</v>
      </c>
      <c r="B233" s="96" t="s">
        <v>2334</v>
      </c>
      <c r="C233" s="96">
        <v>3</v>
      </c>
      <c r="D233" s="116">
        <v>0.0006308409649529698</v>
      </c>
      <c r="E233" s="116">
        <v>2.3174997712825958</v>
      </c>
      <c r="F233" s="96" t="s">
        <v>3245</v>
      </c>
      <c r="G233" s="96" t="b">
        <v>0</v>
      </c>
      <c r="H233" s="96" t="b">
        <v>0</v>
      </c>
      <c r="I233" s="96" t="b">
        <v>0</v>
      </c>
      <c r="J233" s="96" t="b">
        <v>0</v>
      </c>
      <c r="K233" s="96" t="b">
        <v>0</v>
      </c>
      <c r="L233" s="96" t="b">
        <v>0</v>
      </c>
    </row>
    <row r="234" spans="1:12" ht="15">
      <c r="A234" s="96" t="s">
        <v>2334</v>
      </c>
      <c r="B234" s="96" t="s">
        <v>1881</v>
      </c>
      <c r="C234" s="96">
        <v>3</v>
      </c>
      <c r="D234" s="116">
        <v>0.0006308409649529698</v>
      </c>
      <c r="E234" s="116">
        <v>2.855890682741181</v>
      </c>
      <c r="F234" s="96" t="s">
        <v>3245</v>
      </c>
      <c r="G234" s="96" t="b">
        <v>0</v>
      </c>
      <c r="H234" s="96" t="b">
        <v>0</v>
      </c>
      <c r="I234" s="96" t="b">
        <v>0</v>
      </c>
      <c r="J234" s="96" t="b">
        <v>0</v>
      </c>
      <c r="K234" s="96" t="b">
        <v>0</v>
      </c>
      <c r="L234" s="96" t="b">
        <v>0</v>
      </c>
    </row>
    <row r="235" spans="1:12" ht="15">
      <c r="A235" s="96" t="s">
        <v>2576</v>
      </c>
      <c r="B235" s="96" t="s">
        <v>2577</v>
      </c>
      <c r="C235" s="96">
        <v>3</v>
      </c>
      <c r="D235" s="116">
        <v>0.0006308409649529698</v>
      </c>
      <c r="E235" s="116">
        <v>3.5451008497880436</v>
      </c>
      <c r="F235" s="96" t="s">
        <v>3245</v>
      </c>
      <c r="G235" s="96" t="b">
        <v>0</v>
      </c>
      <c r="H235" s="96" t="b">
        <v>0</v>
      </c>
      <c r="I235" s="96" t="b">
        <v>0</v>
      </c>
      <c r="J235" s="96" t="b">
        <v>0</v>
      </c>
      <c r="K235" s="96" t="b">
        <v>0</v>
      </c>
      <c r="L235" s="96" t="b">
        <v>0</v>
      </c>
    </row>
    <row r="236" spans="1:12" ht="15">
      <c r="A236" s="96" t="s">
        <v>1796</v>
      </c>
      <c r="B236" s="96" t="s">
        <v>1781</v>
      </c>
      <c r="C236" s="96">
        <v>3</v>
      </c>
      <c r="D236" s="116">
        <v>0.0005464558045164211</v>
      </c>
      <c r="E236" s="116">
        <v>2.052185327885149</v>
      </c>
      <c r="F236" s="96" t="s">
        <v>3245</v>
      </c>
      <c r="G236" s="96" t="b">
        <v>0</v>
      </c>
      <c r="H236" s="96" t="b">
        <v>0</v>
      </c>
      <c r="I236" s="96" t="b">
        <v>0</v>
      </c>
      <c r="J236" s="96" t="b">
        <v>0</v>
      </c>
      <c r="K236" s="96" t="b">
        <v>0</v>
      </c>
      <c r="L236" s="96" t="b">
        <v>0</v>
      </c>
    </row>
    <row r="237" spans="1:12" ht="15">
      <c r="A237" s="96" t="s">
        <v>1871</v>
      </c>
      <c r="B237" s="96" t="s">
        <v>2305</v>
      </c>
      <c r="C237" s="96">
        <v>3</v>
      </c>
      <c r="D237" s="116">
        <v>0.0006308409649529698</v>
      </c>
      <c r="E237" s="116">
        <v>2.855890682741181</v>
      </c>
      <c r="F237" s="96" t="s">
        <v>3245</v>
      </c>
      <c r="G237" s="96" t="b">
        <v>0</v>
      </c>
      <c r="H237" s="96" t="b">
        <v>0</v>
      </c>
      <c r="I237" s="96" t="b">
        <v>0</v>
      </c>
      <c r="J237" s="96" t="b">
        <v>0</v>
      </c>
      <c r="K237" s="96" t="b">
        <v>0</v>
      </c>
      <c r="L237" s="96" t="b">
        <v>0</v>
      </c>
    </row>
    <row r="238" spans="1:12" ht="15">
      <c r="A238" s="96" t="s">
        <v>1725</v>
      </c>
      <c r="B238" s="96" t="s">
        <v>1736</v>
      </c>
      <c r="C238" s="96">
        <v>3</v>
      </c>
      <c r="D238" s="116">
        <v>0.0004970936500437016</v>
      </c>
      <c r="E238" s="116">
        <v>0.977551709588245</v>
      </c>
      <c r="F238" s="96" t="s">
        <v>3245</v>
      </c>
      <c r="G238" s="96" t="b">
        <v>0</v>
      </c>
      <c r="H238" s="96" t="b">
        <v>0</v>
      </c>
      <c r="I238" s="96" t="b">
        <v>0</v>
      </c>
      <c r="J238" s="96" t="b">
        <v>0</v>
      </c>
      <c r="K238" s="96" t="b">
        <v>0</v>
      </c>
      <c r="L238" s="96" t="b">
        <v>0</v>
      </c>
    </row>
    <row r="239" spans="1:12" ht="15">
      <c r="A239" s="96" t="s">
        <v>1736</v>
      </c>
      <c r="B239" s="96" t="s">
        <v>1965</v>
      </c>
      <c r="C239" s="96">
        <v>3</v>
      </c>
      <c r="D239" s="116">
        <v>0.0004970936500437016</v>
      </c>
      <c r="E239" s="116">
        <v>2.0521853278851494</v>
      </c>
      <c r="F239" s="96" t="s">
        <v>3245</v>
      </c>
      <c r="G239" s="96" t="b">
        <v>0</v>
      </c>
      <c r="H239" s="96" t="b">
        <v>0</v>
      </c>
      <c r="I239" s="96" t="b">
        <v>0</v>
      </c>
      <c r="J239" s="96" t="b">
        <v>0</v>
      </c>
      <c r="K239" s="96" t="b">
        <v>0</v>
      </c>
      <c r="L239" s="96" t="b">
        <v>0</v>
      </c>
    </row>
    <row r="240" spans="1:12" ht="15">
      <c r="A240" s="96" t="s">
        <v>1965</v>
      </c>
      <c r="B240" s="96" t="s">
        <v>2252</v>
      </c>
      <c r="C240" s="96">
        <v>3</v>
      </c>
      <c r="D240" s="116">
        <v>0.0004970936500437016</v>
      </c>
      <c r="E240" s="116">
        <v>3.0521853278851494</v>
      </c>
      <c r="F240" s="96" t="s">
        <v>3245</v>
      </c>
      <c r="G240" s="96" t="b">
        <v>0</v>
      </c>
      <c r="H240" s="96" t="b">
        <v>0</v>
      </c>
      <c r="I240" s="96" t="b">
        <v>0</v>
      </c>
      <c r="J240" s="96" t="b">
        <v>0</v>
      </c>
      <c r="K240" s="96" t="b">
        <v>0</v>
      </c>
      <c r="L240" s="96" t="b">
        <v>0</v>
      </c>
    </row>
    <row r="241" spans="1:12" ht="15">
      <c r="A241" s="96" t="s">
        <v>2252</v>
      </c>
      <c r="B241" s="96" t="s">
        <v>1896</v>
      </c>
      <c r="C241" s="96">
        <v>3</v>
      </c>
      <c r="D241" s="116">
        <v>0.0004970936500437016</v>
      </c>
      <c r="E241" s="116">
        <v>2.897283367899406</v>
      </c>
      <c r="F241" s="96" t="s">
        <v>3245</v>
      </c>
      <c r="G241" s="96" t="b">
        <v>0</v>
      </c>
      <c r="H241" s="96" t="b">
        <v>0</v>
      </c>
      <c r="I241" s="96" t="b">
        <v>0</v>
      </c>
      <c r="J241" s="96" t="b">
        <v>0</v>
      </c>
      <c r="K241" s="96" t="b">
        <v>0</v>
      </c>
      <c r="L241" s="96" t="b">
        <v>0</v>
      </c>
    </row>
    <row r="242" spans="1:12" ht="15">
      <c r="A242" s="96" t="s">
        <v>1896</v>
      </c>
      <c r="B242" s="96" t="s">
        <v>2296</v>
      </c>
      <c r="C242" s="96">
        <v>3</v>
      </c>
      <c r="D242" s="116">
        <v>0.0004970936500437016</v>
      </c>
      <c r="E242" s="116">
        <v>2.897283367899406</v>
      </c>
      <c r="F242" s="96" t="s">
        <v>3245</v>
      </c>
      <c r="G242" s="96" t="b">
        <v>0</v>
      </c>
      <c r="H242" s="96" t="b">
        <v>0</v>
      </c>
      <c r="I242" s="96" t="b">
        <v>0</v>
      </c>
      <c r="J242" s="96" t="b">
        <v>0</v>
      </c>
      <c r="K242" s="96" t="b">
        <v>0</v>
      </c>
      <c r="L242" s="96" t="b">
        <v>0</v>
      </c>
    </row>
    <row r="243" spans="1:12" ht="15">
      <c r="A243" s="96" t="s">
        <v>2296</v>
      </c>
      <c r="B243" s="96" t="s">
        <v>1795</v>
      </c>
      <c r="C243" s="96">
        <v>3</v>
      </c>
      <c r="D243" s="116">
        <v>0.0004970936500437016</v>
      </c>
      <c r="E243" s="116">
        <v>2.666834446521132</v>
      </c>
      <c r="F243" s="96" t="s">
        <v>3245</v>
      </c>
      <c r="G243" s="96" t="b">
        <v>0</v>
      </c>
      <c r="H243" s="96" t="b">
        <v>0</v>
      </c>
      <c r="I243" s="96" t="b">
        <v>0</v>
      </c>
      <c r="J243" s="96" t="b">
        <v>0</v>
      </c>
      <c r="K243" s="96" t="b">
        <v>0</v>
      </c>
      <c r="L243" s="96" t="b">
        <v>0</v>
      </c>
    </row>
    <row r="244" spans="1:12" ht="15">
      <c r="A244" s="96" t="s">
        <v>1795</v>
      </c>
      <c r="B244" s="96" t="s">
        <v>1761</v>
      </c>
      <c r="C244" s="96">
        <v>3</v>
      </c>
      <c r="D244" s="116">
        <v>0.0004970936500437016</v>
      </c>
      <c r="E244" s="116">
        <v>1.8886831961374884</v>
      </c>
      <c r="F244" s="96" t="s">
        <v>3245</v>
      </c>
      <c r="G244" s="96" t="b">
        <v>0</v>
      </c>
      <c r="H244" s="96" t="b">
        <v>0</v>
      </c>
      <c r="I244" s="96" t="b">
        <v>0</v>
      </c>
      <c r="J244" s="96" t="b">
        <v>0</v>
      </c>
      <c r="K244" s="96" t="b">
        <v>0</v>
      </c>
      <c r="L244" s="96" t="b">
        <v>0</v>
      </c>
    </row>
    <row r="245" spans="1:12" ht="15">
      <c r="A245" s="96" t="s">
        <v>1761</v>
      </c>
      <c r="B245" s="96" t="s">
        <v>2606</v>
      </c>
      <c r="C245" s="96">
        <v>3</v>
      </c>
      <c r="D245" s="116">
        <v>0.0004970936500437016</v>
      </c>
      <c r="E245" s="116">
        <v>2.6420108627961</v>
      </c>
      <c r="F245" s="96" t="s">
        <v>3245</v>
      </c>
      <c r="G245" s="96" t="b">
        <v>0</v>
      </c>
      <c r="H245" s="96" t="b">
        <v>0</v>
      </c>
      <c r="I245" s="96" t="b">
        <v>0</v>
      </c>
      <c r="J245" s="96" t="b">
        <v>0</v>
      </c>
      <c r="K245" s="96" t="b">
        <v>0</v>
      </c>
      <c r="L245" s="96" t="b">
        <v>0</v>
      </c>
    </row>
    <row r="246" spans="1:12" ht="15">
      <c r="A246" s="96" t="s">
        <v>2606</v>
      </c>
      <c r="B246" s="96" t="s">
        <v>2013</v>
      </c>
      <c r="C246" s="96">
        <v>3</v>
      </c>
      <c r="D246" s="116">
        <v>0.0004970936500437016</v>
      </c>
      <c r="E246" s="116">
        <v>3.177124064493449</v>
      </c>
      <c r="F246" s="96" t="s">
        <v>3245</v>
      </c>
      <c r="G246" s="96" t="b">
        <v>0</v>
      </c>
      <c r="H246" s="96" t="b">
        <v>0</v>
      </c>
      <c r="I246" s="96" t="b">
        <v>0</v>
      </c>
      <c r="J246" s="96" t="b">
        <v>0</v>
      </c>
      <c r="K246" s="96" t="b">
        <v>0</v>
      </c>
      <c r="L246" s="96" t="b">
        <v>0</v>
      </c>
    </row>
    <row r="247" spans="1:12" ht="15">
      <c r="A247" s="96" t="s">
        <v>2013</v>
      </c>
      <c r="B247" s="96" t="s">
        <v>2355</v>
      </c>
      <c r="C247" s="96">
        <v>3</v>
      </c>
      <c r="D247" s="116">
        <v>0.0004970936500437016</v>
      </c>
      <c r="E247" s="116">
        <v>3.0521853278851494</v>
      </c>
      <c r="F247" s="96" t="s">
        <v>3245</v>
      </c>
      <c r="G247" s="96" t="b">
        <v>0</v>
      </c>
      <c r="H247" s="96" t="b">
        <v>0</v>
      </c>
      <c r="I247" s="96" t="b">
        <v>0</v>
      </c>
      <c r="J247" s="96" t="b">
        <v>0</v>
      </c>
      <c r="K247" s="96" t="b">
        <v>0</v>
      </c>
      <c r="L247" s="96" t="b">
        <v>0</v>
      </c>
    </row>
    <row r="248" spans="1:12" ht="15">
      <c r="A248" s="96" t="s">
        <v>2355</v>
      </c>
      <c r="B248" s="96" t="s">
        <v>1774</v>
      </c>
      <c r="C248" s="96">
        <v>3</v>
      </c>
      <c r="D248" s="116">
        <v>0.0004970936500437016</v>
      </c>
      <c r="E248" s="116">
        <v>2.5548606870771997</v>
      </c>
      <c r="F248" s="96" t="s">
        <v>3245</v>
      </c>
      <c r="G248" s="96" t="b">
        <v>0</v>
      </c>
      <c r="H248" s="96" t="b">
        <v>0</v>
      </c>
      <c r="I248" s="96" t="b">
        <v>0</v>
      </c>
      <c r="J248" s="96" t="b">
        <v>0</v>
      </c>
      <c r="K248" s="96" t="b">
        <v>0</v>
      </c>
      <c r="L248" s="96" t="b">
        <v>0</v>
      </c>
    </row>
    <row r="249" spans="1:12" ht="15">
      <c r="A249" s="96" t="s">
        <v>1774</v>
      </c>
      <c r="B249" s="96" t="s">
        <v>2356</v>
      </c>
      <c r="C249" s="96">
        <v>3</v>
      </c>
      <c r="D249" s="116">
        <v>0.0004970936500437016</v>
      </c>
      <c r="E249" s="116">
        <v>2.5548606870771997</v>
      </c>
      <c r="F249" s="96" t="s">
        <v>3245</v>
      </c>
      <c r="G249" s="96" t="b">
        <v>0</v>
      </c>
      <c r="H249" s="96" t="b">
        <v>0</v>
      </c>
      <c r="I249" s="96" t="b">
        <v>0</v>
      </c>
      <c r="J249" s="96" t="b">
        <v>0</v>
      </c>
      <c r="K249" s="96" t="b">
        <v>0</v>
      </c>
      <c r="L249" s="96" t="b">
        <v>0</v>
      </c>
    </row>
    <row r="250" spans="1:12" ht="15">
      <c r="A250" s="96" t="s">
        <v>2356</v>
      </c>
      <c r="B250" s="96" t="s">
        <v>1752</v>
      </c>
      <c r="C250" s="96">
        <v>3</v>
      </c>
      <c r="D250" s="116">
        <v>0.0004970936500437016</v>
      </c>
      <c r="E250" s="116">
        <v>2.4659196037404185</v>
      </c>
      <c r="F250" s="96" t="s">
        <v>3245</v>
      </c>
      <c r="G250" s="96" t="b">
        <v>0</v>
      </c>
      <c r="H250" s="96" t="b">
        <v>0</v>
      </c>
      <c r="I250" s="96" t="b">
        <v>0</v>
      </c>
      <c r="J250" s="96" t="b">
        <v>0</v>
      </c>
      <c r="K250" s="96" t="b">
        <v>0</v>
      </c>
      <c r="L250" s="96" t="b">
        <v>0</v>
      </c>
    </row>
    <row r="251" spans="1:12" ht="15">
      <c r="A251" s="96" t="s">
        <v>1752</v>
      </c>
      <c r="B251" s="96" t="s">
        <v>1970</v>
      </c>
      <c r="C251" s="96">
        <v>3</v>
      </c>
      <c r="D251" s="116">
        <v>0.0004970936500437016</v>
      </c>
      <c r="E251" s="116">
        <v>2.1648896080764373</v>
      </c>
      <c r="F251" s="96" t="s">
        <v>3245</v>
      </c>
      <c r="G251" s="96" t="b">
        <v>0</v>
      </c>
      <c r="H251" s="96" t="b">
        <v>0</v>
      </c>
      <c r="I251" s="96" t="b">
        <v>0</v>
      </c>
      <c r="J251" s="96" t="b">
        <v>0</v>
      </c>
      <c r="K251" s="96" t="b">
        <v>0</v>
      </c>
      <c r="L251" s="96" t="b">
        <v>0</v>
      </c>
    </row>
    <row r="252" spans="1:12" ht="15">
      <c r="A252" s="96" t="s">
        <v>1970</v>
      </c>
      <c r="B252" s="96" t="s">
        <v>2607</v>
      </c>
      <c r="C252" s="96">
        <v>3</v>
      </c>
      <c r="D252" s="116">
        <v>0.0004970936500437016</v>
      </c>
      <c r="E252" s="116">
        <v>3.1191321175157625</v>
      </c>
      <c r="F252" s="96" t="s">
        <v>3245</v>
      </c>
      <c r="G252" s="96" t="b">
        <v>0</v>
      </c>
      <c r="H252" s="96" t="b">
        <v>0</v>
      </c>
      <c r="I252" s="96" t="b">
        <v>0</v>
      </c>
      <c r="J252" s="96" t="b">
        <v>0</v>
      </c>
      <c r="K252" s="96" t="b">
        <v>0</v>
      </c>
      <c r="L252" s="96" t="b">
        <v>0</v>
      </c>
    </row>
    <row r="253" spans="1:12" ht="15">
      <c r="A253" s="96" t="s">
        <v>2607</v>
      </c>
      <c r="B253" s="96" t="s">
        <v>1725</v>
      </c>
      <c r="C253" s="96">
        <v>3</v>
      </c>
      <c r="D253" s="116">
        <v>0.0004970936500437016</v>
      </c>
      <c r="E253" s="116">
        <v>2.0399508714681374</v>
      </c>
      <c r="F253" s="96" t="s">
        <v>3245</v>
      </c>
      <c r="G253" s="96" t="b">
        <v>0</v>
      </c>
      <c r="H253" s="96" t="b">
        <v>0</v>
      </c>
      <c r="I253" s="96" t="b">
        <v>0</v>
      </c>
      <c r="J253" s="96" t="b">
        <v>0</v>
      </c>
      <c r="K253" s="96" t="b">
        <v>0</v>
      </c>
      <c r="L253" s="96" t="b">
        <v>0</v>
      </c>
    </row>
    <row r="254" spans="1:12" ht="15">
      <c r="A254" s="96" t="s">
        <v>1725</v>
      </c>
      <c r="B254" s="96" t="s">
        <v>1896</v>
      </c>
      <c r="C254" s="96">
        <v>3</v>
      </c>
      <c r="D254" s="116">
        <v>0.0004970936500437016</v>
      </c>
      <c r="E254" s="116">
        <v>1.5216197539385206</v>
      </c>
      <c r="F254" s="96" t="s">
        <v>3245</v>
      </c>
      <c r="G254" s="96" t="b">
        <v>0</v>
      </c>
      <c r="H254" s="96" t="b">
        <v>0</v>
      </c>
      <c r="I254" s="96" t="b">
        <v>0</v>
      </c>
      <c r="J254" s="96" t="b">
        <v>0</v>
      </c>
      <c r="K254" s="96" t="b">
        <v>0</v>
      </c>
      <c r="L254" s="96" t="b">
        <v>0</v>
      </c>
    </row>
    <row r="255" spans="1:12" ht="15">
      <c r="A255" s="96" t="s">
        <v>1896</v>
      </c>
      <c r="B255" s="96" t="s">
        <v>1736</v>
      </c>
      <c r="C255" s="96">
        <v>3</v>
      </c>
      <c r="D255" s="116">
        <v>0.0004970936500437016</v>
      </c>
      <c r="E255" s="116">
        <v>1.9552753148770927</v>
      </c>
      <c r="F255" s="96" t="s">
        <v>3245</v>
      </c>
      <c r="G255" s="96" t="b">
        <v>0</v>
      </c>
      <c r="H255" s="96" t="b">
        <v>0</v>
      </c>
      <c r="I255" s="96" t="b">
        <v>0</v>
      </c>
      <c r="J255" s="96" t="b">
        <v>0</v>
      </c>
      <c r="K255" s="96" t="b">
        <v>0</v>
      </c>
      <c r="L255" s="96" t="b">
        <v>0</v>
      </c>
    </row>
    <row r="256" spans="1:12" ht="15">
      <c r="A256" s="96" t="s">
        <v>1736</v>
      </c>
      <c r="B256" s="96" t="s">
        <v>2297</v>
      </c>
      <c r="C256" s="96">
        <v>3</v>
      </c>
      <c r="D256" s="116">
        <v>0.0004970936500437016</v>
      </c>
      <c r="E256" s="116">
        <v>2.35321532354913</v>
      </c>
      <c r="F256" s="96" t="s">
        <v>3245</v>
      </c>
      <c r="G256" s="96" t="b">
        <v>0</v>
      </c>
      <c r="H256" s="96" t="b">
        <v>0</v>
      </c>
      <c r="I256" s="96" t="b">
        <v>0</v>
      </c>
      <c r="J256" s="96" t="b">
        <v>0</v>
      </c>
      <c r="K256" s="96" t="b">
        <v>0</v>
      </c>
      <c r="L256" s="96" t="b">
        <v>0</v>
      </c>
    </row>
    <row r="257" spans="1:12" ht="15">
      <c r="A257" s="96" t="s">
        <v>2297</v>
      </c>
      <c r="B257" s="96" t="s">
        <v>2197</v>
      </c>
      <c r="C257" s="96">
        <v>3</v>
      </c>
      <c r="D257" s="116">
        <v>0.0004970936500437016</v>
      </c>
      <c r="E257" s="116">
        <v>3.198313363563387</v>
      </c>
      <c r="F257" s="96" t="s">
        <v>3245</v>
      </c>
      <c r="G257" s="96" t="b">
        <v>0</v>
      </c>
      <c r="H257" s="96" t="b">
        <v>0</v>
      </c>
      <c r="I257" s="96" t="b">
        <v>0</v>
      </c>
      <c r="J257" s="96" t="b">
        <v>1</v>
      </c>
      <c r="K257" s="96" t="b">
        <v>0</v>
      </c>
      <c r="L257" s="96" t="b">
        <v>0</v>
      </c>
    </row>
    <row r="258" spans="1:12" ht="15">
      <c r="A258" s="96" t="s">
        <v>2197</v>
      </c>
      <c r="B258" s="96" t="s">
        <v>2608</v>
      </c>
      <c r="C258" s="96">
        <v>3</v>
      </c>
      <c r="D258" s="116">
        <v>0.0004970936500437016</v>
      </c>
      <c r="E258" s="116">
        <v>3.323252100171687</v>
      </c>
      <c r="F258" s="96" t="s">
        <v>3245</v>
      </c>
      <c r="G258" s="96" t="b">
        <v>1</v>
      </c>
      <c r="H258" s="96" t="b">
        <v>0</v>
      </c>
      <c r="I258" s="96" t="b">
        <v>0</v>
      </c>
      <c r="J258" s="96" t="b">
        <v>0</v>
      </c>
      <c r="K258" s="96" t="b">
        <v>0</v>
      </c>
      <c r="L258" s="96" t="b">
        <v>0</v>
      </c>
    </row>
    <row r="259" spans="1:12" ht="15">
      <c r="A259" s="96" t="s">
        <v>2608</v>
      </c>
      <c r="B259" s="96" t="s">
        <v>2312</v>
      </c>
      <c r="C259" s="96">
        <v>3</v>
      </c>
      <c r="D259" s="116">
        <v>0.0004970936500437016</v>
      </c>
      <c r="E259" s="116">
        <v>3.4201621131797437</v>
      </c>
      <c r="F259" s="96" t="s">
        <v>3245</v>
      </c>
      <c r="G259" s="96" t="b">
        <v>0</v>
      </c>
      <c r="H259" s="96" t="b">
        <v>0</v>
      </c>
      <c r="I259" s="96" t="b">
        <v>0</v>
      </c>
      <c r="J259" s="96" t="b">
        <v>0</v>
      </c>
      <c r="K259" s="96" t="b">
        <v>0</v>
      </c>
      <c r="L259" s="96" t="b">
        <v>0</v>
      </c>
    </row>
    <row r="260" spans="1:12" ht="15">
      <c r="A260" s="96" t="s">
        <v>2312</v>
      </c>
      <c r="B260" s="96" t="s">
        <v>1840</v>
      </c>
      <c r="C260" s="96">
        <v>3</v>
      </c>
      <c r="D260" s="116">
        <v>0.0004970936500437016</v>
      </c>
      <c r="E260" s="116">
        <v>2.7833400155925694</v>
      </c>
      <c r="F260" s="96" t="s">
        <v>3245</v>
      </c>
      <c r="G260" s="96" t="b">
        <v>0</v>
      </c>
      <c r="H260" s="96" t="b">
        <v>0</v>
      </c>
      <c r="I260" s="96" t="b">
        <v>0</v>
      </c>
      <c r="J260" s="96" t="b">
        <v>0</v>
      </c>
      <c r="K260" s="96" t="b">
        <v>0</v>
      </c>
      <c r="L260" s="96" t="b">
        <v>0</v>
      </c>
    </row>
    <row r="261" spans="1:12" ht="15">
      <c r="A261" s="96" t="s">
        <v>1840</v>
      </c>
      <c r="B261" s="96" t="s">
        <v>1725</v>
      </c>
      <c r="C261" s="96">
        <v>3</v>
      </c>
      <c r="D261" s="116">
        <v>0.0004970936500437016</v>
      </c>
      <c r="E261" s="116">
        <v>1.4756794410295748</v>
      </c>
      <c r="F261" s="96" t="s">
        <v>3245</v>
      </c>
      <c r="G261" s="96" t="b">
        <v>0</v>
      </c>
      <c r="H261" s="96" t="b">
        <v>0</v>
      </c>
      <c r="I261" s="96" t="b">
        <v>0</v>
      </c>
      <c r="J261" s="96" t="b">
        <v>0</v>
      </c>
      <c r="K261" s="96" t="b">
        <v>0</v>
      </c>
      <c r="L261" s="96" t="b">
        <v>0</v>
      </c>
    </row>
    <row r="262" spans="1:12" ht="15">
      <c r="A262" s="96" t="s">
        <v>1725</v>
      </c>
      <c r="B262" s="96" t="s">
        <v>1839</v>
      </c>
      <c r="C262" s="96">
        <v>3</v>
      </c>
      <c r="D262" s="116">
        <v>0.0004970936500437016</v>
      </c>
      <c r="E262" s="116">
        <v>1.4076764016316838</v>
      </c>
      <c r="F262" s="96" t="s">
        <v>3245</v>
      </c>
      <c r="G262" s="96" t="b">
        <v>0</v>
      </c>
      <c r="H262" s="96" t="b">
        <v>0</v>
      </c>
      <c r="I262" s="96" t="b">
        <v>0</v>
      </c>
      <c r="J262" s="96" t="b">
        <v>1</v>
      </c>
      <c r="K262" s="96" t="b">
        <v>0</v>
      </c>
      <c r="L262" s="96" t="b">
        <v>0</v>
      </c>
    </row>
    <row r="263" spans="1:12" ht="15">
      <c r="A263" s="96" t="s">
        <v>1839</v>
      </c>
      <c r="B263" s="96" t="s">
        <v>2029</v>
      </c>
      <c r="C263" s="96">
        <v>3</v>
      </c>
      <c r="D263" s="116">
        <v>0.0004970936500437016</v>
      </c>
      <c r="E263" s="116">
        <v>2.5403019669062745</v>
      </c>
      <c r="F263" s="96" t="s">
        <v>3245</v>
      </c>
      <c r="G263" s="96" t="b">
        <v>1</v>
      </c>
      <c r="H263" s="96" t="b">
        <v>0</v>
      </c>
      <c r="I263" s="96" t="b">
        <v>0</v>
      </c>
      <c r="J263" s="96" t="b">
        <v>0</v>
      </c>
      <c r="K263" s="96" t="b">
        <v>0</v>
      </c>
      <c r="L263" s="96" t="b">
        <v>0</v>
      </c>
    </row>
    <row r="264" spans="1:12" ht="15">
      <c r="A264" s="96" t="s">
        <v>1845</v>
      </c>
      <c r="B264" s="96" t="s">
        <v>2609</v>
      </c>
      <c r="C264" s="96">
        <v>3</v>
      </c>
      <c r="D264" s="116">
        <v>0.0004970936500437016</v>
      </c>
      <c r="E264" s="116">
        <v>2.9082787522008693</v>
      </c>
      <c r="F264" s="96" t="s">
        <v>3245</v>
      </c>
      <c r="G264" s="96" t="b">
        <v>0</v>
      </c>
      <c r="H264" s="96" t="b">
        <v>0</v>
      </c>
      <c r="I264" s="96" t="b">
        <v>0</v>
      </c>
      <c r="J264" s="96" t="b">
        <v>0</v>
      </c>
      <c r="K264" s="96" t="b">
        <v>0</v>
      </c>
      <c r="L264" s="96" t="b">
        <v>0</v>
      </c>
    </row>
    <row r="265" spans="1:12" ht="15">
      <c r="A265" s="96" t="s">
        <v>2609</v>
      </c>
      <c r="B265" s="96" t="s">
        <v>1840</v>
      </c>
      <c r="C265" s="96">
        <v>3</v>
      </c>
      <c r="D265" s="116">
        <v>0.0004970936500437016</v>
      </c>
      <c r="E265" s="116">
        <v>2.9082787522008693</v>
      </c>
      <c r="F265" s="96" t="s">
        <v>3245</v>
      </c>
      <c r="G265" s="96" t="b">
        <v>0</v>
      </c>
      <c r="H265" s="96" t="b">
        <v>0</v>
      </c>
      <c r="I265" s="96" t="b">
        <v>0</v>
      </c>
      <c r="J265" s="96" t="b">
        <v>0</v>
      </c>
      <c r="K265" s="96" t="b">
        <v>0</v>
      </c>
      <c r="L265" s="96" t="b">
        <v>0</v>
      </c>
    </row>
    <row r="266" spans="1:12" ht="15">
      <c r="A266" s="96" t="s">
        <v>1840</v>
      </c>
      <c r="B266" s="96" t="s">
        <v>1789</v>
      </c>
      <c r="C266" s="96">
        <v>3</v>
      </c>
      <c r="D266" s="116">
        <v>0.0004970936500437016</v>
      </c>
      <c r="E266" s="116">
        <v>2.2275017526908694</v>
      </c>
      <c r="F266" s="96" t="s">
        <v>3245</v>
      </c>
      <c r="G266" s="96" t="b">
        <v>0</v>
      </c>
      <c r="H266" s="96" t="b">
        <v>0</v>
      </c>
      <c r="I266" s="96" t="b">
        <v>0</v>
      </c>
      <c r="J266" s="96" t="b">
        <v>0</v>
      </c>
      <c r="K266" s="96" t="b">
        <v>0</v>
      </c>
      <c r="L266" s="96" t="b">
        <v>0</v>
      </c>
    </row>
    <row r="267" spans="1:12" ht="15">
      <c r="A267" s="96" t="s">
        <v>1789</v>
      </c>
      <c r="B267" s="96" t="s">
        <v>1820</v>
      </c>
      <c r="C267" s="96">
        <v>3</v>
      </c>
      <c r="D267" s="116">
        <v>0.0004970936500437016</v>
      </c>
      <c r="E267" s="116">
        <v>2.067979595068381</v>
      </c>
      <c r="F267" s="96" t="s">
        <v>3245</v>
      </c>
      <c r="G267" s="96" t="b">
        <v>0</v>
      </c>
      <c r="H267" s="96" t="b">
        <v>0</v>
      </c>
      <c r="I267" s="96" t="b">
        <v>0</v>
      </c>
      <c r="J267" s="96" t="b">
        <v>0</v>
      </c>
      <c r="K267" s="96" t="b">
        <v>0</v>
      </c>
      <c r="L267" s="96" t="b">
        <v>0</v>
      </c>
    </row>
    <row r="268" spans="1:12" ht="15">
      <c r="A268" s="96" t="s">
        <v>1820</v>
      </c>
      <c r="B268" s="96" t="s">
        <v>2327</v>
      </c>
      <c r="C268" s="96">
        <v>3</v>
      </c>
      <c r="D268" s="116">
        <v>0.0004970936500437016</v>
      </c>
      <c r="E268" s="116">
        <v>2.7211921088437245</v>
      </c>
      <c r="F268" s="96" t="s">
        <v>3245</v>
      </c>
      <c r="G268" s="96" t="b">
        <v>0</v>
      </c>
      <c r="H268" s="96" t="b">
        <v>0</v>
      </c>
      <c r="I268" s="96" t="b">
        <v>0</v>
      </c>
      <c r="J268" s="96" t="b">
        <v>0</v>
      </c>
      <c r="K268" s="96" t="b">
        <v>0</v>
      </c>
      <c r="L268" s="96" t="b">
        <v>0</v>
      </c>
    </row>
    <row r="269" spans="1:12" ht="15">
      <c r="A269" s="96" t="s">
        <v>2327</v>
      </c>
      <c r="B269" s="96" t="s">
        <v>1723</v>
      </c>
      <c r="C269" s="96">
        <v>3</v>
      </c>
      <c r="D269" s="116">
        <v>0.0004970936500437016</v>
      </c>
      <c r="E269" s="116">
        <v>1.5170721261878</v>
      </c>
      <c r="F269" s="96" t="s">
        <v>3245</v>
      </c>
      <c r="G269" s="96" t="b">
        <v>0</v>
      </c>
      <c r="H269" s="96" t="b">
        <v>0</v>
      </c>
      <c r="I269" s="96" t="b">
        <v>0</v>
      </c>
      <c r="J269" s="96" t="b">
        <v>1</v>
      </c>
      <c r="K269" s="96" t="b">
        <v>0</v>
      </c>
      <c r="L269" s="96" t="b">
        <v>0</v>
      </c>
    </row>
    <row r="270" spans="1:12" ht="15">
      <c r="A270" s="96" t="s">
        <v>1845</v>
      </c>
      <c r="B270" s="96" t="s">
        <v>1822</v>
      </c>
      <c r="C270" s="96">
        <v>3</v>
      </c>
      <c r="D270" s="116">
        <v>0.0004970936500437016</v>
      </c>
      <c r="E270" s="116">
        <v>2.20930874786485</v>
      </c>
      <c r="F270" s="96" t="s">
        <v>3245</v>
      </c>
      <c r="G270" s="96" t="b">
        <v>0</v>
      </c>
      <c r="H270" s="96" t="b">
        <v>0</v>
      </c>
      <c r="I270" s="96" t="b">
        <v>0</v>
      </c>
      <c r="J270" s="96" t="b">
        <v>0</v>
      </c>
      <c r="K270" s="96" t="b">
        <v>0</v>
      </c>
      <c r="L270" s="96" t="b">
        <v>0</v>
      </c>
    </row>
    <row r="271" spans="1:12" ht="15">
      <c r="A271" s="96" t="s">
        <v>1822</v>
      </c>
      <c r="B271" s="96" t="s">
        <v>1889</v>
      </c>
      <c r="C271" s="96">
        <v>3</v>
      </c>
      <c r="D271" s="116">
        <v>0.0004970936500437016</v>
      </c>
      <c r="E271" s="116">
        <v>2.323252100171687</v>
      </c>
      <c r="F271" s="96" t="s">
        <v>3245</v>
      </c>
      <c r="G271" s="96" t="b">
        <v>0</v>
      </c>
      <c r="H271" s="96" t="b">
        <v>0</v>
      </c>
      <c r="I271" s="96" t="b">
        <v>0</v>
      </c>
      <c r="J271" s="96" t="b">
        <v>0</v>
      </c>
      <c r="K271" s="96" t="b">
        <v>0</v>
      </c>
      <c r="L271" s="96" t="b">
        <v>0</v>
      </c>
    </row>
    <row r="272" spans="1:12" ht="15">
      <c r="A272" s="96" t="s">
        <v>1889</v>
      </c>
      <c r="B272" s="96" t="s">
        <v>1818</v>
      </c>
      <c r="C272" s="96">
        <v>3</v>
      </c>
      <c r="D272" s="116">
        <v>0.0004970936500437016</v>
      </c>
      <c r="E272" s="116">
        <v>2.323252100171687</v>
      </c>
      <c r="F272" s="96" t="s">
        <v>3245</v>
      </c>
      <c r="G272" s="96" t="b">
        <v>0</v>
      </c>
      <c r="H272" s="96" t="b">
        <v>0</v>
      </c>
      <c r="I272" s="96" t="b">
        <v>0</v>
      </c>
      <c r="J272" s="96" t="b">
        <v>0</v>
      </c>
      <c r="K272" s="96" t="b">
        <v>0</v>
      </c>
      <c r="L272" s="96" t="b">
        <v>0</v>
      </c>
    </row>
    <row r="273" spans="1:12" ht="15">
      <c r="A273" s="96" t="s">
        <v>1818</v>
      </c>
      <c r="B273" s="96" t="s">
        <v>2610</v>
      </c>
      <c r="C273" s="96">
        <v>3</v>
      </c>
      <c r="D273" s="116">
        <v>0.0004970936500437016</v>
      </c>
      <c r="E273" s="116">
        <v>2.8461308454520244</v>
      </c>
      <c r="F273" s="96" t="s">
        <v>3245</v>
      </c>
      <c r="G273" s="96" t="b">
        <v>0</v>
      </c>
      <c r="H273" s="96" t="b">
        <v>0</v>
      </c>
      <c r="I273" s="96" t="b">
        <v>0</v>
      </c>
      <c r="J273" s="96" t="b">
        <v>0</v>
      </c>
      <c r="K273" s="96" t="b">
        <v>0</v>
      </c>
      <c r="L273" s="96" t="b">
        <v>0</v>
      </c>
    </row>
    <row r="274" spans="1:12" ht="15">
      <c r="A274" s="96" t="s">
        <v>2610</v>
      </c>
      <c r="B274" s="96" t="s">
        <v>2611</v>
      </c>
      <c r="C274" s="96">
        <v>3</v>
      </c>
      <c r="D274" s="116">
        <v>0.0004970936500437016</v>
      </c>
      <c r="E274" s="116">
        <v>3.5451008497880436</v>
      </c>
      <c r="F274" s="96" t="s">
        <v>3245</v>
      </c>
      <c r="G274" s="96" t="b">
        <v>0</v>
      </c>
      <c r="H274" s="96" t="b">
        <v>0</v>
      </c>
      <c r="I274" s="96" t="b">
        <v>0</v>
      </c>
      <c r="J274" s="96" t="b">
        <v>0</v>
      </c>
      <c r="K274" s="96" t="b">
        <v>0</v>
      </c>
      <c r="L274" s="96" t="b">
        <v>0</v>
      </c>
    </row>
    <row r="275" spans="1:12" ht="15">
      <c r="A275" s="96" t="s">
        <v>2611</v>
      </c>
      <c r="B275" s="96" t="s">
        <v>1812</v>
      </c>
      <c r="C275" s="96">
        <v>3</v>
      </c>
      <c r="D275" s="116">
        <v>0.0004970936500437016</v>
      </c>
      <c r="E275" s="116">
        <v>2.8461308454520244</v>
      </c>
      <c r="F275" s="96" t="s">
        <v>3245</v>
      </c>
      <c r="G275" s="96" t="b">
        <v>0</v>
      </c>
      <c r="H275" s="96" t="b">
        <v>0</v>
      </c>
      <c r="I275" s="96" t="b">
        <v>0</v>
      </c>
      <c r="J275" s="96" t="b">
        <v>1</v>
      </c>
      <c r="K275" s="96" t="b">
        <v>0</v>
      </c>
      <c r="L275" s="96" t="b">
        <v>0</v>
      </c>
    </row>
    <row r="276" spans="1:12" ht="15">
      <c r="A276" s="96" t="s">
        <v>1812</v>
      </c>
      <c r="B276" s="96" t="s">
        <v>1901</v>
      </c>
      <c r="C276" s="96">
        <v>3</v>
      </c>
      <c r="D276" s="116">
        <v>0.0004970936500437016</v>
      </c>
      <c r="E276" s="116">
        <v>2.295223376571444</v>
      </c>
      <c r="F276" s="96" t="s">
        <v>3245</v>
      </c>
      <c r="G276" s="96" t="b">
        <v>1</v>
      </c>
      <c r="H276" s="96" t="b">
        <v>0</v>
      </c>
      <c r="I276" s="96" t="b">
        <v>0</v>
      </c>
      <c r="J276" s="96" t="b">
        <v>0</v>
      </c>
      <c r="K276" s="96" t="b">
        <v>0</v>
      </c>
      <c r="L276" s="96" t="b">
        <v>0</v>
      </c>
    </row>
    <row r="277" spans="1:12" ht="15">
      <c r="A277" s="96" t="s">
        <v>1901</v>
      </c>
      <c r="B277" s="96" t="s">
        <v>1826</v>
      </c>
      <c r="C277" s="96">
        <v>3</v>
      </c>
      <c r="D277" s="116">
        <v>0.0004970936500437016</v>
      </c>
      <c r="E277" s="116">
        <v>2.3854000069205314</v>
      </c>
      <c r="F277" s="96" t="s">
        <v>3245</v>
      </c>
      <c r="G277" s="96" t="b">
        <v>0</v>
      </c>
      <c r="H277" s="96" t="b">
        <v>0</v>
      </c>
      <c r="I277" s="96" t="b">
        <v>0</v>
      </c>
      <c r="J277" s="96" t="b">
        <v>0</v>
      </c>
      <c r="K277" s="96" t="b">
        <v>0</v>
      </c>
      <c r="L277" s="96" t="b">
        <v>0</v>
      </c>
    </row>
    <row r="278" spans="1:12" ht="15">
      <c r="A278" s="96" t="s">
        <v>1826</v>
      </c>
      <c r="B278" s="96" t="s">
        <v>1724</v>
      </c>
      <c r="C278" s="96">
        <v>3</v>
      </c>
      <c r="D278" s="116">
        <v>0.0004970936500437016</v>
      </c>
      <c r="E278" s="116">
        <v>1.2009269791660737</v>
      </c>
      <c r="F278" s="96" t="s">
        <v>3245</v>
      </c>
      <c r="G278" s="96" t="b">
        <v>0</v>
      </c>
      <c r="H278" s="96" t="b">
        <v>0</v>
      </c>
      <c r="I278" s="96" t="b">
        <v>0</v>
      </c>
      <c r="J278" s="96" t="b">
        <v>1</v>
      </c>
      <c r="K278" s="96" t="b">
        <v>0</v>
      </c>
      <c r="L278" s="96" t="b">
        <v>0</v>
      </c>
    </row>
    <row r="279" spans="1:12" ht="15">
      <c r="A279" s="96" t="s">
        <v>1723</v>
      </c>
      <c r="B279" s="96" t="s">
        <v>2006</v>
      </c>
      <c r="C279" s="96">
        <v>3</v>
      </c>
      <c r="D279" s="116">
        <v>0.0004970936500437016</v>
      </c>
      <c r="E279" s="116">
        <v>1.2776683621565996</v>
      </c>
      <c r="F279" s="96" t="s">
        <v>3245</v>
      </c>
      <c r="G279" s="96" t="b">
        <v>1</v>
      </c>
      <c r="H279" s="96" t="b">
        <v>0</v>
      </c>
      <c r="I279" s="96" t="b">
        <v>0</v>
      </c>
      <c r="J279" s="96" t="b">
        <v>0</v>
      </c>
      <c r="K279" s="96" t="b">
        <v>0</v>
      </c>
      <c r="L279" s="96" t="b">
        <v>0</v>
      </c>
    </row>
    <row r="280" spans="1:12" ht="15">
      <c r="A280" s="96" t="s">
        <v>2006</v>
      </c>
      <c r="B280" s="96" t="s">
        <v>2612</v>
      </c>
      <c r="C280" s="96">
        <v>3</v>
      </c>
      <c r="D280" s="116">
        <v>0.0004970936500437016</v>
      </c>
      <c r="E280" s="116">
        <v>3.177124064493449</v>
      </c>
      <c r="F280" s="96" t="s">
        <v>3245</v>
      </c>
      <c r="G280" s="96" t="b">
        <v>0</v>
      </c>
      <c r="H280" s="96" t="b">
        <v>0</v>
      </c>
      <c r="I280" s="96" t="b">
        <v>0</v>
      </c>
      <c r="J280" s="96" t="b">
        <v>0</v>
      </c>
      <c r="K280" s="96" t="b">
        <v>0</v>
      </c>
      <c r="L280" s="96" t="b">
        <v>0</v>
      </c>
    </row>
    <row r="281" spans="1:12" ht="15">
      <c r="A281" s="96" t="s">
        <v>2612</v>
      </c>
      <c r="B281" s="96" t="s">
        <v>1725</v>
      </c>
      <c r="C281" s="96">
        <v>3</v>
      </c>
      <c r="D281" s="116">
        <v>0.0004970936500437016</v>
      </c>
      <c r="E281" s="116">
        <v>2.0399508714681374</v>
      </c>
      <c r="F281" s="96" t="s">
        <v>3245</v>
      </c>
      <c r="G281" s="96" t="b">
        <v>0</v>
      </c>
      <c r="H281" s="96" t="b">
        <v>0</v>
      </c>
      <c r="I281" s="96" t="b">
        <v>0</v>
      </c>
      <c r="J281" s="96" t="b">
        <v>0</v>
      </c>
      <c r="K281" s="96" t="b">
        <v>0</v>
      </c>
      <c r="L281" s="96" t="b">
        <v>0</v>
      </c>
    </row>
    <row r="282" spans="1:12" ht="15">
      <c r="A282" s="96" t="s">
        <v>1725</v>
      </c>
      <c r="B282" s="96" t="s">
        <v>1954</v>
      </c>
      <c r="C282" s="96">
        <v>3</v>
      </c>
      <c r="D282" s="116">
        <v>0.0004970936500437016</v>
      </c>
      <c r="E282" s="116">
        <v>1.618529766946577</v>
      </c>
      <c r="F282" s="96" t="s">
        <v>3245</v>
      </c>
      <c r="G282" s="96" t="b">
        <v>0</v>
      </c>
      <c r="H282" s="96" t="b">
        <v>0</v>
      </c>
      <c r="I282" s="96" t="b">
        <v>0</v>
      </c>
      <c r="J282" s="96" t="b">
        <v>0</v>
      </c>
      <c r="K282" s="96" t="b">
        <v>0</v>
      </c>
      <c r="L282" s="96" t="b">
        <v>0</v>
      </c>
    </row>
    <row r="283" spans="1:12" ht="15">
      <c r="A283" s="96" t="s">
        <v>2357</v>
      </c>
      <c r="B283" s="96" t="s">
        <v>1724</v>
      </c>
      <c r="C283" s="96">
        <v>3</v>
      </c>
      <c r="D283" s="116">
        <v>0.0005464558045164211</v>
      </c>
      <c r="E283" s="116">
        <v>1.7449950235163494</v>
      </c>
      <c r="F283" s="96" t="s">
        <v>3245</v>
      </c>
      <c r="G283" s="96" t="b">
        <v>0</v>
      </c>
      <c r="H283" s="96" t="b">
        <v>0</v>
      </c>
      <c r="I283" s="96" t="b">
        <v>0</v>
      </c>
      <c r="J283" s="96" t="b">
        <v>1</v>
      </c>
      <c r="K283" s="96" t="b">
        <v>0</v>
      </c>
      <c r="L283" s="96" t="b">
        <v>0</v>
      </c>
    </row>
    <row r="284" spans="1:12" ht="15">
      <c r="A284" s="96" t="s">
        <v>2208</v>
      </c>
      <c r="B284" s="96" t="s">
        <v>2618</v>
      </c>
      <c r="C284" s="96">
        <v>3</v>
      </c>
      <c r="D284" s="116">
        <v>0.0006308409649529698</v>
      </c>
      <c r="E284" s="116">
        <v>3.323252100171687</v>
      </c>
      <c r="F284" s="96" t="s">
        <v>3245</v>
      </c>
      <c r="G284" s="96" t="b">
        <v>0</v>
      </c>
      <c r="H284" s="96" t="b">
        <v>0</v>
      </c>
      <c r="I284" s="96" t="b">
        <v>0</v>
      </c>
      <c r="J284" s="96" t="b">
        <v>0</v>
      </c>
      <c r="K284" s="96" t="b">
        <v>0</v>
      </c>
      <c r="L284" s="96" t="b">
        <v>0</v>
      </c>
    </row>
    <row r="285" spans="1:12" ht="15">
      <c r="A285" s="96" t="s">
        <v>1986</v>
      </c>
      <c r="B285" s="96" t="s">
        <v>1884</v>
      </c>
      <c r="C285" s="96">
        <v>3</v>
      </c>
      <c r="D285" s="116">
        <v>0.0005464558045164211</v>
      </c>
      <c r="E285" s="116">
        <v>2.6128526340548865</v>
      </c>
      <c r="F285" s="96" t="s">
        <v>3245</v>
      </c>
      <c r="G285" s="96" t="b">
        <v>1</v>
      </c>
      <c r="H285" s="96" t="b">
        <v>0</v>
      </c>
      <c r="I285" s="96" t="b">
        <v>0</v>
      </c>
      <c r="J285" s="96" t="b">
        <v>0</v>
      </c>
      <c r="K285" s="96" t="b">
        <v>0</v>
      </c>
      <c r="L285" s="96" t="b">
        <v>0</v>
      </c>
    </row>
    <row r="286" spans="1:12" ht="15">
      <c r="A286" s="96" t="s">
        <v>1729</v>
      </c>
      <c r="B286" s="96" t="s">
        <v>1859</v>
      </c>
      <c r="C286" s="96">
        <v>3</v>
      </c>
      <c r="D286" s="116">
        <v>0.0004970936500437016</v>
      </c>
      <c r="E286" s="116">
        <v>1.7480642552440262</v>
      </c>
      <c r="F286" s="96" t="s">
        <v>3245</v>
      </c>
      <c r="G286" s="96" t="b">
        <v>0</v>
      </c>
      <c r="H286" s="96" t="b">
        <v>0</v>
      </c>
      <c r="I286" s="96" t="b">
        <v>0</v>
      </c>
      <c r="J286" s="96" t="b">
        <v>0</v>
      </c>
      <c r="K286" s="96" t="b">
        <v>0</v>
      </c>
      <c r="L286" s="96" t="b">
        <v>0</v>
      </c>
    </row>
    <row r="287" spans="1:12" ht="15">
      <c r="A287" s="96" t="s">
        <v>2634</v>
      </c>
      <c r="B287" s="96" t="s">
        <v>2635</v>
      </c>
      <c r="C287" s="96">
        <v>3</v>
      </c>
      <c r="D287" s="116">
        <v>0.0006308409649529698</v>
      </c>
      <c r="E287" s="116">
        <v>3.5451008497880436</v>
      </c>
      <c r="F287" s="96" t="s">
        <v>3245</v>
      </c>
      <c r="G287" s="96" t="b">
        <v>0</v>
      </c>
      <c r="H287" s="96" t="b">
        <v>0</v>
      </c>
      <c r="I287" s="96" t="b">
        <v>0</v>
      </c>
      <c r="J287" s="96" t="b">
        <v>0</v>
      </c>
      <c r="K287" s="96" t="b">
        <v>0</v>
      </c>
      <c r="L287" s="96" t="b">
        <v>0</v>
      </c>
    </row>
    <row r="288" spans="1:12" ht="15">
      <c r="A288" s="96" t="s">
        <v>1796</v>
      </c>
      <c r="B288" s="96" t="s">
        <v>1772</v>
      </c>
      <c r="C288" s="96">
        <v>3</v>
      </c>
      <c r="D288" s="116">
        <v>0.0004970936500437016</v>
      </c>
      <c r="E288" s="116">
        <v>2.010792642726924</v>
      </c>
      <c r="F288" s="96" t="s">
        <v>3245</v>
      </c>
      <c r="G288" s="96" t="b">
        <v>0</v>
      </c>
      <c r="H288" s="96" t="b">
        <v>0</v>
      </c>
      <c r="I288" s="96" t="b">
        <v>0</v>
      </c>
      <c r="J288" s="96" t="b">
        <v>0</v>
      </c>
      <c r="K288" s="96" t="b">
        <v>0</v>
      </c>
      <c r="L288" s="96" t="b">
        <v>0</v>
      </c>
    </row>
    <row r="289" spans="1:12" ht="15">
      <c r="A289" s="96" t="s">
        <v>1887</v>
      </c>
      <c r="B289" s="96" t="s">
        <v>1751</v>
      </c>
      <c r="C289" s="96">
        <v>3</v>
      </c>
      <c r="D289" s="116">
        <v>0.0005464558045164211</v>
      </c>
      <c r="E289" s="116">
        <v>2.026586909910156</v>
      </c>
      <c r="F289" s="96" t="s">
        <v>3245</v>
      </c>
      <c r="G289" s="96" t="b">
        <v>0</v>
      </c>
      <c r="H289" s="96" t="b">
        <v>0</v>
      </c>
      <c r="I289" s="96" t="b">
        <v>0</v>
      </c>
      <c r="J289" s="96" t="b">
        <v>0</v>
      </c>
      <c r="K289" s="96" t="b">
        <v>0</v>
      </c>
      <c r="L289" s="96" t="b">
        <v>0</v>
      </c>
    </row>
    <row r="290" spans="1:12" ht="15">
      <c r="A290" s="96" t="s">
        <v>2640</v>
      </c>
      <c r="B290" s="96" t="s">
        <v>2365</v>
      </c>
      <c r="C290" s="96">
        <v>3</v>
      </c>
      <c r="D290" s="116">
        <v>0.0006308409649529698</v>
      </c>
      <c r="E290" s="116">
        <v>3.4201621131797437</v>
      </c>
      <c r="F290" s="96" t="s">
        <v>3245</v>
      </c>
      <c r="G290" s="96" t="b">
        <v>0</v>
      </c>
      <c r="H290" s="96" t="b">
        <v>0</v>
      </c>
      <c r="I290" s="96" t="b">
        <v>0</v>
      </c>
      <c r="J290" s="96" t="b">
        <v>0</v>
      </c>
      <c r="K290" s="96" t="b">
        <v>0</v>
      </c>
      <c r="L290" s="96" t="b">
        <v>0</v>
      </c>
    </row>
    <row r="291" spans="1:12" ht="15">
      <c r="A291" s="96" t="s">
        <v>2365</v>
      </c>
      <c r="B291" s="96" t="s">
        <v>2369</v>
      </c>
      <c r="C291" s="96">
        <v>3</v>
      </c>
      <c r="D291" s="116">
        <v>0.0006308409649529698</v>
      </c>
      <c r="E291" s="116">
        <v>3.295223376571444</v>
      </c>
      <c r="F291" s="96" t="s">
        <v>3245</v>
      </c>
      <c r="G291" s="96" t="b">
        <v>0</v>
      </c>
      <c r="H291" s="96" t="b">
        <v>0</v>
      </c>
      <c r="I291" s="96" t="b">
        <v>0</v>
      </c>
      <c r="J291" s="96" t="b">
        <v>0</v>
      </c>
      <c r="K291" s="96" t="b">
        <v>0</v>
      </c>
      <c r="L291" s="96" t="b">
        <v>0</v>
      </c>
    </row>
    <row r="292" spans="1:12" ht="15">
      <c r="A292" s="96" t="s">
        <v>1781</v>
      </c>
      <c r="B292" s="96" t="s">
        <v>2642</v>
      </c>
      <c r="C292" s="96">
        <v>3</v>
      </c>
      <c r="D292" s="116">
        <v>0.0006308409649529698</v>
      </c>
      <c r="E292" s="116">
        <v>2.791773183129432</v>
      </c>
      <c r="F292" s="96" t="s">
        <v>3245</v>
      </c>
      <c r="G292" s="96" t="b">
        <v>0</v>
      </c>
      <c r="H292" s="96" t="b">
        <v>0</v>
      </c>
      <c r="I292" s="96" t="b">
        <v>0</v>
      </c>
      <c r="J292" s="96" t="b">
        <v>0</v>
      </c>
      <c r="K292" s="96" t="b">
        <v>0</v>
      </c>
      <c r="L292" s="96" t="b">
        <v>0</v>
      </c>
    </row>
    <row r="293" spans="1:12" ht="15">
      <c r="A293" s="96" t="s">
        <v>2643</v>
      </c>
      <c r="B293" s="96" t="s">
        <v>1909</v>
      </c>
      <c r="C293" s="96">
        <v>2</v>
      </c>
      <c r="D293" s="116">
        <v>0.0004205606433019798</v>
      </c>
      <c r="E293" s="116">
        <v>3.067979595068381</v>
      </c>
      <c r="F293" s="96" t="s">
        <v>3245</v>
      </c>
      <c r="G293" s="96" t="b">
        <v>0</v>
      </c>
      <c r="H293" s="96" t="b">
        <v>0</v>
      </c>
      <c r="I293" s="96" t="b">
        <v>0</v>
      </c>
      <c r="J293" s="96" t="b">
        <v>0</v>
      </c>
      <c r="K293" s="96" t="b">
        <v>0</v>
      </c>
      <c r="L293" s="96" t="b">
        <v>0</v>
      </c>
    </row>
    <row r="294" spans="1:12" ht="15">
      <c r="A294" s="96" t="s">
        <v>1742</v>
      </c>
      <c r="B294" s="96" t="s">
        <v>1733</v>
      </c>
      <c r="C294" s="96">
        <v>2</v>
      </c>
      <c r="D294" s="116">
        <v>0.00036430386967761406</v>
      </c>
      <c r="E294" s="116">
        <v>1.2587941109447687</v>
      </c>
      <c r="F294" s="96" t="s">
        <v>3245</v>
      </c>
      <c r="G294" s="96" t="b">
        <v>0</v>
      </c>
      <c r="H294" s="96" t="b">
        <v>0</v>
      </c>
      <c r="I294" s="96" t="b">
        <v>0</v>
      </c>
      <c r="J294" s="96" t="b">
        <v>0</v>
      </c>
      <c r="K294" s="96" t="b">
        <v>0</v>
      </c>
      <c r="L294" s="96" t="b">
        <v>0</v>
      </c>
    </row>
    <row r="295" spans="1:12" ht="15">
      <c r="A295" s="96" t="s">
        <v>1764</v>
      </c>
      <c r="B295" s="96" t="s">
        <v>1736</v>
      </c>
      <c r="C295" s="96">
        <v>2</v>
      </c>
      <c r="D295" s="116">
        <v>0.00036430386967761406</v>
      </c>
      <c r="E295" s="116">
        <v>1.4174562198038185</v>
      </c>
      <c r="F295" s="96" t="s">
        <v>3245</v>
      </c>
      <c r="G295" s="96" t="b">
        <v>0</v>
      </c>
      <c r="H295" s="96" t="b">
        <v>0</v>
      </c>
      <c r="I295" s="96" t="b">
        <v>0</v>
      </c>
      <c r="J295" s="96" t="b">
        <v>0</v>
      </c>
      <c r="K295" s="96" t="b">
        <v>0</v>
      </c>
      <c r="L295" s="96" t="b">
        <v>0</v>
      </c>
    </row>
    <row r="296" spans="1:12" ht="15">
      <c r="A296" s="96" t="s">
        <v>1736</v>
      </c>
      <c r="B296" s="96" t="s">
        <v>1724</v>
      </c>
      <c r="C296" s="96">
        <v>2</v>
      </c>
      <c r="D296" s="116">
        <v>0.00036430386967761406</v>
      </c>
      <c r="E296" s="116">
        <v>0.626895711438355</v>
      </c>
      <c r="F296" s="96" t="s">
        <v>3245</v>
      </c>
      <c r="G296" s="96" t="b">
        <v>0</v>
      </c>
      <c r="H296" s="96" t="b">
        <v>0</v>
      </c>
      <c r="I296" s="96" t="b">
        <v>0</v>
      </c>
      <c r="J296" s="96" t="b">
        <v>1</v>
      </c>
      <c r="K296" s="96" t="b">
        <v>0</v>
      </c>
      <c r="L296" s="96" t="b">
        <v>0</v>
      </c>
    </row>
    <row r="297" spans="1:12" ht="15">
      <c r="A297" s="96" t="s">
        <v>2648</v>
      </c>
      <c r="B297" s="96" t="s">
        <v>2108</v>
      </c>
      <c r="C297" s="96">
        <v>2</v>
      </c>
      <c r="D297" s="116">
        <v>0.00036430386967761406</v>
      </c>
      <c r="E297" s="116">
        <v>3.323252100171687</v>
      </c>
      <c r="F297" s="96" t="s">
        <v>3245</v>
      </c>
      <c r="G297" s="96" t="b">
        <v>0</v>
      </c>
      <c r="H297" s="96" t="b">
        <v>0</v>
      </c>
      <c r="I297" s="96" t="b">
        <v>0</v>
      </c>
      <c r="J297" s="96" t="b">
        <v>0</v>
      </c>
      <c r="K297" s="96" t="b">
        <v>0</v>
      </c>
      <c r="L297" s="96" t="b">
        <v>0</v>
      </c>
    </row>
    <row r="298" spans="1:12" ht="15">
      <c r="A298" s="96" t="s">
        <v>2379</v>
      </c>
      <c r="B298" s="96" t="s">
        <v>1725</v>
      </c>
      <c r="C298" s="96">
        <v>2</v>
      </c>
      <c r="D298" s="116">
        <v>0.00036430386967761406</v>
      </c>
      <c r="E298" s="116">
        <v>1.8638596124124562</v>
      </c>
      <c r="F298" s="96" t="s">
        <v>3245</v>
      </c>
      <c r="G298" s="96" t="b">
        <v>0</v>
      </c>
      <c r="H298" s="96" t="b">
        <v>0</v>
      </c>
      <c r="I298" s="96" t="b">
        <v>0</v>
      </c>
      <c r="J298" s="96" t="b">
        <v>0</v>
      </c>
      <c r="K298" s="96" t="b">
        <v>0</v>
      </c>
      <c r="L298" s="96" t="b">
        <v>0</v>
      </c>
    </row>
    <row r="299" spans="1:12" ht="15">
      <c r="A299" s="96" t="s">
        <v>1725</v>
      </c>
      <c r="B299" s="96" t="s">
        <v>2037</v>
      </c>
      <c r="C299" s="96">
        <v>2</v>
      </c>
      <c r="D299" s="116">
        <v>0.00036430386967761406</v>
      </c>
      <c r="E299" s="116">
        <v>1.5673772444991958</v>
      </c>
      <c r="F299" s="96" t="s">
        <v>3245</v>
      </c>
      <c r="G299" s="96" t="b">
        <v>0</v>
      </c>
      <c r="H299" s="96" t="b">
        <v>0</v>
      </c>
      <c r="I299" s="96" t="b">
        <v>0</v>
      </c>
      <c r="J299" s="96" t="b">
        <v>0</v>
      </c>
      <c r="K299" s="96" t="b">
        <v>0</v>
      </c>
      <c r="L299" s="96" t="b">
        <v>0</v>
      </c>
    </row>
    <row r="300" spans="1:12" ht="15">
      <c r="A300" s="96" t="s">
        <v>2037</v>
      </c>
      <c r="B300" s="96" t="s">
        <v>2380</v>
      </c>
      <c r="C300" s="96">
        <v>2</v>
      </c>
      <c r="D300" s="116">
        <v>0.00036430386967761406</v>
      </c>
      <c r="E300" s="116">
        <v>3.067979595068381</v>
      </c>
      <c r="F300" s="96" t="s">
        <v>3245</v>
      </c>
      <c r="G300" s="96" t="b">
        <v>0</v>
      </c>
      <c r="H300" s="96" t="b">
        <v>0</v>
      </c>
      <c r="I300" s="96" t="b">
        <v>0</v>
      </c>
      <c r="J300" s="96" t="b">
        <v>0</v>
      </c>
      <c r="K300" s="96" t="b">
        <v>0</v>
      </c>
      <c r="L300" s="96" t="b">
        <v>0</v>
      </c>
    </row>
    <row r="301" spans="1:12" ht="15">
      <c r="A301" s="96" t="s">
        <v>1847</v>
      </c>
      <c r="B301" s="96" t="s">
        <v>1771</v>
      </c>
      <c r="C301" s="96">
        <v>2</v>
      </c>
      <c r="D301" s="116">
        <v>0.00036430386967761406</v>
      </c>
      <c r="E301" s="116">
        <v>1.901648173301856</v>
      </c>
      <c r="F301" s="96" t="s">
        <v>3245</v>
      </c>
      <c r="G301" s="96" t="b">
        <v>0</v>
      </c>
      <c r="H301" s="96" t="b">
        <v>0</v>
      </c>
      <c r="I301" s="96" t="b">
        <v>0</v>
      </c>
      <c r="J301" s="96" t="b">
        <v>0</v>
      </c>
      <c r="K301" s="96" t="b">
        <v>0</v>
      </c>
      <c r="L301" s="96" t="b">
        <v>0</v>
      </c>
    </row>
    <row r="302" spans="1:12" ht="15">
      <c r="A302" s="96" t="s">
        <v>1771</v>
      </c>
      <c r="B302" s="96" t="s">
        <v>2649</v>
      </c>
      <c r="C302" s="96">
        <v>2</v>
      </c>
      <c r="D302" s="116">
        <v>0.00036430386967761406</v>
      </c>
      <c r="E302" s="116">
        <v>2.6797994236854996</v>
      </c>
      <c r="F302" s="96" t="s">
        <v>3245</v>
      </c>
      <c r="G302" s="96" t="b">
        <v>0</v>
      </c>
      <c r="H302" s="96" t="b">
        <v>0</v>
      </c>
      <c r="I302" s="96" t="b">
        <v>0</v>
      </c>
      <c r="J302" s="96" t="b">
        <v>0</v>
      </c>
      <c r="K302" s="96" t="b">
        <v>0</v>
      </c>
      <c r="L302" s="96" t="b">
        <v>0</v>
      </c>
    </row>
    <row r="303" spans="1:12" ht="15">
      <c r="A303" s="96" t="s">
        <v>2649</v>
      </c>
      <c r="B303" s="96" t="s">
        <v>2650</v>
      </c>
      <c r="C303" s="96">
        <v>2</v>
      </c>
      <c r="D303" s="116">
        <v>0.00036430386967761406</v>
      </c>
      <c r="E303" s="116">
        <v>3.721192108843725</v>
      </c>
      <c r="F303" s="96" t="s">
        <v>3245</v>
      </c>
      <c r="G303" s="96" t="b">
        <v>0</v>
      </c>
      <c r="H303" s="96" t="b">
        <v>0</v>
      </c>
      <c r="I303" s="96" t="b">
        <v>0</v>
      </c>
      <c r="J303" s="96" t="b">
        <v>0</v>
      </c>
      <c r="K303" s="96" t="b">
        <v>0</v>
      </c>
      <c r="L303" s="96" t="b">
        <v>0</v>
      </c>
    </row>
    <row r="304" spans="1:12" ht="15">
      <c r="A304" s="96" t="s">
        <v>2650</v>
      </c>
      <c r="B304" s="96" t="s">
        <v>2109</v>
      </c>
      <c r="C304" s="96">
        <v>2</v>
      </c>
      <c r="D304" s="116">
        <v>0.00036430386967761406</v>
      </c>
      <c r="E304" s="116">
        <v>3.323252100171687</v>
      </c>
      <c r="F304" s="96" t="s">
        <v>3245</v>
      </c>
      <c r="G304" s="96" t="b">
        <v>0</v>
      </c>
      <c r="H304" s="96" t="b">
        <v>0</v>
      </c>
      <c r="I304" s="96" t="b">
        <v>0</v>
      </c>
      <c r="J304" s="96" t="b">
        <v>0</v>
      </c>
      <c r="K304" s="96" t="b">
        <v>0</v>
      </c>
      <c r="L304" s="96" t="b">
        <v>0</v>
      </c>
    </row>
    <row r="305" spans="1:12" ht="15">
      <c r="A305" s="96" t="s">
        <v>2109</v>
      </c>
      <c r="B305" s="96" t="s">
        <v>1777</v>
      </c>
      <c r="C305" s="96">
        <v>2</v>
      </c>
      <c r="D305" s="116">
        <v>0.00036430386967761406</v>
      </c>
      <c r="E305" s="116">
        <v>2.3455284948828394</v>
      </c>
      <c r="F305" s="96" t="s">
        <v>3245</v>
      </c>
      <c r="G305" s="96" t="b">
        <v>0</v>
      </c>
      <c r="H305" s="96" t="b">
        <v>0</v>
      </c>
      <c r="I305" s="96" t="b">
        <v>0</v>
      </c>
      <c r="J305" s="96" t="b">
        <v>0</v>
      </c>
      <c r="K305" s="96" t="b">
        <v>0</v>
      </c>
      <c r="L305" s="96" t="b">
        <v>0</v>
      </c>
    </row>
    <row r="306" spans="1:12" ht="15">
      <c r="A306" s="96" t="s">
        <v>1777</v>
      </c>
      <c r="B306" s="96" t="s">
        <v>2381</v>
      </c>
      <c r="C306" s="96">
        <v>2</v>
      </c>
      <c r="D306" s="116">
        <v>0.00036430386967761406</v>
      </c>
      <c r="E306" s="116">
        <v>2.545100849788043</v>
      </c>
      <c r="F306" s="96" t="s">
        <v>3245</v>
      </c>
      <c r="G306" s="96" t="b">
        <v>0</v>
      </c>
      <c r="H306" s="96" t="b">
        <v>0</v>
      </c>
      <c r="I306" s="96" t="b">
        <v>0</v>
      </c>
      <c r="J306" s="96" t="b">
        <v>0</v>
      </c>
      <c r="K306" s="96" t="b">
        <v>0</v>
      </c>
      <c r="L306" s="96" t="b">
        <v>0</v>
      </c>
    </row>
    <row r="307" spans="1:12" ht="15">
      <c r="A307" s="96" t="s">
        <v>2382</v>
      </c>
      <c r="B307" s="96" t="s">
        <v>2651</v>
      </c>
      <c r="C307" s="96">
        <v>2</v>
      </c>
      <c r="D307" s="116">
        <v>0.00036430386967761406</v>
      </c>
      <c r="E307" s="116">
        <v>3.5451008497880436</v>
      </c>
      <c r="F307" s="96" t="s">
        <v>3245</v>
      </c>
      <c r="G307" s="96" t="b">
        <v>0</v>
      </c>
      <c r="H307" s="96" t="b">
        <v>0</v>
      </c>
      <c r="I307" s="96" t="b">
        <v>0</v>
      </c>
      <c r="J307" s="96" t="b">
        <v>0</v>
      </c>
      <c r="K307" s="96" t="b">
        <v>0</v>
      </c>
      <c r="L307" s="96" t="b">
        <v>0</v>
      </c>
    </row>
    <row r="308" spans="1:12" ht="15">
      <c r="A308" s="96" t="s">
        <v>2651</v>
      </c>
      <c r="B308" s="96" t="s">
        <v>1725</v>
      </c>
      <c r="C308" s="96">
        <v>2</v>
      </c>
      <c r="D308" s="116">
        <v>0.00036430386967761406</v>
      </c>
      <c r="E308" s="116">
        <v>2.0399508714681374</v>
      </c>
      <c r="F308" s="96" t="s">
        <v>3245</v>
      </c>
      <c r="G308" s="96" t="b">
        <v>0</v>
      </c>
      <c r="H308" s="96" t="b">
        <v>0</v>
      </c>
      <c r="I308" s="96" t="b">
        <v>0</v>
      </c>
      <c r="J308" s="96" t="b">
        <v>0</v>
      </c>
      <c r="K308" s="96" t="b">
        <v>0</v>
      </c>
      <c r="L308" s="96" t="b">
        <v>0</v>
      </c>
    </row>
    <row r="309" spans="1:12" ht="15">
      <c r="A309" s="96" t="s">
        <v>1725</v>
      </c>
      <c r="B309" s="96" t="s">
        <v>2383</v>
      </c>
      <c r="C309" s="96">
        <v>2</v>
      </c>
      <c r="D309" s="116">
        <v>0.00036430386967761406</v>
      </c>
      <c r="E309" s="116">
        <v>1.8684072401631768</v>
      </c>
      <c r="F309" s="96" t="s">
        <v>3245</v>
      </c>
      <c r="G309" s="96" t="b">
        <v>0</v>
      </c>
      <c r="H309" s="96" t="b">
        <v>0</v>
      </c>
      <c r="I309" s="96" t="b">
        <v>0</v>
      </c>
      <c r="J309" s="96" t="b">
        <v>0</v>
      </c>
      <c r="K309" s="96" t="b">
        <v>0</v>
      </c>
      <c r="L309" s="96" t="b">
        <v>0</v>
      </c>
    </row>
    <row r="310" spans="1:12" ht="15">
      <c r="A310" s="96" t="s">
        <v>2383</v>
      </c>
      <c r="B310" s="96" t="s">
        <v>1744</v>
      </c>
      <c r="C310" s="96">
        <v>2</v>
      </c>
      <c r="D310" s="116">
        <v>0.00036430386967761406</v>
      </c>
      <c r="E310" s="116">
        <v>2.3837328475530684</v>
      </c>
      <c r="F310" s="96" t="s">
        <v>3245</v>
      </c>
      <c r="G310" s="96" t="b">
        <v>0</v>
      </c>
      <c r="H310" s="96" t="b">
        <v>0</v>
      </c>
      <c r="I310" s="96" t="b">
        <v>0</v>
      </c>
      <c r="J310" s="96" t="b">
        <v>0</v>
      </c>
      <c r="K310" s="96" t="b">
        <v>0</v>
      </c>
      <c r="L310" s="96" t="b">
        <v>0</v>
      </c>
    </row>
    <row r="311" spans="1:12" ht="15">
      <c r="A311" s="96" t="s">
        <v>1744</v>
      </c>
      <c r="B311" s="96" t="s">
        <v>2212</v>
      </c>
      <c r="C311" s="96">
        <v>2</v>
      </c>
      <c r="D311" s="116">
        <v>0.00036430386967761406</v>
      </c>
      <c r="E311" s="116">
        <v>2.2587941109447685</v>
      </c>
      <c r="F311" s="96" t="s">
        <v>3245</v>
      </c>
      <c r="G311" s="96" t="b">
        <v>0</v>
      </c>
      <c r="H311" s="96" t="b">
        <v>0</v>
      </c>
      <c r="I311" s="96" t="b">
        <v>0</v>
      </c>
      <c r="J311" s="96" t="b">
        <v>0</v>
      </c>
      <c r="K311" s="96" t="b">
        <v>0</v>
      </c>
      <c r="L311" s="96" t="b">
        <v>0</v>
      </c>
    </row>
    <row r="312" spans="1:12" ht="15">
      <c r="A312" s="96" t="s">
        <v>2212</v>
      </c>
      <c r="B312" s="96" t="s">
        <v>2652</v>
      </c>
      <c r="C312" s="96">
        <v>2</v>
      </c>
      <c r="D312" s="116">
        <v>0.00036430386967761406</v>
      </c>
      <c r="E312" s="116">
        <v>3.4201621131797437</v>
      </c>
      <c r="F312" s="96" t="s">
        <v>3245</v>
      </c>
      <c r="G312" s="96" t="b">
        <v>0</v>
      </c>
      <c r="H312" s="96" t="b">
        <v>0</v>
      </c>
      <c r="I312" s="96" t="b">
        <v>0</v>
      </c>
      <c r="J312" s="96" t="b">
        <v>0</v>
      </c>
      <c r="K312" s="96" t="b">
        <v>0</v>
      </c>
      <c r="L312" s="96" t="b">
        <v>0</v>
      </c>
    </row>
    <row r="313" spans="1:12" ht="15">
      <c r="A313" s="96" t="s">
        <v>2652</v>
      </c>
      <c r="B313" s="96" t="s">
        <v>2384</v>
      </c>
      <c r="C313" s="96">
        <v>2</v>
      </c>
      <c r="D313" s="116">
        <v>0.00036430386967761406</v>
      </c>
      <c r="E313" s="116">
        <v>3.5451008497880436</v>
      </c>
      <c r="F313" s="96" t="s">
        <v>3245</v>
      </c>
      <c r="G313" s="96" t="b">
        <v>0</v>
      </c>
      <c r="H313" s="96" t="b">
        <v>0</v>
      </c>
      <c r="I313" s="96" t="b">
        <v>0</v>
      </c>
      <c r="J313" s="96" t="b">
        <v>0</v>
      </c>
      <c r="K313" s="96" t="b">
        <v>0</v>
      </c>
      <c r="L313" s="96" t="b">
        <v>0</v>
      </c>
    </row>
    <row r="314" spans="1:12" ht="15">
      <c r="A314" s="96" t="s">
        <v>2384</v>
      </c>
      <c r="B314" s="96" t="s">
        <v>1985</v>
      </c>
      <c r="C314" s="96">
        <v>2</v>
      </c>
      <c r="D314" s="116">
        <v>0.00036430386967761406</v>
      </c>
      <c r="E314" s="116">
        <v>3.001032805437768</v>
      </c>
      <c r="F314" s="96" t="s">
        <v>3245</v>
      </c>
      <c r="G314" s="96" t="b">
        <v>0</v>
      </c>
      <c r="H314" s="96" t="b">
        <v>0</v>
      </c>
      <c r="I314" s="96" t="b">
        <v>0</v>
      </c>
      <c r="J314" s="96" t="b">
        <v>0</v>
      </c>
      <c r="K314" s="96" t="b">
        <v>1</v>
      </c>
      <c r="L314" s="96" t="b">
        <v>0</v>
      </c>
    </row>
    <row r="315" spans="1:12" ht="15">
      <c r="A315" s="96" t="s">
        <v>1985</v>
      </c>
      <c r="B315" s="96" t="s">
        <v>2110</v>
      </c>
      <c r="C315" s="96">
        <v>2</v>
      </c>
      <c r="D315" s="116">
        <v>0.00036430386967761406</v>
      </c>
      <c r="E315" s="116">
        <v>2.7791840558214114</v>
      </c>
      <c r="F315" s="96" t="s">
        <v>3245</v>
      </c>
      <c r="G315" s="96" t="b">
        <v>0</v>
      </c>
      <c r="H315" s="96" t="b">
        <v>1</v>
      </c>
      <c r="I315" s="96" t="b">
        <v>0</v>
      </c>
      <c r="J315" s="96" t="b">
        <v>1</v>
      </c>
      <c r="K315" s="96" t="b">
        <v>0</v>
      </c>
      <c r="L315" s="96" t="b">
        <v>0</v>
      </c>
    </row>
    <row r="316" spans="1:12" ht="15">
      <c r="A316" s="96" t="s">
        <v>1861</v>
      </c>
      <c r="B316" s="96" t="s">
        <v>1725</v>
      </c>
      <c r="C316" s="96">
        <v>2</v>
      </c>
      <c r="D316" s="116">
        <v>0.00036430386967761406</v>
      </c>
      <c r="E316" s="116">
        <v>1.2995881819738935</v>
      </c>
      <c r="F316" s="96" t="s">
        <v>3245</v>
      </c>
      <c r="G316" s="96" t="b">
        <v>0</v>
      </c>
      <c r="H316" s="96" t="b">
        <v>0</v>
      </c>
      <c r="I316" s="96" t="b">
        <v>0</v>
      </c>
      <c r="J316" s="96" t="b">
        <v>0</v>
      </c>
      <c r="K316" s="96" t="b">
        <v>0</v>
      </c>
      <c r="L316" s="96" t="b">
        <v>0</v>
      </c>
    </row>
    <row r="317" spans="1:12" ht="15">
      <c r="A317" s="96" t="s">
        <v>1725</v>
      </c>
      <c r="B317" s="96" t="s">
        <v>2653</v>
      </c>
      <c r="C317" s="96">
        <v>2</v>
      </c>
      <c r="D317" s="116">
        <v>0.00036430386967761406</v>
      </c>
      <c r="E317" s="116">
        <v>2.044498499218858</v>
      </c>
      <c r="F317" s="96" t="s">
        <v>3245</v>
      </c>
      <c r="G317" s="96" t="b">
        <v>0</v>
      </c>
      <c r="H317" s="96" t="b">
        <v>0</v>
      </c>
      <c r="I317" s="96" t="b">
        <v>0</v>
      </c>
      <c r="J317" s="96" t="b">
        <v>0</v>
      </c>
      <c r="K317" s="96" t="b">
        <v>0</v>
      </c>
      <c r="L317" s="96" t="b">
        <v>0</v>
      </c>
    </row>
    <row r="318" spans="1:12" ht="15">
      <c r="A318" s="96" t="s">
        <v>2653</v>
      </c>
      <c r="B318" s="96" t="s">
        <v>2038</v>
      </c>
      <c r="C318" s="96">
        <v>2</v>
      </c>
      <c r="D318" s="116">
        <v>0.00036430386967761406</v>
      </c>
      <c r="E318" s="116">
        <v>3.2440708541240624</v>
      </c>
      <c r="F318" s="96" t="s">
        <v>3245</v>
      </c>
      <c r="G318" s="96" t="b">
        <v>0</v>
      </c>
      <c r="H318" s="96" t="b">
        <v>0</v>
      </c>
      <c r="I318" s="96" t="b">
        <v>0</v>
      </c>
      <c r="J318" s="96" t="b">
        <v>0</v>
      </c>
      <c r="K318" s="96" t="b">
        <v>0</v>
      </c>
      <c r="L318" s="96" t="b">
        <v>0</v>
      </c>
    </row>
    <row r="319" spans="1:12" ht="15">
      <c r="A319" s="96" t="s">
        <v>2038</v>
      </c>
      <c r="B319" s="96" t="s">
        <v>1835</v>
      </c>
      <c r="C319" s="96">
        <v>2</v>
      </c>
      <c r="D319" s="116">
        <v>0.00036430386967761406</v>
      </c>
      <c r="E319" s="116">
        <v>2.5037081646298183</v>
      </c>
      <c r="F319" s="96" t="s">
        <v>3245</v>
      </c>
      <c r="G319" s="96" t="b">
        <v>0</v>
      </c>
      <c r="H319" s="96" t="b">
        <v>0</v>
      </c>
      <c r="I319" s="96" t="b">
        <v>0</v>
      </c>
      <c r="J319" s="96" t="b">
        <v>0</v>
      </c>
      <c r="K319" s="96" t="b">
        <v>0</v>
      </c>
      <c r="L319" s="96" t="b">
        <v>0</v>
      </c>
    </row>
    <row r="320" spans="1:12" ht="15">
      <c r="A320" s="96" t="s">
        <v>1745</v>
      </c>
      <c r="B320" s="96" t="s">
        <v>1723</v>
      </c>
      <c r="C320" s="96">
        <v>2</v>
      </c>
      <c r="D320" s="116">
        <v>0.00036430386967761406</v>
      </c>
      <c r="E320" s="116">
        <v>0.48064286056112493</v>
      </c>
      <c r="F320" s="96" t="s">
        <v>3245</v>
      </c>
      <c r="G320" s="96" t="b">
        <v>0</v>
      </c>
      <c r="H320" s="96" t="b">
        <v>0</v>
      </c>
      <c r="I320" s="96" t="b">
        <v>0</v>
      </c>
      <c r="J320" s="96" t="b">
        <v>1</v>
      </c>
      <c r="K320" s="96" t="b">
        <v>0</v>
      </c>
      <c r="L320" s="96" t="b">
        <v>0</v>
      </c>
    </row>
    <row r="321" spans="1:12" ht="15">
      <c r="A321" s="96" t="s">
        <v>1723</v>
      </c>
      <c r="B321" s="96" t="s">
        <v>2111</v>
      </c>
      <c r="C321" s="96">
        <v>2</v>
      </c>
      <c r="D321" s="116">
        <v>0.00036430386967761406</v>
      </c>
      <c r="E321" s="116">
        <v>1.2477051387791562</v>
      </c>
      <c r="F321" s="96" t="s">
        <v>3245</v>
      </c>
      <c r="G321" s="96" t="b">
        <v>1</v>
      </c>
      <c r="H321" s="96" t="b">
        <v>0</v>
      </c>
      <c r="I321" s="96" t="b">
        <v>0</v>
      </c>
      <c r="J321" s="96" t="b">
        <v>0</v>
      </c>
      <c r="K321" s="96" t="b">
        <v>0</v>
      </c>
      <c r="L321" s="96" t="b">
        <v>0</v>
      </c>
    </row>
    <row r="322" spans="1:12" ht="15">
      <c r="A322" s="96" t="s">
        <v>2111</v>
      </c>
      <c r="B322" s="96" t="s">
        <v>2213</v>
      </c>
      <c r="C322" s="96">
        <v>2</v>
      </c>
      <c r="D322" s="116">
        <v>0.00036430386967761406</v>
      </c>
      <c r="E322" s="116">
        <v>3.022222104507706</v>
      </c>
      <c r="F322" s="96" t="s">
        <v>3245</v>
      </c>
      <c r="G322" s="96" t="b">
        <v>0</v>
      </c>
      <c r="H322" s="96" t="b">
        <v>0</v>
      </c>
      <c r="I322" s="96" t="b">
        <v>0</v>
      </c>
      <c r="J322" s="96" t="b">
        <v>0</v>
      </c>
      <c r="K322" s="96" t="b">
        <v>0</v>
      </c>
      <c r="L322" s="96" t="b">
        <v>0</v>
      </c>
    </row>
    <row r="323" spans="1:12" ht="15">
      <c r="A323" s="96" t="s">
        <v>2213</v>
      </c>
      <c r="B323" s="96" t="s">
        <v>1807</v>
      </c>
      <c r="C323" s="96">
        <v>2</v>
      </c>
      <c r="D323" s="116">
        <v>0.00036430386967761406</v>
      </c>
      <c r="E323" s="116">
        <v>2.5170721261878</v>
      </c>
      <c r="F323" s="96" t="s">
        <v>3245</v>
      </c>
      <c r="G323" s="96" t="b">
        <v>0</v>
      </c>
      <c r="H323" s="96" t="b">
        <v>0</v>
      </c>
      <c r="I323" s="96" t="b">
        <v>0</v>
      </c>
      <c r="J323" s="96" t="b">
        <v>0</v>
      </c>
      <c r="K323" s="96" t="b">
        <v>0</v>
      </c>
      <c r="L323" s="96" t="b">
        <v>0</v>
      </c>
    </row>
    <row r="324" spans="1:12" ht="15">
      <c r="A324" s="96" t="s">
        <v>1807</v>
      </c>
      <c r="B324" s="96" t="s">
        <v>1826</v>
      </c>
      <c r="C324" s="96">
        <v>2</v>
      </c>
      <c r="D324" s="116">
        <v>0.00036430386967761406</v>
      </c>
      <c r="E324" s="116">
        <v>2.0051887652089255</v>
      </c>
      <c r="F324" s="96" t="s">
        <v>3245</v>
      </c>
      <c r="G324" s="96" t="b">
        <v>0</v>
      </c>
      <c r="H324" s="96" t="b">
        <v>0</v>
      </c>
      <c r="I324" s="96" t="b">
        <v>0</v>
      </c>
      <c r="J324" s="96" t="b">
        <v>0</v>
      </c>
      <c r="K324" s="96" t="b">
        <v>0</v>
      </c>
      <c r="L324" s="96" t="b">
        <v>0</v>
      </c>
    </row>
    <row r="325" spans="1:12" ht="15">
      <c r="A325" s="96" t="s">
        <v>2385</v>
      </c>
      <c r="B325" s="96" t="s">
        <v>1761</v>
      </c>
      <c r="C325" s="96">
        <v>2</v>
      </c>
      <c r="D325" s="116">
        <v>0.00036430386967761406</v>
      </c>
      <c r="E325" s="116">
        <v>2.4659196037404185</v>
      </c>
      <c r="F325" s="96" t="s">
        <v>3245</v>
      </c>
      <c r="G325" s="96" t="b">
        <v>0</v>
      </c>
      <c r="H325" s="96" t="b">
        <v>0</v>
      </c>
      <c r="I325" s="96" t="b">
        <v>0</v>
      </c>
      <c r="J325" s="96" t="b">
        <v>0</v>
      </c>
      <c r="K325" s="96" t="b">
        <v>0</v>
      </c>
      <c r="L325" s="96" t="b">
        <v>0</v>
      </c>
    </row>
    <row r="326" spans="1:12" ht="15">
      <c r="A326" s="96" t="s">
        <v>1761</v>
      </c>
      <c r="B326" s="96" t="s">
        <v>2214</v>
      </c>
      <c r="C326" s="96">
        <v>2</v>
      </c>
      <c r="D326" s="116">
        <v>0.00036430386967761406</v>
      </c>
      <c r="E326" s="116">
        <v>2.3409808671321186</v>
      </c>
      <c r="F326" s="96" t="s">
        <v>3245</v>
      </c>
      <c r="G326" s="96" t="b">
        <v>0</v>
      </c>
      <c r="H326" s="96" t="b">
        <v>0</v>
      </c>
      <c r="I326" s="96" t="b">
        <v>0</v>
      </c>
      <c r="J326" s="96" t="b">
        <v>0</v>
      </c>
      <c r="K326" s="96" t="b">
        <v>0</v>
      </c>
      <c r="L326" s="96" t="b">
        <v>0</v>
      </c>
    </row>
    <row r="327" spans="1:12" ht="15">
      <c r="A327" s="96" t="s">
        <v>2214</v>
      </c>
      <c r="B327" s="96" t="s">
        <v>1724</v>
      </c>
      <c r="C327" s="96">
        <v>2</v>
      </c>
      <c r="D327" s="116">
        <v>0.00036430386967761406</v>
      </c>
      <c r="E327" s="116">
        <v>1.5689037644606683</v>
      </c>
      <c r="F327" s="96" t="s">
        <v>3245</v>
      </c>
      <c r="G327" s="96" t="b">
        <v>0</v>
      </c>
      <c r="H327" s="96" t="b">
        <v>0</v>
      </c>
      <c r="I327" s="96" t="b">
        <v>0</v>
      </c>
      <c r="J327" s="96" t="b">
        <v>1</v>
      </c>
      <c r="K327" s="96" t="b">
        <v>0</v>
      </c>
      <c r="L327" s="96" t="b">
        <v>0</v>
      </c>
    </row>
    <row r="328" spans="1:12" ht="15">
      <c r="A328" s="96" t="s">
        <v>1723</v>
      </c>
      <c r="B328" s="96" t="s">
        <v>2386</v>
      </c>
      <c r="C328" s="96">
        <v>2</v>
      </c>
      <c r="D328" s="116">
        <v>0.00036430386967761406</v>
      </c>
      <c r="E328" s="116">
        <v>1.4695538883955126</v>
      </c>
      <c r="F328" s="96" t="s">
        <v>3245</v>
      </c>
      <c r="G328" s="96" t="b">
        <v>1</v>
      </c>
      <c r="H328" s="96" t="b">
        <v>0</v>
      </c>
      <c r="I328" s="96" t="b">
        <v>0</v>
      </c>
      <c r="J328" s="96" t="b">
        <v>0</v>
      </c>
      <c r="K328" s="96" t="b">
        <v>0</v>
      </c>
      <c r="L328" s="96" t="b">
        <v>0</v>
      </c>
    </row>
    <row r="329" spans="1:12" ht="15">
      <c r="A329" s="96" t="s">
        <v>2386</v>
      </c>
      <c r="B329" s="96" t="s">
        <v>1986</v>
      </c>
      <c r="C329" s="96">
        <v>2</v>
      </c>
      <c r="D329" s="116">
        <v>0.00036430386967761406</v>
      </c>
      <c r="E329" s="116">
        <v>3.001032805437768</v>
      </c>
      <c r="F329" s="96" t="s">
        <v>3245</v>
      </c>
      <c r="G329" s="96" t="b">
        <v>0</v>
      </c>
      <c r="H329" s="96" t="b">
        <v>0</v>
      </c>
      <c r="I329" s="96" t="b">
        <v>0</v>
      </c>
      <c r="J329" s="96" t="b">
        <v>1</v>
      </c>
      <c r="K329" s="96" t="b">
        <v>0</v>
      </c>
      <c r="L329" s="96" t="b">
        <v>0</v>
      </c>
    </row>
    <row r="330" spans="1:12" ht="15">
      <c r="A330" s="96" t="s">
        <v>1986</v>
      </c>
      <c r="B330" s="96" t="s">
        <v>1862</v>
      </c>
      <c r="C330" s="96">
        <v>2</v>
      </c>
      <c r="D330" s="116">
        <v>0.00036430386967761406</v>
      </c>
      <c r="E330" s="116">
        <v>2.436761374999205</v>
      </c>
      <c r="F330" s="96" t="s">
        <v>3245</v>
      </c>
      <c r="G330" s="96" t="b">
        <v>1</v>
      </c>
      <c r="H330" s="96" t="b">
        <v>0</v>
      </c>
      <c r="I330" s="96" t="b">
        <v>0</v>
      </c>
      <c r="J330" s="96" t="b">
        <v>0</v>
      </c>
      <c r="K330" s="96" t="b">
        <v>0</v>
      </c>
      <c r="L330" s="96" t="b">
        <v>0</v>
      </c>
    </row>
    <row r="331" spans="1:12" ht="15">
      <c r="A331" s="96" t="s">
        <v>1862</v>
      </c>
      <c r="B331" s="96" t="s">
        <v>1890</v>
      </c>
      <c r="C331" s="96">
        <v>2</v>
      </c>
      <c r="D331" s="116">
        <v>0.00036430386967761406</v>
      </c>
      <c r="E331" s="116">
        <v>2.281859415013462</v>
      </c>
      <c r="F331" s="96" t="s">
        <v>3245</v>
      </c>
      <c r="G331" s="96" t="b">
        <v>0</v>
      </c>
      <c r="H331" s="96" t="b">
        <v>0</v>
      </c>
      <c r="I331" s="96" t="b">
        <v>0</v>
      </c>
      <c r="J331" s="96" t="b">
        <v>0</v>
      </c>
      <c r="K331" s="96" t="b">
        <v>0</v>
      </c>
      <c r="L331" s="96" t="b">
        <v>0</v>
      </c>
    </row>
    <row r="332" spans="1:12" ht="15">
      <c r="A332" s="96" t="s">
        <v>1890</v>
      </c>
      <c r="B332" s="96" t="s">
        <v>2654</v>
      </c>
      <c r="C332" s="96">
        <v>2</v>
      </c>
      <c r="D332" s="116">
        <v>0.00036430386967761406</v>
      </c>
      <c r="E332" s="116">
        <v>3.022222104507706</v>
      </c>
      <c r="F332" s="96" t="s">
        <v>3245</v>
      </c>
      <c r="G332" s="96" t="b">
        <v>0</v>
      </c>
      <c r="H332" s="96" t="b">
        <v>0</v>
      </c>
      <c r="I332" s="96" t="b">
        <v>0</v>
      </c>
      <c r="J332" s="96" t="b">
        <v>0</v>
      </c>
      <c r="K332" s="96" t="b">
        <v>0</v>
      </c>
      <c r="L332" s="96" t="b">
        <v>0</v>
      </c>
    </row>
    <row r="333" spans="1:12" ht="15">
      <c r="A333" s="96" t="s">
        <v>2654</v>
      </c>
      <c r="B333" s="96" t="s">
        <v>1817</v>
      </c>
      <c r="C333" s="96">
        <v>2</v>
      </c>
      <c r="D333" s="116">
        <v>0.00036430386967761406</v>
      </c>
      <c r="E333" s="116">
        <v>2.8461308454520244</v>
      </c>
      <c r="F333" s="96" t="s">
        <v>3245</v>
      </c>
      <c r="G333" s="96" t="b">
        <v>0</v>
      </c>
      <c r="H333" s="96" t="b">
        <v>0</v>
      </c>
      <c r="I333" s="96" t="b">
        <v>0</v>
      </c>
      <c r="J333" s="96" t="b">
        <v>0</v>
      </c>
      <c r="K333" s="96" t="b">
        <v>0</v>
      </c>
      <c r="L333" s="96" t="b">
        <v>0</v>
      </c>
    </row>
    <row r="334" spans="1:12" ht="15">
      <c r="A334" s="96" t="s">
        <v>1817</v>
      </c>
      <c r="B334" s="96" t="s">
        <v>2387</v>
      </c>
      <c r="C334" s="96">
        <v>2</v>
      </c>
      <c r="D334" s="116">
        <v>0.00036430386967761406</v>
      </c>
      <c r="E334" s="116">
        <v>2.6700395863963435</v>
      </c>
      <c r="F334" s="96" t="s">
        <v>3245</v>
      </c>
      <c r="G334" s="96" t="b">
        <v>0</v>
      </c>
      <c r="H334" s="96" t="b">
        <v>0</v>
      </c>
      <c r="I334" s="96" t="b">
        <v>0</v>
      </c>
      <c r="J334" s="96" t="b">
        <v>0</v>
      </c>
      <c r="K334" s="96" t="b">
        <v>0</v>
      </c>
      <c r="L334" s="96" t="b">
        <v>0</v>
      </c>
    </row>
    <row r="335" spans="1:12" ht="15">
      <c r="A335" s="96" t="s">
        <v>2387</v>
      </c>
      <c r="B335" s="96" t="s">
        <v>2112</v>
      </c>
      <c r="C335" s="96">
        <v>2</v>
      </c>
      <c r="D335" s="116">
        <v>0.00036430386967761406</v>
      </c>
      <c r="E335" s="116">
        <v>3.1471608411160057</v>
      </c>
      <c r="F335" s="96" t="s">
        <v>3245</v>
      </c>
      <c r="G335" s="96" t="b">
        <v>0</v>
      </c>
      <c r="H335" s="96" t="b">
        <v>0</v>
      </c>
      <c r="I335" s="96" t="b">
        <v>0</v>
      </c>
      <c r="J335" s="96" t="b">
        <v>0</v>
      </c>
      <c r="K335" s="96" t="b">
        <v>0</v>
      </c>
      <c r="L335" s="96" t="b">
        <v>0</v>
      </c>
    </row>
    <row r="336" spans="1:12" ht="15">
      <c r="A336" s="96" t="s">
        <v>2112</v>
      </c>
      <c r="B336" s="96" t="s">
        <v>1911</v>
      </c>
      <c r="C336" s="96">
        <v>2</v>
      </c>
      <c r="D336" s="116">
        <v>0.00036430386967761406</v>
      </c>
      <c r="E336" s="116">
        <v>2.6700395863963435</v>
      </c>
      <c r="F336" s="96" t="s">
        <v>3245</v>
      </c>
      <c r="G336" s="96" t="b">
        <v>0</v>
      </c>
      <c r="H336" s="96" t="b">
        <v>0</v>
      </c>
      <c r="I336" s="96" t="b">
        <v>0</v>
      </c>
      <c r="J336" s="96" t="b">
        <v>0</v>
      </c>
      <c r="K336" s="96" t="b">
        <v>0</v>
      </c>
      <c r="L336" s="96" t="b">
        <v>0</v>
      </c>
    </row>
    <row r="337" spans="1:12" ht="15">
      <c r="A337" s="96" t="s">
        <v>1911</v>
      </c>
      <c r="B337" s="96" t="s">
        <v>2655</v>
      </c>
      <c r="C337" s="96">
        <v>2</v>
      </c>
      <c r="D337" s="116">
        <v>0.00036430386967761406</v>
      </c>
      <c r="E337" s="116">
        <v>3.067979595068381</v>
      </c>
      <c r="F337" s="96" t="s">
        <v>3245</v>
      </c>
      <c r="G337" s="96" t="b">
        <v>0</v>
      </c>
      <c r="H337" s="96" t="b">
        <v>0</v>
      </c>
      <c r="I337" s="96" t="b">
        <v>0</v>
      </c>
      <c r="J337" s="96" t="b">
        <v>0</v>
      </c>
      <c r="K337" s="96" t="b">
        <v>0</v>
      </c>
      <c r="L337" s="96" t="b">
        <v>0</v>
      </c>
    </row>
    <row r="338" spans="1:12" ht="15">
      <c r="A338" s="96" t="s">
        <v>2655</v>
      </c>
      <c r="B338" s="96" t="s">
        <v>2215</v>
      </c>
      <c r="C338" s="96">
        <v>2</v>
      </c>
      <c r="D338" s="116">
        <v>0.00036430386967761406</v>
      </c>
      <c r="E338" s="116">
        <v>3.4201621131797437</v>
      </c>
      <c r="F338" s="96" t="s">
        <v>3245</v>
      </c>
      <c r="G338" s="96" t="b">
        <v>0</v>
      </c>
      <c r="H338" s="96" t="b">
        <v>0</v>
      </c>
      <c r="I338" s="96" t="b">
        <v>0</v>
      </c>
      <c r="J338" s="96" t="b">
        <v>0</v>
      </c>
      <c r="K338" s="96" t="b">
        <v>0</v>
      </c>
      <c r="L338" s="96" t="b">
        <v>0</v>
      </c>
    </row>
    <row r="339" spans="1:12" ht="15">
      <c r="A339" s="96" t="s">
        <v>2215</v>
      </c>
      <c r="B339" s="96" t="s">
        <v>2216</v>
      </c>
      <c r="C339" s="96">
        <v>2</v>
      </c>
      <c r="D339" s="116">
        <v>0.00036430386967761406</v>
      </c>
      <c r="E339" s="116">
        <v>3.1191321175157625</v>
      </c>
      <c r="F339" s="96" t="s">
        <v>3245</v>
      </c>
      <c r="G339" s="96" t="b">
        <v>0</v>
      </c>
      <c r="H339" s="96" t="b">
        <v>0</v>
      </c>
      <c r="I339" s="96" t="b">
        <v>0</v>
      </c>
      <c r="J339" s="96" t="b">
        <v>1</v>
      </c>
      <c r="K339" s="96" t="b">
        <v>0</v>
      </c>
      <c r="L339" s="96" t="b">
        <v>0</v>
      </c>
    </row>
    <row r="340" spans="1:12" ht="15">
      <c r="A340" s="96" t="s">
        <v>2216</v>
      </c>
      <c r="B340" s="96" t="s">
        <v>2113</v>
      </c>
      <c r="C340" s="96">
        <v>2</v>
      </c>
      <c r="D340" s="116">
        <v>0.00036430386967761406</v>
      </c>
      <c r="E340" s="116">
        <v>3.022222104507706</v>
      </c>
      <c r="F340" s="96" t="s">
        <v>3245</v>
      </c>
      <c r="G340" s="96" t="b">
        <v>1</v>
      </c>
      <c r="H340" s="96" t="b">
        <v>0</v>
      </c>
      <c r="I340" s="96" t="b">
        <v>0</v>
      </c>
      <c r="J340" s="96" t="b">
        <v>0</v>
      </c>
      <c r="K340" s="96" t="b">
        <v>0</v>
      </c>
      <c r="L340" s="96" t="b">
        <v>0</v>
      </c>
    </row>
    <row r="341" spans="1:12" ht="15">
      <c r="A341" s="96" t="s">
        <v>2113</v>
      </c>
      <c r="B341" s="96" t="s">
        <v>850</v>
      </c>
      <c r="C341" s="96">
        <v>2</v>
      </c>
      <c r="D341" s="116">
        <v>0.00036430386967761406</v>
      </c>
      <c r="E341" s="116">
        <v>2.011498239115933</v>
      </c>
      <c r="F341" s="96" t="s">
        <v>3245</v>
      </c>
      <c r="G341" s="96" t="b">
        <v>0</v>
      </c>
      <c r="H341" s="96" t="b">
        <v>0</v>
      </c>
      <c r="I341" s="96" t="b">
        <v>0</v>
      </c>
      <c r="J341" s="96" t="b">
        <v>0</v>
      </c>
      <c r="K341" s="96" t="b">
        <v>0</v>
      </c>
      <c r="L341" s="96" t="b">
        <v>0</v>
      </c>
    </row>
    <row r="342" spans="1:12" ht="15">
      <c r="A342" s="96" t="s">
        <v>850</v>
      </c>
      <c r="B342" s="96" t="s">
        <v>2656</v>
      </c>
      <c r="C342" s="96">
        <v>2</v>
      </c>
      <c r="D342" s="116">
        <v>0.00036430386967761406</v>
      </c>
      <c r="E342" s="116">
        <v>2.4094382477879703</v>
      </c>
      <c r="F342" s="96" t="s">
        <v>3245</v>
      </c>
      <c r="G342" s="96" t="b">
        <v>0</v>
      </c>
      <c r="H342" s="96" t="b">
        <v>0</v>
      </c>
      <c r="I342" s="96" t="b">
        <v>0</v>
      </c>
      <c r="J342" s="96" t="b">
        <v>1</v>
      </c>
      <c r="K342" s="96" t="b">
        <v>0</v>
      </c>
      <c r="L342" s="96" t="b">
        <v>0</v>
      </c>
    </row>
    <row r="343" spans="1:12" ht="15">
      <c r="A343" s="96" t="s">
        <v>2656</v>
      </c>
      <c r="B343" s="96" t="s">
        <v>1835</v>
      </c>
      <c r="C343" s="96">
        <v>2</v>
      </c>
      <c r="D343" s="116">
        <v>0.00036430386967761406</v>
      </c>
      <c r="E343" s="116">
        <v>2.980829419349481</v>
      </c>
      <c r="F343" s="96" t="s">
        <v>3245</v>
      </c>
      <c r="G343" s="96" t="b">
        <v>1</v>
      </c>
      <c r="H343" s="96" t="b">
        <v>0</v>
      </c>
      <c r="I343" s="96" t="b">
        <v>0</v>
      </c>
      <c r="J343" s="96" t="b">
        <v>0</v>
      </c>
      <c r="K343" s="96" t="b">
        <v>0</v>
      </c>
      <c r="L343" s="96" t="b">
        <v>0</v>
      </c>
    </row>
    <row r="344" spans="1:12" ht="15">
      <c r="A344" s="96" t="s">
        <v>1835</v>
      </c>
      <c r="B344" s="96" t="s">
        <v>2657</v>
      </c>
      <c r="C344" s="96">
        <v>2</v>
      </c>
      <c r="D344" s="116">
        <v>0.00036430386967761406</v>
      </c>
      <c r="E344" s="116">
        <v>2.9082787522008693</v>
      </c>
      <c r="F344" s="96" t="s">
        <v>3245</v>
      </c>
      <c r="G344" s="96" t="b">
        <v>0</v>
      </c>
      <c r="H344" s="96" t="b">
        <v>0</v>
      </c>
      <c r="I344" s="96" t="b">
        <v>0</v>
      </c>
      <c r="J344" s="96" t="b">
        <v>0</v>
      </c>
      <c r="K344" s="96" t="b">
        <v>0</v>
      </c>
      <c r="L344" s="96" t="b">
        <v>0</v>
      </c>
    </row>
    <row r="345" spans="1:12" ht="15">
      <c r="A345" s="96" t="s">
        <v>2114</v>
      </c>
      <c r="B345" s="96" t="s">
        <v>1728</v>
      </c>
      <c r="C345" s="96">
        <v>2</v>
      </c>
      <c r="D345" s="116">
        <v>0.00036430386967761406</v>
      </c>
      <c r="E345" s="116">
        <v>1.916711919737732</v>
      </c>
      <c r="F345" s="96" t="s">
        <v>3245</v>
      </c>
      <c r="G345" s="96" t="b">
        <v>0</v>
      </c>
      <c r="H345" s="96" t="b">
        <v>0</v>
      </c>
      <c r="I345" s="96" t="b">
        <v>0</v>
      </c>
      <c r="J345" s="96" t="b">
        <v>0</v>
      </c>
      <c r="K345" s="96" t="b">
        <v>0</v>
      </c>
      <c r="L345" s="96" t="b">
        <v>0</v>
      </c>
    </row>
    <row r="346" spans="1:12" ht="15">
      <c r="A346" s="96" t="s">
        <v>1775</v>
      </c>
      <c r="B346" s="96" t="s">
        <v>1988</v>
      </c>
      <c r="C346" s="96">
        <v>2</v>
      </c>
      <c r="D346" s="116">
        <v>0.00036430386967761406</v>
      </c>
      <c r="E346" s="116">
        <v>2.1771240644934493</v>
      </c>
      <c r="F346" s="96" t="s">
        <v>3245</v>
      </c>
      <c r="G346" s="96" t="b">
        <v>0</v>
      </c>
      <c r="H346" s="96" t="b">
        <v>0</v>
      </c>
      <c r="I346" s="96" t="b">
        <v>0</v>
      </c>
      <c r="J346" s="96" t="b">
        <v>0</v>
      </c>
      <c r="K346" s="96" t="b">
        <v>0</v>
      </c>
      <c r="L346" s="96" t="b">
        <v>0</v>
      </c>
    </row>
    <row r="347" spans="1:12" ht="15">
      <c r="A347" s="96" t="s">
        <v>2042</v>
      </c>
      <c r="B347" s="96" t="s">
        <v>2216</v>
      </c>
      <c r="C347" s="96">
        <v>2</v>
      </c>
      <c r="D347" s="116">
        <v>0.00036430386967761406</v>
      </c>
      <c r="E347" s="116">
        <v>2.943040858460081</v>
      </c>
      <c r="F347" s="96" t="s">
        <v>3245</v>
      </c>
      <c r="G347" s="96" t="b">
        <v>0</v>
      </c>
      <c r="H347" s="96" t="b">
        <v>0</v>
      </c>
      <c r="I347" s="96" t="b">
        <v>0</v>
      </c>
      <c r="J347" s="96" t="b">
        <v>1</v>
      </c>
      <c r="K347" s="96" t="b">
        <v>0</v>
      </c>
      <c r="L347" s="96" t="b">
        <v>0</v>
      </c>
    </row>
    <row r="348" spans="1:12" ht="15">
      <c r="A348" s="96" t="s">
        <v>1991</v>
      </c>
      <c r="B348" s="96" t="s">
        <v>1937</v>
      </c>
      <c r="C348" s="96">
        <v>2</v>
      </c>
      <c r="D348" s="116">
        <v>0.00036430386967761406</v>
      </c>
      <c r="E348" s="116">
        <v>2.575064073165487</v>
      </c>
      <c r="F348" s="96" t="s">
        <v>3245</v>
      </c>
      <c r="G348" s="96" t="b">
        <v>0</v>
      </c>
      <c r="H348" s="96" t="b">
        <v>0</v>
      </c>
      <c r="I348" s="96" t="b">
        <v>0</v>
      </c>
      <c r="J348" s="96" t="b">
        <v>1</v>
      </c>
      <c r="K348" s="96" t="b">
        <v>0</v>
      </c>
      <c r="L348" s="96" t="b">
        <v>0</v>
      </c>
    </row>
    <row r="349" spans="1:12" ht="15">
      <c r="A349" s="96" t="s">
        <v>2043</v>
      </c>
      <c r="B349" s="96" t="s">
        <v>1726</v>
      </c>
      <c r="C349" s="96">
        <v>2</v>
      </c>
      <c r="D349" s="116">
        <v>0.00036430386967761406</v>
      </c>
      <c r="E349" s="116">
        <v>1.5538747740955487</v>
      </c>
      <c r="F349" s="96" t="s">
        <v>3245</v>
      </c>
      <c r="G349" s="96" t="b">
        <v>0</v>
      </c>
      <c r="H349" s="96" t="b">
        <v>0</v>
      </c>
      <c r="I349" s="96" t="b">
        <v>0</v>
      </c>
      <c r="J349" s="96" t="b">
        <v>0</v>
      </c>
      <c r="K349" s="96" t="b">
        <v>0</v>
      </c>
      <c r="L349" s="96" t="b">
        <v>0</v>
      </c>
    </row>
    <row r="350" spans="1:12" ht="15">
      <c r="A350" s="96" t="s">
        <v>1837</v>
      </c>
      <c r="B350" s="96" t="s">
        <v>1730</v>
      </c>
      <c r="C350" s="96">
        <v>2</v>
      </c>
      <c r="D350" s="116">
        <v>0.00036430386967761406</v>
      </c>
      <c r="E350" s="116">
        <v>1.537210889929133</v>
      </c>
      <c r="F350" s="96" t="s">
        <v>3245</v>
      </c>
      <c r="G350" s="96" t="b">
        <v>0</v>
      </c>
      <c r="H350" s="96" t="b">
        <v>0</v>
      </c>
      <c r="I350" s="96" t="b">
        <v>0</v>
      </c>
      <c r="J350" s="96" t="b">
        <v>0</v>
      </c>
      <c r="K350" s="96" t="b">
        <v>0</v>
      </c>
      <c r="L350" s="96" t="b">
        <v>0</v>
      </c>
    </row>
    <row r="351" spans="1:12" ht="15">
      <c r="A351" s="96" t="s">
        <v>1775</v>
      </c>
      <c r="B351" s="96" t="s">
        <v>1772</v>
      </c>
      <c r="C351" s="96">
        <v>2</v>
      </c>
      <c r="D351" s="116">
        <v>0.00036430386967761406</v>
      </c>
      <c r="E351" s="116">
        <v>1.6797994236854996</v>
      </c>
      <c r="F351" s="96" t="s">
        <v>3245</v>
      </c>
      <c r="G351" s="96" t="b">
        <v>0</v>
      </c>
      <c r="H351" s="96" t="b">
        <v>0</v>
      </c>
      <c r="I351" s="96" t="b">
        <v>0</v>
      </c>
      <c r="J351" s="96" t="b">
        <v>0</v>
      </c>
      <c r="K351" s="96" t="b">
        <v>0</v>
      </c>
      <c r="L351" s="96" t="b">
        <v>0</v>
      </c>
    </row>
    <row r="352" spans="1:12" ht="15">
      <c r="A352" s="96" t="s">
        <v>1784</v>
      </c>
      <c r="B352" s="96" t="s">
        <v>1939</v>
      </c>
      <c r="C352" s="96">
        <v>2</v>
      </c>
      <c r="D352" s="116">
        <v>0.00036430386967761406</v>
      </c>
      <c r="E352" s="116">
        <v>2.1648896080764377</v>
      </c>
      <c r="F352" s="96" t="s">
        <v>3245</v>
      </c>
      <c r="G352" s="96" t="b">
        <v>0</v>
      </c>
      <c r="H352" s="96" t="b">
        <v>0</v>
      </c>
      <c r="I352" s="96" t="b">
        <v>0</v>
      </c>
      <c r="J352" s="96" t="b">
        <v>0</v>
      </c>
      <c r="K352" s="96" t="b">
        <v>0</v>
      </c>
      <c r="L352" s="96" t="b">
        <v>0</v>
      </c>
    </row>
    <row r="353" spans="1:12" ht="15">
      <c r="A353" s="96" t="s">
        <v>1797</v>
      </c>
      <c r="B353" s="96" t="s">
        <v>1724</v>
      </c>
      <c r="C353" s="96">
        <v>2</v>
      </c>
      <c r="D353" s="116">
        <v>0.00036430386967761406</v>
      </c>
      <c r="E353" s="116">
        <v>0.9405148344103567</v>
      </c>
      <c r="F353" s="96" t="s">
        <v>3245</v>
      </c>
      <c r="G353" s="96" t="b">
        <v>0</v>
      </c>
      <c r="H353" s="96" t="b">
        <v>0</v>
      </c>
      <c r="I353" s="96" t="b">
        <v>0</v>
      </c>
      <c r="J353" s="96" t="b">
        <v>1</v>
      </c>
      <c r="K353" s="96" t="b">
        <v>0</v>
      </c>
      <c r="L353" s="96" t="b">
        <v>0</v>
      </c>
    </row>
    <row r="354" spans="1:12" ht="15">
      <c r="A354" s="96" t="s">
        <v>1759</v>
      </c>
      <c r="B354" s="96" t="s">
        <v>1827</v>
      </c>
      <c r="C354" s="96">
        <v>2</v>
      </c>
      <c r="D354" s="116">
        <v>0.00036430386967761406</v>
      </c>
      <c r="E354" s="116">
        <v>1.796912822781843</v>
      </c>
      <c r="F354" s="96" t="s">
        <v>3245</v>
      </c>
      <c r="G354" s="96" t="b">
        <v>0</v>
      </c>
      <c r="H354" s="96" t="b">
        <v>0</v>
      </c>
      <c r="I354" s="96" t="b">
        <v>0</v>
      </c>
      <c r="J354" s="96" t="b">
        <v>0</v>
      </c>
      <c r="K354" s="96" t="b">
        <v>0</v>
      </c>
      <c r="L354" s="96" t="b">
        <v>0</v>
      </c>
    </row>
    <row r="355" spans="1:12" ht="15">
      <c r="A355" s="96" t="s">
        <v>1940</v>
      </c>
      <c r="B355" s="96" t="s">
        <v>1866</v>
      </c>
      <c r="C355" s="96">
        <v>2</v>
      </c>
      <c r="D355" s="116">
        <v>0.00036430386967761406</v>
      </c>
      <c r="E355" s="116">
        <v>2.3787694280215184</v>
      </c>
      <c r="F355" s="96" t="s">
        <v>3245</v>
      </c>
      <c r="G355" s="96" t="b">
        <v>0</v>
      </c>
      <c r="H355" s="96" t="b">
        <v>0</v>
      </c>
      <c r="I355" s="96" t="b">
        <v>0</v>
      </c>
      <c r="J355" s="96" t="b">
        <v>0</v>
      </c>
      <c r="K355" s="96" t="b">
        <v>0</v>
      </c>
      <c r="L355" s="96" t="b">
        <v>0</v>
      </c>
    </row>
    <row r="356" spans="1:12" ht="15">
      <c r="A356" s="96" t="s">
        <v>1913</v>
      </c>
      <c r="B356" s="96" t="s">
        <v>2222</v>
      </c>
      <c r="C356" s="96">
        <v>2</v>
      </c>
      <c r="D356" s="116">
        <v>0.00036430386967761406</v>
      </c>
      <c r="E356" s="116">
        <v>2.7669495994043998</v>
      </c>
      <c r="F356" s="96" t="s">
        <v>3245</v>
      </c>
      <c r="G356" s="96" t="b">
        <v>0</v>
      </c>
      <c r="H356" s="96" t="b">
        <v>0</v>
      </c>
      <c r="I356" s="96" t="b">
        <v>0</v>
      </c>
      <c r="J356" s="96" t="b">
        <v>0</v>
      </c>
      <c r="K356" s="96" t="b">
        <v>0</v>
      </c>
      <c r="L356" s="96" t="b">
        <v>0</v>
      </c>
    </row>
    <row r="357" spans="1:12" ht="15">
      <c r="A357" s="96" t="s">
        <v>1869</v>
      </c>
      <c r="B357" s="96" t="s">
        <v>2396</v>
      </c>
      <c r="C357" s="96">
        <v>2</v>
      </c>
      <c r="D357" s="116">
        <v>0.00036430386967761406</v>
      </c>
      <c r="E357" s="116">
        <v>2.8047381602937995</v>
      </c>
      <c r="F357" s="96" t="s">
        <v>3245</v>
      </c>
      <c r="G357" s="96" t="b">
        <v>1</v>
      </c>
      <c r="H357" s="96" t="b">
        <v>0</v>
      </c>
      <c r="I357" s="96" t="b">
        <v>0</v>
      </c>
      <c r="J357" s="96" t="b">
        <v>0</v>
      </c>
      <c r="K357" s="96" t="b">
        <v>0</v>
      </c>
      <c r="L357" s="96" t="b">
        <v>0</v>
      </c>
    </row>
    <row r="358" spans="1:12" ht="15">
      <c r="A358" s="96" t="s">
        <v>2396</v>
      </c>
      <c r="B358" s="96" t="s">
        <v>1730</v>
      </c>
      <c r="C358" s="96">
        <v>2</v>
      </c>
      <c r="D358" s="116">
        <v>0.00036430386967761406</v>
      </c>
      <c r="E358" s="116">
        <v>2.1740329875163074</v>
      </c>
      <c r="F358" s="96" t="s">
        <v>3245</v>
      </c>
      <c r="G358" s="96" t="b">
        <v>0</v>
      </c>
      <c r="H358" s="96" t="b">
        <v>0</v>
      </c>
      <c r="I358" s="96" t="b">
        <v>0</v>
      </c>
      <c r="J358" s="96" t="b">
        <v>0</v>
      </c>
      <c r="K358" s="96" t="b">
        <v>0</v>
      </c>
      <c r="L358" s="96" t="b">
        <v>0</v>
      </c>
    </row>
    <row r="359" spans="1:12" ht="15">
      <c r="A359" s="96" t="s">
        <v>1723</v>
      </c>
      <c r="B359" s="96" t="s">
        <v>2399</v>
      </c>
      <c r="C359" s="96">
        <v>2</v>
      </c>
      <c r="D359" s="116">
        <v>0.00036430386967761406</v>
      </c>
      <c r="E359" s="116">
        <v>1.4695538883955126</v>
      </c>
      <c r="F359" s="96" t="s">
        <v>3245</v>
      </c>
      <c r="G359" s="96" t="b">
        <v>1</v>
      </c>
      <c r="H359" s="96" t="b">
        <v>0</v>
      </c>
      <c r="I359" s="96" t="b">
        <v>0</v>
      </c>
      <c r="J359" s="96" t="b">
        <v>0</v>
      </c>
      <c r="K359" s="96" t="b">
        <v>0</v>
      </c>
      <c r="L359" s="96" t="b">
        <v>0</v>
      </c>
    </row>
    <row r="360" spans="1:12" ht="15">
      <c r="A360" s="96" t="s">
        <v>1799</v>
      </c>
      <c r="B360" s="96" t="s">
        <v>1993</v>
      </c>
      <c r="C360" s="96">
        <v>2</v>
      </c>
      <c r="D360" s="116">
        <v>0.00036430386967761406</v>
      </c>
      <c r="E360" s="116">
        <v>2.2740340775015055</v>
      </c>
      <c r="F360" s="96" t="s">
        <v>3245</v>
      </c>
      <c r="G360" s="96" t="b">
        <v>0</v>
      </c>
      <c r="H360" s="96" t="b">
        <v>0</v>
      </c>
      <c r="I360" s="96" t="b">
        <v>0</v>
      </c>
      <c r="J360" s="96" t="b">
        <v>0</v>
      </c>
      <c r="K360" s="96" t="b">
        <v>0</v>
      </c>
      <c r="L360" s="96" t="b">
        <v>0</v>
      </c>
    </row>
    <row r="361" spans="1:12" ht="15">
      <c r="A361" s="96" t="s">
        <v>2119</v>
      </c>
      <c r="B361" s="96" t="s">
        <v>2670</v>
      </c>
      <c r="C361" s="96">
        <v>2</v>
      </c>
      <c r="D361" s="116">
        <v>0.00036430386967761406</v>
      </c>
      <c r="E361" s="116">
        <v>3.323252100171687</v>
      </c>
      <c r="F361" s="96" t="s">
        <v>3245</v>
      </c>
      <c r="G361" s="96" t="b">
        <v>0</v>
      </c>
      <c r="H361" s="96" t="b">
        <v>0</v>
      </c>
      <c r="I361" s="96" t="b">
        <v>0</v>
      </c>
      <c r="J361" s="96" t="b">
        <v>0</v>
      </c>
      <c r="K361" s="96" t="b">
        <v>0</v>
      </c>
      <c r="L361" s="96" t="b">
        <v>0</v>
      </c>
    </row>
    <row r="362" spans="1:12" ht="15">
      <c r="A362" s="96" t="s">
        <v>2670</v>
      </c>
      <c r="B362" s="96" t="s">
        <v>1723</v>
      </c>
      <c r="C362" s="96">
        <v>2</v>
      </c>
      <c r="D362" s="116">
        <v>0.00036430386967761406</v>
      </c>
      <c r="E362" s="116">
        <v>1.6420108627960999</v>
      </c>
      <c r="F362" s="96" t="s">
        <v>3245</v>
      </c>
      <c r="G362" s="96" t="b">
        <v>0</v>
      </c>
      <c r="H362" s="96" t="b">
        <v>0</v>
      </c>
      <c r="I362" s="96" t="b">
        <v>0</v>
      </c>
      <c r="J362" s="96" t="b">
        <v>1</v>
      </c>
      <c r="K362" s="96" t="b">
        <v>0</v>
      </c>
      <c r="L362" s="96" t="b">
        <v>0</v>
      </c>
    </row>
    <row r="363" spans="1:12" ht="15">
      <c r="A363" s="96" t="s">
        <v>1723</v>
      </c>
      <c r="B363" s="96" t="s">
        <v>2400</v>
      </c>
      <c r="C363" s="96">
        <v>2</v>
      </c>
      <c r="D363" s="116">
        <v>0.00036430386967761406</v>
      </c>
      <c r="E363" s="116">
        <v>1.4695538883955126</v>
      </c>
      <c r="F363" s="96" t="s">
        <v>3245</v>
      </c>
      <c r="G363" s="96" t="b">
        <v>1</v>
      </c>
      <c r="H363" s="96" t="b">
        <v>0</v>
      </c>
      <c r="I363" s="96" t="b">
        <v>0</v>
      </c>
      <c r="J363" s="96" t="b">
        <v>0</v>
      </c>
      <c r="K363" s="96" t="b">
        <v>0</v>
      </c>
      <c r="L363" s="96" t="b">
        <v>0</v>
      </c>
    </row>
    <row r="364" spans="1:12" ht="15">
      <c r="A364" s="96" t="s">
        <v>2674</v>
      </c>
      <c r="B364" s="96" t="s">
        <v>2402</v>
      </c>
      <c r="C364" s="96">
        <v>2</v>
      </c>
      <c r="D364" s="116">
        <v>0.00036430386967761406</v>
      </c>
      <c r="E364" s="116">
        <v>3.5451008497880436</v>
      </c>
      <c r="F364" s="96" t="s">
        <v>3245</v>
      </c>
      <c r="G364" s="96" t="b">
        <v>0</v>
      </c>
      <c r="H364" s="96" t="b">
        <v>0</v>
      </c>
      <c r="I364" s="96" t="b">
        <v>0</v>
      </c>
      <c r="J364" s="96" t="b">
        <v>0</v>
      </c>
      <c r="K364" s="96" t="b">
        <v>1</v>
      </c>
      <c r="L364" s="96" t="b">
        <v>0</v>
      </c>
    </row>
    <row r="365" spans="1:12" ht="15">
      <c r="A365" s="96" t="s">
        <v>1797</v>
      </c>
      <c r="B365" s="96" t="s">
        <v>1746</v>
      </c>
      <c r="C365" s="96">
        <v>2</v>
      </c>
      <c r="D365" s="116">
        <v>0.00036430386967761406</v>
      </c>
      <c r="E365" s="116">
        <v>1.6778298308225952</v>
      </c>
      <c r="F365" s="96" t="s">
        <v>3245</v>
      </c>
      <c r="G365" s="96" t="b">
        <v>0</v>
      </c>
      <c r="H365" s="96" t="b">
        <v>0</v>
      </c>
      <c r="I365" s="96" t="b">
        <v>0</v>
      </c>
      <c r="J365" s="96" t="b">
        <v>0</v>
      </c>
      <c r="K365" s="96" t="b">
        <v>0</v>
      </c>
      <c r="L365" s="96" t="b">
        <v>0</v>
      </c>
    </row>
    <row r="366" spans="1:12" ht="15">
      <c r="A366" s="96" t="s">
        <v>1778</v>
      </c>
      <c r="B366" s="96" t="s">
        <v>1725</v>
      </c>
      <c r="C366" s="96">
        <v>2</v>
      </c>
      <c r="D366" s="116">
        <v>0.00036430386967761406</v>
      </c>
      <c r="E366" s="116">
        <v>1.0857083620288126</v>
      </c>
      <c r="F366" s="96" t="s">
        <v>3245</v>
      </c>
      <c r="G366" s="96" t="b">
        <v>0</v>
      </c>
      <c r="H366" s="96" t="b">
        <v>0</v>
      </c>
      <c r="I366" s="96" t="b">
        <v>0</v>
      </c>
      <c r="J366" s="96" t="b">
        <v>0</v>
      </c>
      <c r="K366" s="96" t="b">
        <v>0</v>
      </c>
      <c r="L366" s="96" t="b">
        <v>0</v>
      </c>
    </row>
    <row r="367" spans="1:12" ht="15">
      <c r="A367" s="96" t="s">
        <v>1725</v>
      </c>
      <c r="B367" s="96" t="s">
        <v>1741</v>
      </c>
      <c r="C367" s="96">
        <v>2</v>
      </c>
      <c r="D367" s="116">
        <v>0.00036430386967761406</v>
      </c>
      <c r="E367" s="116">
        <v>0.8403785165629334</v>
      </c>
      <c r="F367" s="96" t="s">
        <v>3245</v>
      </c>
      <c r="G367" s="96" t="b">
        <v>0</v>
      </c>
      <c r="H367" s="96" t="b">
        <v>0</v>
      </c>
      <c r="I367" s="96" t="b">
        <v>0</v>
      </c>
      <c r="J367" s="96" t="b">
        <v>0</v>
      </c>
      <c r="K367" s="96" t="b">
        <v>0</v>
      </c>
      <c r="L367" s="96" t="b">
        <v>0</v>
      </c>
    </row>
    <row r="368" spans="1:12" ht="15">
      <c r="A368" s="96" t="s">
        <v>1741</v>
      </c>
      <c r="B368" s="96" t="s">
        <v>1850</v>
      </c>
      <c r="C368" s="96">
        <v>2</v>
      </c>
      <c r="D368" s="116">
        <v>0.00036430386967761406</v>
      </c>
      <c r="E368" s="116">
        <v>1.776709436693556</v>
      </c>
      <c r="F368" s="96" t="s">
        <v>3245</v>
      </c>
      <c r="G368" s="96" t="b">
        <v>0</v>
      </c>
      <c r="H368" s="96" t="b">
        <v>0</v>
      </c>
      <c r="I368" s="96" t="b">
        <v>0</v>
      </c>
      <c r="J368" s="96" t="b">
        <v>0</v>
      </c>
      <c r="K368" s="96" t="b">
        <v>0</v>
      </c>
      <c r="L368" s="96" t="b">
        <v>0</v>
      </c>
    </row>
    <row r="369" spans="1:12" ht="15">
      <c r="A369" s="96" t="s">
        <v>1944</v>
      </c>
      <c r="B369" s="96" t="s">
        <v>1910</v>
      </c>
      <c r="C369" s="96">
        <v>2</v>
      </c>
      <c r="D369" s="116">
        <v>0.00036430386967761406</v>
      </c>
      <c r="E369" s="116">
        <v>2.4659196037404185</v>
      </c>
      <c r="F369" s="96" t="s">
        <v>3245</v>
      </c>
      <c r="G369" s="96" t="b">
        <v>1</v>
      </c>
      <c r="H369" s="96" t="b">
        <v>0</v>
      </c>
      <c r="I369" s="96" t="b">
        <v>0</v>
      </c>
      <c r="J369" s="96" t="b">
        <v>0</v>
      </c>
      <c r="K369" s="96" t="b">
        <v>0</v>
      </c>
      <c r="L369" s="96" t="b">
        <v>0</v>
      </c>
    </row>
    <row r="370" spans="1:12" ht="15">
      <c r="A370" s="96" t="s">
        <v>2122</v>
      </c>
      <c r="B370" s="96" t="s">
        <v>1727</v>
      </c>
      <c r="C370" s="96">
        <v>2</v>
      </c>
      <c r="D370" s="116">
        <v>0.00036430386967761406</v>
      </c>
      <c r="E370" s="116">
        <v>1.8684072401631768</v>
      </c>
      <c r="F370" s="96" t="s">
        <v>3245</v>
      </c>
      <c r="G370" s="96" t="b">
        <v>0</v>
      </c>
      <c r="H370" s="96" t="b">
        <v>0</v>
      </c>
      <c r="I370" s="96" t="b">
        <v>0</v>
      </c>
      <c r="J370" s="96" t="b">
        <v>0</v>
      </c>
      <c r="K370" s="96" t="b">
        <v>0</v>
      </c>
      <c r="L370" s="96" t="b">
        <v>0</v>
      </c>
    </row>
    <row r="371" spans="1:12" ht="15">
      <c r="A371" s="96" t="s">
        <v>1918</v>
      </c>
      <c r="B371" s="96" t="s">
        <v>1875</v>
      </c>
      <c r="C371" s="96">
        <v>2</v>
      </c>
      <c r="D371" s="116">
        <v>0.0004205606433019798</v>
      </c>
      <c r="E371" s="116">
        <v>2.3276169055741374</v>
      </c>
      <c r="F371" s="96" t="s">
        <v>3245</v>
      </c>
      <c r="G371" s="96" t="b">
        <v>0</v>
      </c>
      <c r="H371" s="96" t="b">
        <v>0</v>
      </c>
      <c r="I371" s="96" t="b">
        <v>0</v>
      </c>
      <c r="J371" s="96" t="b">
        <v>0</v>
      </c>
      <c r="K371" s="96" t="b">
        <v>0</v>
      </c>
      <c r="L371" s="96" t="b">
        <v>0</v>
      </c>
    </row>
    <row r="372" spans="1:12" ht="15">
      <c r="A372" s="96" t="s">
        <v>2055</v>
      </c>
      <c r="B372" s="96" t="s">
        <v>1919</v>
      </c>
      <c r="C372" s="96">
        <v>2</v>
      </c>
      <c r="D372" s="116">
        <v>0.0004205606433019798</v>
      </c>
      <c r="E372" s="116">
        <v>2.5908583403487184</v>
      </c>
      <c r="F372" s="96" t="s">
        <v>3245</v>
      </c>
      <c r="G372" s="96" t="b">
        <v>0</v>
      </c>
      <c r="H372" s="96" t="b">
        <v>0</v>
      </c>
      <c r="I372" s="96" t="b">
        <v>0</v>
      </c>
      <c r="J372" s="96" t="b">
        <v>0</v>
      </c>
      <c r="K372" s="96" t="b">
        <v>0</v>
      </c>
      <c r="L372" s="96" t="b">
        <v>0</v>
      </c>
    </row>
    <row r="373" spans="1:12" ht="15">
      <c r="A373" s="96" t="s">
        <v>1725</v>
      </c>
      <c r="B373" s="96" t="s">
        <v>1790</v>
      </c>
      <c r="C373" s="96">
        <v>2</v>
      </c>
      <c r="D373" s="116">
        <v>0.0004205606433019798</v>
      </c>
      <c r="E373" s="116">
        <v>1.0902559897795332</v>
      </c>
      <c r="F373" s="96" t="s">
        <v>3245</v>
      </c>
      <c r="G373" s="96" t="b">
        <v>0</v>
      </c>
      <c r="H373" s="96" t="b">
        <v>0</v>
      </c>
      <c r="I373" s="96" t="b">
        <v>0</v>
      </c>
      <c r="J373" s="96" t="b">
        <v>0</v>
      </c>
      <c r="K373" s="96" t="b">
        <v>0</v>
      </c>
      <c r="L373" s="96" t="b">
        <v>0</v>
      </c>
    </row>
    <row r="374" spans="1:12" ht="15">
      <c r="A374" s="96" t="s">
        <v>1789</v>
      </c>
      <c r="B374" s="96" t="s">
        <v>1790</v>
      </c>
      <c r="C374" s="96">
        <v>2</v>
      </c>
      <c r="D374" s="116">
        <v>0.0004205606433019798</v>
      </c>
      <c r="E374" s="116">
        <v>1.812707089965075</v>
      </c>
      <c r="F374" s="96" t="s">
        <v>3245</v>
      </c>
      <c r="G374" s="96" t="b">
        <v>0</v>
      </c>
      <c r="H374" s="96" t="b">
        <v>0</v>
      </c>
      <c r="I374" s="96" t="b">
        <v>0</v>
      </c>
      <c r="J374" s="96" t="b">
        <v>0</v>
      </c>
      <c r="K374" s="96" t="b">
        <v>0</v>
      </c>
      <c r="L374" s="96" t="b">
        <v>0</v>
      </c>
    </row>
    <row r="375" spans="1:12" ht="15">
      <c r="A375" s="96" t="s">
        <v>2046</v>
      </c>
      <c r="B375" s="96" t="s">
        <v>2685</v>
      </c>
      <c r="C375" s="96">
        <v>2</v>
      </c>
      <c r="D375" s="116">
        <v>0.0004205606433019798</v>
      </c>
      <c r="E375" s="116">
        <v>3.2440708541240624</v>
      </c>
      <c r="F375" s="96" t="s">
        <v>3245</v>
      </c>
      <c r="G375" s="96" t="b">
        <v>0</v>
      </c>
      <c r="H375" s="96" t="b">
        <v>0</v>
      </c>
      <c r="I375" s="96" t="b">
        <v>0</v>
      </c>
      <c r="J375" s="96" t="b">
        <v>0</v>
      </c>
      <c r="K375" s="96" t="b">
        <v>0</v>
      </c>
      <c r="L375" s="96" t="b">
        <v>0</v>
      </c>
    </row>
    <row r="376" spans="1:12" ht="15">
      <c r="A376" s="96" t="s">
        <v>2688</v>
      </c>
      <c r="B376" s="96" t="s">
        <v>2226</v>
      </c>
      <c r="C376" s="96">
        <v>2</v>
      </c>
      <c r="D376" s="116">
        <v>0.00036430386967761406</v>
      </c>
      <c r="E376" s="116">
        <v>3.4201621131797437</v>
      </c>
      <c r="F376" s="96" t="s">
        <v>3245</v>
      </c>
      <c r="G376" s="96" t="b">
        <v>0</v>
      </c>
      <c r="H376" s="96" t="b">
        <v>0</v>
      </c>
      <c r="I376" s="96" t="b">
        <v>0</v>
      </c>
      <c r="J376" s="96" t="b">
        <v>0</v>
      </c>
      <c r="K376" s="96" t="b">
        <v>0</v>
      </c>
      <c r="L376" s="96" t="b">
        <v>0</v>
      </c>
    </row>
    <row r="377" spans="1:12" ht="15">
      <c r="A377" s="96" t="s">
        <v>2126</v>
      </c>
      <c r="B377" s="96" t="s">
        <v>2689</v>
      </c>
      <c r="C377" s="96">
        <v>2</v>
      </c>
      <c r="D377" s="116">
        <v>0.0004205606433019798</v>
      </c>
      <c r="E377" s="116">
        <v>3.323252100171687</v>
      </c>
      <c r="F377" s="96" t="s">
        <v>3245</v>
      </c>
      <c r="G377" s="96" t="b">
        <v>0</v>
      </c>
      <c r="H377" s="96" t="b">
        <v>0</v>
      </c>
      <c r="I377" s="96" t="b">
        <v>0</v>
      </c>
      <c r="J377" s="96" t="b">
        <v>0</v>
      </c>
      <c r="K377" s="96" t="b">
        <v>0</v>
      </c>
      <c r="L377" s="96" t="b">
        <v>0</v>
      </c>
    </row>
    <row r="378" spans="1:12" ht="15">
      <c r="A378" s="96" t="s">
        <v>1952</v>
      </c>
      <c r="B378" s="96" t="s">
        <v>2695</v>
      </c>
      <c r="C378" s="96">
        <v>2</v>
      </c>
      <c r="D378" s="116">
        <v>0.0004205606433019798</v>
      </c>
      <c r="E378" s="116">
        <v>3.1191321175157625</v>
      </c>
      <c r="F378" s="96" t="s">
        <v>3245</v>
      </c>
      <c r="G378" s="96" t="b">
        <v>0</v>
      </c>
      <c r="H378" s="96" t="b">
        <v>1</v>
      </c>
      <c r="I378" s="96" t="b">
        <v>0</v>
      </c>
      <c r="J378" s="96" t="b">
        <v>0</v>
      </c>
      <c r="K378" s="96" t="b">
        <v>1</v>
      </c>
      <c r="L378" s="96" t="b">
        <v>0</v>
      </c>
    </row>
    <row r="379" spans="1:12" ht="15">
      <c r="A379" s="96" t="s">
        <v>2700</v>
      </c>
      <c r="B379" s="96" t="s">
        <v>1757</v>
      </c>
      <c r="C379" s="96">
        <v>2</v>
      </c>
      <c r="D379" s="116">
        <v>0.00036430386967761406</v>
      </c>
      <c r="E379" s="116">
        <v>2.7000028097737867</v>
      </c>
      <c r="F379" s="96" t="s">
        <v>3245</v>
      </c>
      <c r="G379" s="96" t="b">
        <v>0</v>
      </c>
      <c r="H379" s="96" t="b">
        <v>0</v>
      </c>
      <c r="I379" s="96" t="b">
        <v>0</v>
      </c>
      <c r="J379" s="96" t="b">
        <v>0</v>
      </c>
      <c r="K379" s="96" t="b">
        <v>0</v>
      </c>
      <c r="L379" s="96" t="b">
        <v>0</v>
      </c>
    </row>
    <row r="380" spans="1:12" ht="15">
      <c r="A380" s="96" t="s">
        <v>2057</v>
      </c>
      <c r="B380" s="96" t="s">
        <v>1724</v>
      </c>
      <c r="C380" s="96">
        <v>2</v>
      </c>
      <c r="D380" s="116">
        <v>0.00036430386967761406</v>
      </c>
      <c r="E380" s="116">
        <v>1.392812505404987</v>
      </c>
      <c r="F380" s="96" t="s">
        <v>3245</v>
      </c>
      <c r="G380" s="96" t="b">
        <v>0</v>
      </c>
      <c r="H380" s="96" t="b">
        <v>0</v>
      </c>
      <c r="I380" s="96" t="b">
        <v>0</v>
      </c>
      <c r="J380" s="96" t="b">
        <v>1</v>
      </c>
      <c r="K380" s="96" t="b">
        <v>0</v>
      </c>
      <c r="L380" s="96" t="b">
        <v>0</v>
      </c>
    </row>
    <row r="381" spans="1:12" ht="15">
      <c r="A381" s="96" t="s">
        <v>1952</v>
      </c>
      <c r="B381" s="96" t="s">
        <v>2131</v>
      </c>
      <c r="C381" s="96">
        <v>2</v>
      </c>
      <c r="D381" s="116">
        <v>0.0004205606433019798</v>
      </c>
      <c r="E381" s="116">
        <v>2.7211921088437245</v>
      </c>
      <c r="F381" s="96" t="s">
        <v>3245</v>
      </c>
      <c r="G381" s="96" t="b">
        <v>0</v>
      </c>
      <c r="H381" s="96" t="b">
        <v>1</v>
      </c>
      <c r="I381" s="96" t="b">
        <v>0</v>
      </c>
      <c r="J381" s="96" t="b">
        <v>0</v>
      </c>
      <c r="K381" s="96" t="b">
        <v>0</v>
      </c>
      <c r="L381" s="96" t="b">
        <v>0</v>
      </c>
    </row>
    <row r="382" spans="1:12" ht="15">
      <c r="A382" s="96" t="s">
        <v>1756</v>
      </c>
      <c r="B382" s="96" t="s">
        <v>2702</v>
      </c>
      <c r="C382" s="96">
        <v>2</v>
      </c>
      <c r="D382" s="116">
        <v>0.0004205606433019798</v>
      </c>
      <c r="E382" s="116">
        <v>2.607248756536888</v>
      </c>
      <c r="F382" s="96" t="s">
        <v>3245</v>
      </c>
      <c r="G382" s="96" t="b">
        <v>0</v>
      </c>
      <c r="H382" s="96" t="b">
        <v>0</v>
      </c>
      <c r="I382" s="96" t="b">
        <v>0</v>
      </c>
      <c r="J382" s="96" t="b">
        <v>0</v>
      </c>
      <c r="K382" s="96" t="b">
        <v>0</v>
      </c>
      <c r="L382" s="96" t="b">
        <v>0</v>
      </c>
    </row>
    <row r="383" spans="1:12" ht="15">
      <c r="A383" s="96" t="s">
        <v>2710</v>
      </c>
      <c r="B383" s="96" t="s">
        <v>1724</v>
      </c>
      <c r="C383" s="96">
        <v>2</v>
      </c>
      <c r="D383" s="116">
        <v>0.00036430386967761406</v>
      </c>
      <c r="E383" s="116">
        <v>1.8699337601246495</v>
      </c>
      <c r="F383" s="96" t="s">
        <v>3245</v>
      </c>
      <c r="G383" s="96" t="b">
        <v>0</v>
      </c>
      <c r="H383" s="96" t="b">
        <v>0</v>
      </c>
      <c r="I383" s="96" t="b">
        <v>0</v>
      </c>
      <c r="J383" s="96" t="b">
        <v>1</v>
      </c>
      <c r="K383" s="96" t="b">
        <v>0</v>
      </c>
      <c r="L383" s="96" t="b">
        <v>0</v>
      </c>
    </row>
    <row r="384" spans="1:12" ht="15">
      <c r="A384" s="96" t="s">
        <v>1723</v>
      </c>
      <c r="B384" s="96" t="s">
        <v>1758</v>
      </c>
      <c r="C384" s="96">
        <v>2</v>
      </c>
      <c r="D384" s="116">
        <v>0.00036430386967761406</v>
      </c>
      <c r="E384" s="116">
        <v>0.5487351344431375</v>
      </c>
      <c r="F384" s="96" t="s">
        <v>3245</v>
      </c>
      <c r="G384" s="96" t="b">
        <v>1</v>
      </c>
      <c r="H384" s="96" t="b">
        <v>0</v>
      </c>
      <c r="I384" s="96" t="b">
        <v>0</v>
      </c>
      <c r="J384" s="96" t="b">
        <v>0</v>
      </c>
      <c r="K384" s="96" t="b">
        <v>0</v>
      </c>
      <c r="L384" s="96" t="b">
        <v>0</v>
      </c>
    </row>
    <row r="385" spans="1:12" ht="15">
      <c r="A385" s="96" t="s">
        <v>1852</v>
      </c>
      <c r="B385" s="96" t="s">
        <v>1949</v>
      </c>
      <c r="C385" s="96">
        <v>2</v>
      </c>
      <c r="D385" s="116">
        <v>0.00036430386967761406</v>
      </c>
      <c r="E385" s="116">
        <v>2.3409808671321186</v>
      </c>
      <c r="F385" s="96" t="s">
        <v>3245</v>
      </c>
      <c r="G385" s="96" t="b">
        <v>0</v>
      </c>
      <c r="H385" s="96" t="b">
        <v>0</v>
      </c>
      <c r="I385" s="96" t="b">
        <v>0</v>
      </c>
      <c r="J385" s="96" t="b">
        <v>0</v>
      </c>
      <c r="K385" s="96" t="b">
        <v>0</v>
      </c>
      <c r="L385" s="96" t="b">
        <v>0</v>
      </c>
    </row>
    <row r="386" spans="1:12" ht="15">
      <c r="A386" s="96" t="s">
        <v>1756</v>
      </c>
      <c r="B386" s="96" t="s">
        <v>1871</v>
      </c>
      <c r="C386" s="96">
        <v>2</v>
      </c>
      <c r="D386" s="116">
        <v>0.00036430386967761406</v>
      </c>
      <c r="E386" s="116">
        <v>1.8668860670426441</v>
      </c>
      <c r="F386" s="96" t="s">
        <v>3245</v>
      </c>
      <c r="G386" s="96" t="b">
        <v>0</v>
      </c>
      <c r="H386" s="96" t="b">
        <v>0</v>
      </c>
      <c r="I386" s="96" t="b">
        <v>0</v>
      </c>
      <c r="J386" s="96" t="b">
        <v>0</v>
      </c>
      <c r="K386" s="96" t="b">
        <v>0</v>
      </c>
      <c r="L386" s="96" t="b">
        <v>0</v>
      </c>
    </row>
    <row r="387" spans="1:12" ht="15">
      <c r="A387" s="96" t="s">
        <v>2055</v>
      </c>
      <c r="B387" s="96" t="s">
        <v>1849</v>
      </c>
      <c r="C387" s="96">
        <v>2</v>
      </c>
      <c r="D387" s="116">
        <v>0.00036430386967761406</v>
      </c>
      <c r="E387" s="116">
        <v>2.4659196037404185</v>
      </c>
      <c r="F387" s="96" t="s">
        <v>3245</v>
      </c>
      <c r="G387" s="96" t="b">
        <v>0</v>
      </c>
      <c r="H387" s="96" t="b">
        <v>0</v>
      </c>
      <c r="I387" s="96" t="b">
        <v>0</v>
      </c>
      <c r="J387" s="96" t="b">
        <v>0</v>
      </c>
      <c r="K387" s="96" t="b">
        <v>0</v>
      </c>
      <c r="L387" s="96" t="b">
        <v>0</v>
      </c>
    </row>
    <row r="388" spans="1:12" ht="15">
      <c r="A388" s="96" t="s">
        <v>1784</v>
      </c>
      <c r="B388" s="96" t="s">
        <v>1786</v>
      </c>
      <c r="C388" s="96">
        <v>2</v>
      </c>
      <c r="D388" s="116">
        <v>0.00036430386967761406</v>
      </c>
      <c r="E388" s="116">
        <v>1.812707089965075</v>
      </c>
      <c r="F388" s="96" t="s">
        <v>3245</v>
      </c>
      <c r="G388" s="96" t="b">
        <v>0</v>
      </c>
      <c r="H388" s="96" t="b">
        <v>0</v>
      </c>
      <c r="I388" s="96" t="b">
        <v>0</v>
      </c>
      <c r="J388" s="96" t="b">
        <v>0</v>
      </c>
      <c r="K388" s="96" t="b">
        <v>0</v>
      </c>
      <c r="L388" s="96" t="b">
        <v>0</v>
      </c>
    </row>
    <row r="389" spans="1:12" ht="15">
      <c r="A389" s="96" t="s">
        <v>1786</v>
      </c>
      <c r="B389" s="96" t="s">
        <v>1798</v>
      </c>
      <c r="C389" s="96">
        <v>2</v>
      </c>
      <c r="D389" s="116">
        <v>0.00036430386967761406</v>
      </c>
      <c r="E389" s="116">
        <v>1.8375306736901071</v>
      </c>
      <c r="F389" s="96" t="s">
        <v>3245</v>
      </c>
      <c r="G389" s="96" t="b">
        <v>0</v>
      </c>
      <c r="H389" s="96" t="b">
        <v>0</v>
      </c>
      <c r="I389" s="96" t="b">
        <v>0</v>
      </c>
      <c r="J389" s="96" t="b">
        <v>0</v>
      </c>
      <c r="K389" s="96" t="b">
        <v>0</v>
      </c>
      <c r="L389" s="96" t="b">
        <v>0</v>
      </c>
    </row>
    <row r="390" spans="1:12" ht="15">
      <c r="A390" s="96" t="s">
        <v>1798</v>
      </c>
      <c r="B390" s="96" t="s">
        <v>1726</v>
      </c>
      <c r="C390" s="96">
        <v>2</v>
      </c>
      <c r="D390" s="116">
        <v>0.00036430386967761406</v>
      </c>
      <c r="E390" s="116">
        <v>1.1015771031009183</v>
      </c>
      <c r="F390" s="96" t="s">
        <v>3245</v>
      </c>
      <c r="G390" s="96" t="b">
        <v>0</v>
      </c>
      <c r="H390" s="96" t="b">
        <v>0</v>
      </c>
      <c r="I390" s="96" t="b">
        <v>0</v>
      </c>
      <c r="J390" s="96" t="b">
        <v>0</v>
      </c>
      <c r="K390" s="96" t="b">
        <v>0</v>
      </c>
      <c r="L390" s="96" t="b">
        <v>0</v>
      </c>
    </row>
    <row r="391" spans="1:12" ht="15">
      <c r="A391" s="96" t="s">
        <v>1726</v>
      </c>
      <c r="B391" s="96" t="s">
        <v>1798</v>
      </c>
      <c r="C391" s="96">
        <v>2</v>
      </c>
      <c r="D391" s="116">
        <v>0.00036430386967761406</v>
      </c>
      <c r="E391" s="116">
        <v>1.1483205066432445</v>
      </c>
      <c r="F391" s="96" t="s">
        <v>3245</v>
      </c>
      <c r="G391" s="96" t="b">
        <v>0</v>
      </c>
      <c r="H391" s="96" t="b">
        <v>0</v>
      </c>
      <c r="I391" s="96" t="b">
        <v>0</v>
      </c>
      <c r="J391" s="96" t="b">
        <v>0</v>
      </c>
      <c r="K391" s="96" t="b">
        <v>0</v>
      </c>
      <c r="L391" s="96" t="b">
        <v>0</v>
      </c>
    </row>
    <row r="392" spans="1:12" ht="15">
      <c r="A392" s="96" t="s">
        <v>1798</v>
      </c>
      <c r="B392" s="96" t="s">
        <v>1837</v>
      </c>
      <c r="C392" s="96">
        <v>2</v>
      </c>
      <c r="D392" s="116">
        <v>0.00036430386967761406</v>
      </c>
      <c r="E392" s="116">
        <v>1.9788598264865764</v>
      </c>
      <c r="F392" s="96" t="s">
        <v>3245</v>
      </c>
      <c r="G392" s="96" t="b">
        <v>0</v>
      </c>
      <c r="H392" s="96" t="b">
        <v>0</v>
      </c>
      <c r="I392" s="96" t="b">
        <v>0</v>
      </c>
      <c r="J392" s="96" t="b">
        <v>0</v>
      </c>
      <c r="K392" s="96" t="b">
        <v>0</v>
      </c>
      <c r="L392" s="96" t="b">
        <v>0</v>
      </c>
    </row>
    <row r="393" spans="1:12" ht="15">
      <c r="A393" s="96" t="s">
        <v>1837</v>
      </c>
      <c r="B393" s="96" t="s">
        <v>2236</v>
      </c>
      <c r="C393" s="96">
        <v>2</v>
      </c>
      <c r="D393" s="116">
        <v>0.00036430386967761406</v>
      </c>
      <c r="E393" s="116">
        <v>2.607248756536888</v>
      </c>
      <c r="F393" s="96" t="s">
        <v>3245</v>
      </c>
      <c r="G393" s="96" t="b">
        <v>0</v>
      </c>
      <c r="H393" s="96" t="b">
        <v>0</v>
      </c>
      <c r="I393" s="96" t="b">
        <v>0</v>
      </c>
      <c r="J393" s="96" t="b">
        <v>0</v>
      </c>
      <c r="K393" s="96" t="b">
        <v>0</v>
      </c>
      <c r="L393" s="96" t="b">
        <v>0</v>
      </c>
    </row>
    <row r="394" spans="1:12" ht="15">
      <c r="A394" s="96" t="s">
        <v>2236</v>
      </c>
      <c r="B394" s="96" t="s">
        <v>2720</v>
      </c>
      <c r="C394" s="96">
        <v>2</v>
      </c>
      <c r="D394" s="116">
        <v>0.00036430386967761406</v>
      </c>
      <c r="E394" s="116">
        <v>3.4201621131797437</v>
      </c>
      <c r="F394" s="96" t="s">
        <v>3245</v>
      </c>
      <c r="G394" s="96" t="b">
        <v>0</v>
      </c>
      <c r="H394" s="96" t="b">
        <v>0</v>
      </c>
      <c r="I394" s="96" t="b">
        <v>0</v>
      </c>
      <c r="J394" s="96" t="b">
        <v>0</v>
      </c>
      <c r="K394" s="96" t="b">
        <v>0</v>
      </c>
      <c r="L394" s="96" t="b">
        <v>0</v>
      </c>
    </row>
    <row r="395" spans="1:12" ht="15">
      <c r="A395" s="96" t="s">
        <v>2720</v>
      </c>
      <c r="B395" s="96" t="s">
        <v>1798</v>
      </c>
      <c r="C395" s="96">
        <v>2</v>
      </c>
      <c r="D395" s="116">
        <v>0.00036430386967761406</v>
      </c>
      <c r="E395" s="116">
        <v>2.791773183129432</v>
      </c>
      <c r="F395" s="96" t="s">
        <v>3245</v>
      </c>
      <c r="G395" s="96" t="b">
        <v>0</v>
      </c>
      <c r="H395" s="96" t="b">
        <v>0</v>
      </c>
      <c r="I395" s="96" t="b">
        <v>0</v>
      </c>
      <c r="J395" s="96" t="b">
        <v>0</v>
      </c>
      <c r="K395" s="96" t="b">
        <v>0</v>
      </c>
      <c r="L395" s="96" t="b">
        <v>0</v>
      </c>
    </row>
    <row r="396" spans="1:12" ht="15">
      <c r="A396" s="96" t="s">
        <v>1798</v>
      </c>
      <c r="B396" s="96" t="s">
        <v>1767</v>
      </c>
      <c r="C396" s="96">
        <v>2</v>
      </c>
      <c r="D396" s="116">
        <v>0.00036430386967761406</v>
      </c>
      <c r="E396" s="116">
        <v>1.7310753427758203</v>
      </c>
      <c r="F396" s="96" t="s">
        <v>3245</v>
      </c>
      <c r="G396" s="96" t="b">
        <v>0</v>
      </c>
      <c r="H396" s="96" t="b">
        <v>0</v>
      </c>
      <c r="I396" s="96" t="b">
        <v>0</v>
      </c>
      <c r="J396" s="96" t="b">
        <v>0</v>
      </c>
      <c r="K396" s="96" t="b">
        <v>0</v>
      </c>
      <c r="L396" s="96" t="b">
        <v>0</v>
      </c>
    </row>
    <row r="397" spans="1:12" ht="15">
      <c r="A397" s="96" t="s">
        <v>1767</v>
      </c>
      <c r="B397" s="96" t="s">
        <v>1938</v>
      </c>
      <c r="C397" s="96">
        <v>2</v>
      </c>
      <c r="D397" s="116">
        <v>0.00036430386967761406</v>
      </c>
      <c r="E397" s="116">
        <v>2.1191321175157625</v>
      </c>
      <c r="F397" s="96" t="s">
        <v>3245</v>
      </c>
      <c r="G397" s="96" t="b">
        <v>0</v>
      </c>
      <c r="H397" s="96" t="b">
        <v>0</v>
      </c>
      <c r="I397" s="96" t="b">
        <v>0</v>
      </c>
      <c r="J397" s="96" t="b">
        <v>0</v>
      </c>
      <c r="K397" s="96" t="b">
        <v>0</v>
      </c>
      <c r="L397" s="96" t="b">
        <v>0</v>
      </c>
    </row>
    <row r="398" spans="1:12" ht="15">
      <c r="A398" s="96" t="s">
        <v>1938</v>
      </c>
      <c r="B398" s="96" t="s">
        <v>2721</v>
      </c>
      <c r="C398" s="96">
        <v>2</v>
      </c>
      <c r="D398" s="116">
        <v>0.00036430386967761406</v>
      </c>
      <c r="E398" s="116">
        <v>3.1191321175157625</v>
      </c>
      <c r="F398" s="96" t="s">
        <v>3245</v>
      </c>
      <c r="G398" s="96" t="b">
        <v>0</v>
      </c>
      <c r="H398" s="96" t="b">
        <v>0</v>
      </c>
      <c r="I398" s="96" t="b">
        <v>0</v>
      </c>
      <c r="J398" s="96" t="b">
        <v>1</v>
      </c>
      <c r="K398" s="96" t="b">
        <v>0</v>
      </c>
      <c r="L398" s="96" t="b">
        <v>0</v>
      </c>
    </row>
    <row r="399" spans="1:12" ht="15">
      <c r="A399" s="96" t="s">
        <v>2721</v>
      </c>
      <c r="B399" s="96" t="s">
        <v>2137</v>
      </c>
      <c r="C399" s="96">
        <v>2</v>
      </c>
      <c r="D399" s="116">
        <v>0.00036430386967761406</v>
      </c>
      <c r="E399" s="116">
        <v>3.323252100171687</v>
      </c>
      <c r="F399" s="96" t="s">
        <v>3245</v>
      </c>
      <c r="G399" s="96" t="b">
        <v>1</v>
      </c>
      <c r="H399" s="96" t="b">
        <v>0</v>
      </c>
      <c r="I399" s="96" t="b">
        <v>0</v>
      </c>
      <c r="J399" s="96" t="b">
        <v>0</v>
      </c>
      <c r="K399" s="96" t="b">
        <v>0</v>
      </c>
      <c r="L399" s="96" t="b">
        <v>0</v>
      </c>
    </row>
    <row r="400" spans="1:12" ht="15">
      <c r="A400" s="96" t="s">
        <v>2137</v>
      </c>
      <c r="B400" s="96" t="s">
        <v>2431</v>
      </c>
      <c r="C400" s="96">
        <v>2</v>
      </c>
      <c r="D400" s="116">
        <v>0.00036430386967761406</v>
      </c>
      <c r="E400" s="116">
        <v>3.1471608411160057</v>
      </c>
      <c r="F400" s="96" t="s">
        <v>3245</v>
      </c>
      <c r="G400" s="96" t="b">
        <v>0</v>
      </c>
      <c r="H400" s="96" t="b">
        <v>0</v>
      </c>
      <c r="I400" s="96" t="b">
        <v>0</v>
      </c>
      <c r="J400" s="96" t="b">
        <v>0</v>
      </c>
      <c r="K400" s="96" t="b">
        <v>0</v>
      </c>
      <c r="L400" s="96" t="b">
        <v>0</v>
      </c>
    </row>
    <row r="401" spans="1:12" ht="15">
      <c r="A401" s="96" t="s">
        <v>2431</v>
      </c>
      <c r="B401" s="96" t="s">
        <v>1764</v>
      </c>
      <c r="C401" s="96">
        <v>2</v>
      </c>
      <c r="D401" s="116">
        <v>0.00036430386967761406</v>
      </c>
      <c r="E401" s="116">
        <v>2.484403009434432</v>
      </c>
      <c r="F401" s="96" t="s">
        <v>3245</v>
      </c>
      <c r="G401" s="96" t="b">
        <v>0</v>
      </c>
      <c r="H401" s="96" t="b">
        <v>0</v>
      </c>
      <c r="I401" s="96" t="b">
        <v>0</v>
      </c>
      <c r="J401" s="96" t="b">
        <v>0</v>
      </c>
      <c r="K401" s="96" t="b">
        <v>0</v>
      </c>
      <c r="L401" s="96" t="b">
        <v>0</v>
      </c>
    </row>
    <row r="402" spans="1:12" ht="15">
      <c r="A402" s="96" t="s">
        <v>1775</v>
      </c>
      <c r="B402" s="96" t="s">
        <v>2237</v>
      </c>
      <c r="C402" s="96">
        <v>2</v>
      </c>
      <c r="D402" s="116">
        <v>0.00036430386967761406</v>
      </c>
      <c r="E402" s="116">
        <v>2.4201621131797437</v>
      </c>
      <c r="F402" s="96" t="s">
        <v>3245</v>
      </c>
      <c r="G402" s="96" t="b">
        <v>0</v>
      </c>
      <c r="H402" s="96" t="b">
        <v>0</v>
      </c>
      <c r="I402" s="96" t="b">
        <v>0</v>
      </c>
      <c r="J402" s="96" t="b">
        <v>0</v>
      </c>
      <c r="K402" s="96" t="b">
        <v>0</v>
      </c>
      <c r="L402" s="96" t="b">
        <v>0</v>
      </c>
    </row>
    <row r="403" spans="1:12" ht="15">
      <c r="A403" s="96" t="s">
        <v>2237</v>
      </c>
      <c r="B403" s="96" t="s">
        <v>1727</v>
      </c>
      <c r="C403" s="96">
        <v>2</v>
      </c>
      <c r="D403" s="116">
        <v>0.00036430386967761406</v>
      </c>
      <c r="E403" s="116">
        <v>1.9653172531712333</v>
      </c>
      <c r="F403" s="96" t="s">
        <v>3245</v>
      </c>
      <c r="G403" s="96" t="b">
        <v>0</v>
      </c>
      <c r="H403" s="96" t="b">
        <v>0</v>
      </c>
      <c r="I403" s="96" t="b">
        <v>0</v>
      </c>
      <c r="J403" s="96" t="b">
        <v>0</v>
      </c>
      <c r="K403" s="96" t="b">
        <v>0</v>
      </c>
      <c r="L403" s="96" t="b">
        <v>0</v>
      </c>
    </row>
    <row r="404" spans="1:12" ht="15">
      <c r="A404" s="96" t="s">
        <v>1727</v>
      </c>
      <c r="B404" s="96" t="s">
        <v>2006</v>
      </c>
      <c r="C404" s="96">
        <v>2</v>
      </c>
      <c r="D404" s="116">
        <v>0.00036430386967761406</v>
      </c>
      <c r="E404" s="116">
        <v>1.7222792044849389</v>
      </c>
      <c r="F404" s="96" t="s">
        <v>3245</v>
      </c>
      <c r="G404" s="96" t="b">
        <v>0</v>
      </c>
      <c r="H404" s="96" t="b">
        <v>0</v>
      </c>
      <c r="I404" s="96" t="b">
        <v>0</v>
      </c>
      <c r="J404" s="96" t="b">
        <v>0</v>
      </c>
      <c r="K404" s="96" t="b">
        <v>0</v>
      </c>
      <c r="L404" s="96" t="b">
        <v>0</v>
      </c>
    </row>
    <row r="405" spans="1:12" ht="15">
      <c r="A405" s="96" t="s">
        <v>2006</v>
      </c>
      <c r="B405" s="96" t="s">
        <v>1795</v>
      </c>
      <c r="C405" s="96">
        <v>2</v>
      </c>
      <c r="D405" s="116">
        <v>0.00036430386967761406</v>
      </c>
      <c r="E405" s="116">
        <v>2.2477051387791565</v>
      </c>
      <c r="F405" s="96" t="s">
        <v>3245</v>
      </c>
      <c r="G405" s="96" t="b">
        <v>0</v>
      </c>
      <c r="H405" s="96" t="b">
        <v>0</v>
      </c>
      <c r="I405" s="96" t="b">
        <v>0</v>
      </c>
      <c r="J405" s="96" t="b">
        <v>0</v>
      </c>
      <c r="K405" s="96" t="b">
        <v>0</v>
      </c>
      <c r="L405" s="96" t="b">
        <v>0</v>
      </c>
    </row>
    <row r="406" spans="1:12" ht="15">
      <c r="A406" s="96" t="s">
        <v>850</v>
      </c>
      <c r="B406" s="96" t="s">
        <v>2722</v>
      </c>
      <c r="C406" s="96">
        <v>2</v>
      </c>
      <c r="D406" s="116">
        <v>0.00036430386967761406</v>
      </c>
      <c r="E406" s="116">
        <v>2.4094382477879703</v>
      </c>
      <c r="F406" s="96" t="s">
        <v>3245</v>
      </c>
      <c r="G406" s="96" t="b">
        <v>0</v>
      </c>
      <c r="H406" s="96" t="b">
        <v>0</v>
      </c>
      <c r="I406" s="96" t="b">
        <v>0</v>
      </c>
      <c r="J406" s="96" t="b">
        <v>0</v>
      </c>
      <c r="K406" s="96" t="b">
        <v>0</v>
      </c>
      <c r="L406" s="96" t="b">
        <v>0</v>
      </c>
    </row>
    <row r="407" spans="1:12" ht="15">
      <c r="A407" s="96" t="s">
        <v>2722</v>
      </c>
      <c r="B407" s="96" t="s">
        <v>1840</v>
      </c>
      <c r="C407" s="96">
        <v>2</v>
      </c>
      <c r="D407" s="116">
        <v>0.00036430386967761406</v>
      </c>
      <c r="E407" s="116">
        <v>2.9082787522008693</v>
      </c>
      <c r="F407" s="96" t="s">
        <v>3245</v>
      </c>
      <c r="G407" s="96" t="b">
        <v>0</v>
      </c>
      <c r="H407" s="96" t="b">
        <v>0</v>
      </c>
      <c r="I407" s="96" t="b">
        <v>0</v>
      </c>
      <c r="J407" s="96" t="b">
        <v>0</v>
      </c>
      <c r="K407" s="96" t="b">
        <v>0</v>
      </c>
      <c r="L407" s="96" t="b">
        <v>0</v>
      </c>
    </row>
    <row r="408" spans="1:12" ht="15">
      <c r="A408" s="96" t="s">
        <v>1956</v>
      </c>
      <c r="B408" s="96" t="s">
        <v>1864</v>
      </c>
      <c r="C408" s="96">
        <v>2</v>
      </c>
      <c r="D408" s="116">
        <v>0.00036430386967761406</v>
      </c>
      <c r="E408" s="116">
        <v>2.3787694280215184</v>
      </c>
      <c r="F408" s="96" t="s">
        <v>3245</v>
      </c>
      <c r="G408" s="96" t="b">
        <v>1</v>
      </c>
      <c r="H408" s="96" t="b">
        <v>0</v>
      </c>
      <c r="I408" s="96" t="b">
        <v>0</v>
      </c>
      <c r="J408" s="96" t="b">
        <v>0</v>
      </c>
      <c r="K408" s="96" t="b">
        <v>0</v>
      </c>
      <c r="L408" s="96" t="b">
        <v>0</v>
      </c>
    </row>
    <row r="409" spans="1:12" ht="15">
      <c r="A409" s="96" t="s">
        <v>1784</v>
      </c>
      <c r="B409" s="96" t="s">
        <v>1788</v>
      </c>
      <c r="C409" s="96">
        <v>2</v>
      </c>
      <c r="D409" s="116">
        <v>0.00036430386967761406</v>
      </c>
      <c r="E409" s="116">
        <v>1.8638596124124562</v>
      </c>
      <c r="F409" s="96" t="s">
        <v>3245</v>
      </c>
      <c r="G409" s="96" t="b">
        <v>0</v>
      </c>
      <c r="H409" s="96" t="b">
        <v>0</v>
      </c>
      <c r="I409" s="96" t="b">
        <v>0</v>
      </c>
      <c r="J409" s="96" t="b">
        <v>0</v>
      </c>
      <c r="K409" s="96" t="b">
        <v>0</v>
      </c>
      <c r="L409" s="96" t="b">
        <v>0</v>
      </c>
    </row>
    <row r="410" spans="1:12" ht="15">
      <c r="A410" s="96" t="s">
        <v>2728</v>
      </c>
      <c r="B410" s="96" t="s">
        <v>2729</v>
      </c>
      <c r="C410" s="96">
        <v>2</v>
      </c>
      <c r="D410" s="116">
        <v>0.00036430386967761406</v>
      </c>
      <c r="E410" s="116">
        <v>3.721192108843725</v>
      </c>
      <c r="F410" s="96" t="s">
        <v>3245</v>
      </c>
      <c r="G410" s="96" t="b">
        <v>0</v>
      </c>
      <c r="H410" s="96" t="b">
        <v>0</v>
      </c>
      <c r="I410" s="96" t="b">
        <v>0</v>
      </c>
      <c r="J410" s="96" t="b">
        <v>0</v>
      </c>
      <c r="K410" s="96" t="b">
        <v>0</v>
      </c>
      <c r="L410" s="96" t="b">
        <v>0</v>
      </c>
    </row>
    <row r="411" spans="1:12" ht="15">
      <c r="A411" s="96" t="s">
        <v>2729</v>
      </c>
      <c r="B411" s="96" t="s">
        <v>2730</v>
      </c>
      <c r="C411" s="96">
        <v>2</v>
      </c>
      <c r="D411" s="116">
        <v>0.00036430386967761406</v>
      </c>
      <c r="E411" s="116">
        <v>3.721192108843725</v>
      </c>
      <c r="F411" s="96" t="s">
        <v>3245</v>
      </c>
      <c r="G411" s="96" t="b">
        <v>0</v>
      </c>
      <c r="H411" s="96" t="b">
        <v>0</v>
      </c>
      <c r="I411" s="96" t="b">
        <v>0</v>
      </c>
      <c r="J411" s="96" t="b">
        <v>0</v>
      </c>
      <c r="K411" s="96" t="b">
        <v>0</v>
      </c>
      <c r="L411" s="96" t="b">
        <v>0</v>
      </c>
    </row>
    <row r="412" spans="1:12" ht="15">
      <c r="A412" s="96" t="s">
        <v>1958</v>
      </c>
      <c r="B412" s="96" t="s">
        <v>2238</v>
      </c>
      <c r="C412" s="96">
        <v>2</v>
      </c>
      <c r="D412" s="116">
        <v>0.00036430386967761406</v>
      </c>
      <c r="E412" s="116">
        <v>2.818102121851781</v>
      </c>
      <c r="F412" s="96" t="s">
        <v>3245</v>
      </c>
      <c r="G412" s="96" t="b">
        <v>0</v>
      </c>
      <c r="H412" s="96" t="b">
        <v>0</v>
      </c>
      <c r="I412" s="96" t="b">
        <v>0</v>
      </c>
      <c r="J412" s="96" t="b">
        <v>0</v>
      </c>
      <c r="K412" s="96" t="b">
        <v>0</v>
      </c>
      <c r="L412" s="96" t="b">
        <v>0</v>
      </c>
    </row>
    <row r="413" spans="1:12" ht="15">
      <c r="A413" s="96" t="s">
        <v>2238</v>
      </c>
      <c r="B413" s="96" t="s">
        <v>2436</v>
      </c>
      <c r="C413" s="96">
        <v>2</v>
      </c>
      <c r="D413" s="116">
        <v>0.00036430386967761406</v>
      </c>
      <c r="E413" s="116">
        <v>3.2440708541240624</v>
      </c>
      <c r="F413" s="96" t="s">
        <v>3245</v>
      </c>
      <c r="G413" s="96" t="b">
        <v>0</v>
      </c>
      <c r="H413" s="96" t="b">
        <v>0</v>
      </c>
      <c r="I413" s="96" t="b">
        <v>0</v>
      </c>
      <c r="J413" s="96" t="b">
        <v>0</v>
      </c>
      <c r="K413" s="96" t="b">
        <v>0</v>
      </c>
      <c r="L413" s="96" t="b">
        <v>0</v>
      </c>
    </row>
    <row r="414" spans="1:12" ht="15">
      <c r="A414" s="96" t="s">
        <v>1724</v>
      </c>
      <c r="B414" s="96" t="s">
        <v>1856</v>
      </c>
      <c r="C414" s="96">
        <v>2</v>
      </c>
      <c r="D414" s="116">
        <v>0.00036430386967761406</v>
      </c>
      <c r="E414" s="116">
        <v>1.0971679841958633</v>
      </c>
      <c r="F414" s="96" t="s">
        <v>3245</v>
      </c>
      <c r="G414" s="96" t="b">
        <v>1</v>
      </c>
      <c r="H414" s="96" t="b">
        <v>0</v>
      </c>
      <c r="I414" s="96" t="b">
        <v>0</v>
      </c>
      <c r="J414" s="96" t="b">
        <v>0</v>
      </c>
      <c r="K414" s="96" t="b">
        <v>0</v>
      </c>
      <c r="L414" s="96" t="b">
        <v>0</v>
      </c>
    </row>
    <row r="415" spans="1:12" ht="15">
      <c r="A415" s="96" t="s">
        <v>1856</v>
      </c>
      <c r="B415" s="96" t="s">
        <v>1723</v>
      </c>
      <c r="C415" s="96">
        <v>2</v>
      </c>
      <c r="D415" s="116">
        <v>0.00036430386967761406</v>
      </c>
      <c r="E415" s="116">
        <v>0.8638596124124561</v>
      </c>
      <c r="F415" s="96" t="s">
        <v>3245</v>
      </c>
      <c r="G415" s="96" t="b">
        <v>0</v>
      </c>
      <c r="H415" s="96" t="b">
        <v>0</v>
      </c>
      <c r="I415" s="96" t="b">
        <v>0</v>
      </c>
      <c r="J415" s="96" t="b">
        <v>1</v>
      </c>
      <c r="K415" s="96" t="b">
        <v>0</v>
      </c>
      <c r="L415" s="96" t="b">
        <v>0</v>
      </c>
    </row>
    <row r="416" spans="1:12" ht="15">
      <c r="A416" s="96" t="s">
        <v>2010</v>
      </c>
      <c r="B416" s="96" t="s">
        <v>2437</v>
      </c>
      <c r="C416" s="96">
        <v>2</v>
      </c>
      <c r="D416" s="116">
        <v>0.00036430386967761406</v>
      </c>
      <c r="E416" s="116">
        <v>3.001032805437768</v>
      </c>
      <c r="F416" s="96" t="s">
        <v>3245</v>
      </c>
      <c r="G416" s="96" t="b">
        <v>0</v>
      </c>
      <c r="H416" s="96" t="b">
        <v>0</v>
      </c>
      <c r="I416" s="96" t="b">
        <v>0</v>
      </c>
      <c r="J416" s="96" t="b">
        <v>0</v>
      </c>
      <c r="K416" s="96" t="b">
        <v>0</v>
      </c>
      <c r="L416" s="96" t="b">
        <v>0</v>
      </c>
    </row>
    <row r="417" spans="1:12" ht="15">
      <c r="A417" s="96" t="s">
        <v>2437</v>
      </c>
      <c r="B417" s="96" t="s">
        <v>1758</v>
      </c>
      <c r="C417" s="96">
        <v>2</v>
      </c>
      <c r="D417" s="116">
        <v>0.00036430386967761406</v>
      </c>
      <c r="E417" s="116">
        <v>2.448190836779987</v>
      </c>
      <c r="F417" s="96" t="s">
        <v>3245</v>
      </c>
      <c r="G417" s="96" t="b">
        <v>0</v>
      </c>
      <c r="H417" s="96" t="b">
        <v>0</v>
      </c>
      <c r="I417" s="96" t="b">
        <v>0</v>
      </c>
      <c r="J417" s="96" t="b">
        <v>0</v>
      </c>
      <c r="K417" s="96" t="b">
        <v>0</v>
      </c>
      <c r="L417" s="96" t="b">
        <v>0</v>
      </c>
    </row>
    <row r="418" spans="1:12" ht="15">
      <c r="A418" s="96" t="s">
        <v>1758</v>
      </c>
      <c r="B418" s="96" t="s">
        <v>2240</v>
      </c>
      <c r="C418" s="96">
        <v>2</v>
      </c>
      <c r="D418" s="116">
        <v>0.00036430386967761406</v>
      </c>
      <c r="E418" s="116">
        <v>2.306218760872907</v>
      </c>
      <c r="F418" s="96" t="s">
        <v>3245</v>
      </c>
      <c r="G418" s="96" t="b">
        <v>0</v>
      </c>
      <c r="H418" s="96" t="b">
        <v>0</v>
      </c>
      <c r="I418" s="96" t="b">
        <v>0</v>
      </c>
      <c r="J418" s="96" t="b">
        <v>0</v>
      </c>
      <c r="K418" s="96" t="b">
        <v>0</v>
      </c>
      <c r="L418" s="96" t="b">
        <v>0</v>
      </c>
    </row>
    <row r="419" spans="1:12" ht="15">
      <c r="A419" s="96" t="s">
        <v>2240</v>
      </c>
      <c r="B419" s="96" t="s">
        <v>2732</v>
      </c>
      <c r="C419" s="96">
        <v>2</v>
      </c>
      <c r="D419" s="116">
        <v>0.00036430386967761406</v>
      </c>
      <c r="E419" s="116">
        <v>3.4201621131797437</v>
      </c>
      <c r="F419" s="96" t="s">
        <v>3245</v>
      </c>
      <c r="G419" s="96" t="b">
        <v>0</v>
      </c>
      <c r="H419" s="96" t="b">
        <v>0</v>
      </c>
      <c r="I419" s="96" t="b">
        <v>0</v>
      </c>
      <c r="J419" s="96" t="b">
        <v>0</v>
      </c>
      <c r="K419" s="96" t="b">
        <v>0</v>
      </c>
      <c r="L419" s="96" t="b">
        <v>0</v>
      </c>
    </row>
    <row r="420" spans="1:12" ht="15">
      <c r="A420" s="96" t="s">
        <v>2732</v>
      </c>
      <c r="B420" s="96" t="s">
        <v>2241</v>
      </c>
      <c r="C420" s="96">
        <v>2</v>
      </c>
      <c r="D420" s="116">
        <v>0.00036430386967761406</v>
      </c>
      <c r="E420" s="116">
        <v>3.4201621131797437</v>
      </c>
      <c r="F420" s="96" t="s">
        <v>3245</v>
      </c>
      <c r="G420" s="96" t="b">
        <v>0</v>
      </c>
      <c r="H420" s="96" t="b">
        <v>0</v>
      </c>
      <c r="I420" s="96" t="b">
        <v>0</v>
      </c>
      <c r="J420" s="96" t="b">
        <v>0</v>
      </c>
      <c r="K420" s="96" t="b">
        <v>0</v>
      </c>
      <c r="L420" s="96" t="b">
        <v>0</v>
      </c>
    </row>
    <row r="421" spans="1:12" ht="15">
      <c r="A421" s="96" t="s">
        <v>2241</v>
      </c>
      <c r="B421" s="96" t="s">
        <v>1808</v>
      </c>
      <c r="C421" s="96">
        <v>2</v>
      </c>
      <c r="D421" s="116">
        <v>0.00036430386967761406</v>
      </c>
      <c r="E421" s="116">
        <v>2.5170721261878</v>
      </c>
      <c r="F421" s="96" t="s">
        <v>3245</v>
      </c>
      <c r="G421" s="96" t="b">
        <v>0</v>
      </c>
      <c r="H421" s="96" t="b">
        <v>0</v>
      </c>
      <c r="I421" s="96" t="b">
        <v>0</v>
      </c>
      <c r="J421" s="96" t="b">
        <v>0</v>
      </c>
      <c r="K421" s="96" t="b">
        <v>0</v>
      </c>
      <c r="L421" s="96" t="b">
        <v>0</v>
      </c>
    </row>
    <row r="422" spans="1:12" ht="15">
      <c r="A422" s="96" t="s">
        <v>1808</v>
      </c>
      <c r="B422" s="96" t="s">
        <v>2438</v>
      </c>
      <c r="C422" s="96">
        <v>2</v>
      </c>
      <c r="D422" s="116">
        <v>0.00036430386967761406</v>
      </c>
      <c r="E422" s="116">
        <v>2.6700395863963435</v>
      </c>
      <c r="F422" s="96" t="s">
        <v>3245</v>
      </c>
      <c r="G422" s="96" t="b">
        <v>0</v>
      </c>
      <c r="H422" s="96" t="b">
        <v>0</v>
      </c>
      <c r="I422" s="96" t="b">
        <v>0</v>
      </c>
      <c r="J422" s="96" t="b">
        <v>0</v>
      </c>
      <c r="K422" s="96" t="b">
        <v>0</v>
      </c>
      <c r="L422" s="96" t="b">
        <v>0</v>
      </c>
    </row>
    <row r="423" spans="1:12" ht="15">
      <c r="A423" s="96" t="s">
        <v>2438</v>
      </c>
      <c r="B423" s="96" t="s">
        <v>2733</v>
      </c>
      <c r="C423" s="96">
        <v>2</v>
      </c>
      <c r="D423" s="116">
        <v>0.00036430386967761406</v>
      </c>
      <c r="E423" s="116">
        <v>3.5451008497880436</v>
      </c>
      <c r="F423" s="96" t="s">
        <v>3245</v>
      </c>
      <c r="G423" s="96" t="b">
        <v>0</v>
      </c>
      <c r="H423" s="96" t="b">
        <v>0</v>
      </c>
      <c r="I423" s="96" t="b">
        <v>0</v>
      </c>
      <c r="J423" s="96" t="b">
        <v>0</v>
      </c>
      <c r="K423" s="96" t="b">
        <v>0</v>
      </c>
      <c r="L423" s="96" t="b">
        <v>0</v>
      </c>
    </row>
    <row r="424" spans="1:12" ht="15">
      <c r="A424" s="96" t="s">
        <v>2733</v>
      </c>
      <c r="B424" s="96" t="s">
        <v>1783</v>
      </c>
      <c r="C424" s="96">
        <v>2</v>
      </c>
      <c r="D424" s="116">
        <v>0.00036430386967761406</v>
      </c>
      <c r="E424" s="116">
        <v>2.743468503554877</v>
      </c>
      <c r="F424" s="96" t="s">
        <v>3245</v>
      </c>
      <c r="G424" s="96" t="b">
        <v>0</v>
      </c>
      <c r="H424" s="96" t="b">
        <v>0</v>
      </c>
      <c r="I424" s="96" t="b">
        <v>0</v>
      </c>
      <c r="J424" s="96" t="b">
        <v>0</v>
      </c>
      <c r="K424" s="96" t="b">
        <v>0</v>
      </c>
      <c r="L424" s="96" t="b">
        <v>0</v>
      </c>
    </row>
    <row r="425" spans="1:12" ht="15">
      <c r="A425" s="96" t="s">
        <v>1783</v>
      </c>
      <c r="B425" s="96" t="s">
        <v>1829</v>
      </c>
      <c r="C425" s="96">
        <v>2</v>
      </c>
      <c r="D425" s="116">
        <v>0.00036430386967761406</v>
      </c>
      <c r="E425" s="116">
        <v>1.89837046354062</v>
      </c>
      <c r="F425" s="96" t="s">
        <v>3245</v>
      </c>
      <c r="G425" s="96" t="b">
        <v>0</v>
      </c>
      <c r="H425" s="96" t="b">
        <v>0</v>
      </c>
      <c r="I425" s="96" t="b">
        <v>0</v>
      </c>
      <c r="J425" s="96" t="b">
        <v>0</v>
      </c>
      <c r="K425" s="96" t="b">
        <v>0</v>
      </c>
      <c r="L425" s="96" t="b">
        <v>0</v>
      </c>
    </row>
    <row r="426" spans="1:12" ht="15">
      <c r="A426" s="96" t="s">
        <v>1829</v>
      </c>
      <c r="B426" s="96" t="s">
        <v>1959</v>
      </c>
      <c r="C426" s="96">
        <v>2</v>
      </c>
      <c r="D426" s="116">
        <v>0.00036430386967761406</v>
      </c>
      <c r="E426" s="116">
        <v>2.2740340775015055</v>
      </c>
      <c r="F426" s="96" t="s">
        <v>3245</v>
      </c>
      <c r="G426" s="96" t="b">
        <v>0</v>
      </c>
      <c r="H426" s="96" t="b">
        <v>0</v>
      </c>
      <c r="I426" s="96" t="b">
        <v>0</v>
      </c>
      <c r="J426" s="96" t="b">
        <v>0</v>
      </c>
      <c r="K426" s="96" t="b">
        <v>0</v>
      </c>
      <c r="L426" s="96" t="b">
        <v>0</v>
      </c>
    </row>
    <row r="427" spans="1:12" ht="15">
      <c r="A427" s="96" t="s">
        <v>1959</v>
      </c>
      <c r="B427" s="96" t="s">
        <v>1841</v>
      </c>
      <c r="C427" s="96">
        <v>2</v>
      </c>
      <c r="D427" s="116">
        <v>0.00036430386967761406</v>
      </c>
      <c r="E427" s="116">
        <v>2.306218760872907</v>
      </c>
      <c r="F427" s="96" t="s">
        <v>3245</v>
      </c>
      <c r="G427" s="96" t="b">
        <v>0</v>
      </c>
      <c r="H427" s="96" t="b">
        <v>0</v>
      </c>
      <c r="I427" s="96" t="b">
        <v>0</v>
      </c>
      <c r="J427" s="96" t="b">
        <v>0</v>
      </c>
      <c r="K427" s="96" t="b">
        <v>0</v>
      </c>
      <c r="L427" s="96" t="b">
        <v>0</v>
      </c>
    </row>
    <row r="428" spans="1:12" ht="15">
      <c r="A428" s="96" t="s">
        <v>1841</v>
      </c>
      <c r="B428" s="96" t="s">
        <v>1960</v>
      </c>
      <c r="C428" s="96">
        <v>2</v>
      </c>
      <c r="D428" s="116">
        <v>0.00036430386967761406</v>
      </c>
      <c r="E428" s="116">
        <v>2.306218760872907</v>
      </c>
      <c r="F428" s="96" t="s">
        <v>3245</v>
      </c>
      <c r="G428" s="96" t="b">
        <v>0</v>
      </c>
      <c r="H428" s="96" t="b">
        <v>0</v>
      </c>
      <c r="I428" s="96" t="b">
        <v>0</v>
      </c>
      <c r="J428" s="96" t="b">
        <v>0</v>
      </c>
      <c r="K428" s="96" t="b">
        <v>1</v>
      </c>
      <c r="L428" s="96" t="b">
        <v>0</v>
      </c>
    </row>
    <row r="429" spans="1:12" ht="15">
      <c r="A429" s="96" t="s">
        <v>2242</v>
      </c>
      <c r="B429" s="96" t="s">
        <v>2417</v>
      </c>
      <c r="C429" s="96">
        <v>2</v>
      </c>
      <c r="D429" s="116">
        <v>0.00036430386967761406</v>
      </c>
      <c r="E429" s="116">
        <v>3.2440708541240624</v>
      </c>
      <c r="F429" s="96" t="s">
        <v>3245</v>
      </c>
      <c r="G429" s="96" t="b">
        <v>0</v>
      </c>
      <c r="H429" s="96" t="b">
        <v>0</v>
      </c>
      <c r="I429" s="96" t="b">
        <v>0</v>
      </c>
      <c r="J429" s="96" t="b">
        <v>0</v>
      </c>
      <c r="K429" s="96" t="b">
        <v>0</v>
      </c>
      <c r="L429" s="96" t="b">
        <v>0</v>
      </c>
    </row>
    <row r="430" spans="1:12" ht="15">
      <c r="A430" s="96" t="s">
        <v>2417</v>
      </c>
      <c r="B430" s="96" t="s">
        <v>2734</v>
      </c>
      <c r="C430" s="96">
        <v>2</v>
      </c>
      <c r="D430" s="116">
        <v>0.00036430386967761406</v>
      </c>
      <c r="E430" s="116">
        <v>3.5451008497880436</v>
      </c>
      <c r="F430" s="96" t="s">
        <v>3245</v>
      </c>
      <c r="G430" s="96" t="b">
        <v>0</v>
      </c>
      <c r="H430" s="96" t="b">
        <v>0</v>
      </c>
      <c r="I430" s="96" t="b">
        <v>0</v>
      </c>
      <c r="J430" s="96" t="b">
        <v>0</v>
      </c>
      <c r="K430" s="96" t="b">
        <v>0</v>
      </c>
      <c r="L430" s="96" t="b">
        <v>0</v>
      </c>
    </row>
    <row r="431" spans="1:12" ht="15">
      <c r="A431" s="96" t="s">
        <v>2734</v>
      </c>
      <c r="B431" s="96" t="s">
        <v>2439</v>
      </c>
      <c r="C431" s="96">
        <v>2</v>
      </c>
      <c r="D431" s="116">
        <v>0.00036430386967761406</v>
      </c>
      <c r="E431" s="116">
        <v>3.5451008497880436</v>
      </c>
      <c r="F431" s="96" t="s">
        <v>3245</v>
      </c>
      <c r="G431" s="96" t="b">
        <v>0</v>
      </c>
      <c r="H431" s="96" t="b">
        <v>0</v>
      </c>
      <c r="I431" s="96" t="b">
        <v>0</v>
      </c>
      <c r="J431" s="96" t="b">
        <v>0</v>
      </c>
      <c r="K431" s="96" t="b">
        <v>0</v>
      </c>
      <c r="L431" s="96" t="b">
        <v>0</v>
      </c>
    </row>
    <row r="432" spans="1:12" ht="15">
      <c r="A432" s="96" t="s">
        <v>2439</v>
      </c>
      <c r="B432" s="96" t="s">
        <v>2056</v>
      </c>
      <c r="C432" s="96">
        <v>2</v>
      </c>
      <c r="D432" s="116">
        <v>0.00036430386967761406</v>
      </c>
      <c r="E432" s="116">
        <v>3.067979595068381</v>
      </c>
      <c r="F432" s="96" t="s">
        <v>3245</v>
      </c>
      <c r="G432" s="96" t="b">
        <v>0</v>
      </c>
      <c r="H432" s="96" t="b">
        <v>0</v>
      </c>
      <c r="I432" s="96" t="b">
        <v>0</v>
      </c>
      <c r="J432" s="96" t="b">
        <v>0</v>
      </c>
      <c r="K432" s="96" t="b">
        <v>0</v>
      </c>
      <c r="L432" s="96" t="b">
        <v>0</v>
      </c>
    </row>
    <row r="433" spans="1:12" ht="15">
      <c r="A433" s="96" t="s">
        <v>2056</v>
      </c>
      <c r="B433" s="96" t="s">
        <v>1889</v>
      </c>
      <c r="C433" s="96">
        <v>2</v>
      </c>
      <c r="D433" s="116">
        <v>0.00036430386967761406</v>
      </c>
      <c r="E433" s="116">
        <v>2.545100849788043</v>
      </c>
      <c r="F433" s="96" t="s">
        <v>3245</v>
      </c>
      <c r="G433" s="96" t="b">
        <v>0</v>
      </c>
      <c r="H433" s="96" t="b">
        <v>0</v>
      </c>
      <c r="I433" s="96" t="b">
        <v>0</v>
      </c>
      <c r="J433" s="96" t="b">
        <v>0</v>
      </c>
      <c r="K433" s="96" t="b">
        <v>0</v>
      </c>
      <c r="L433" s="96" t="b">
        <v>0</v>
      </c>
    </row>
    <row r="434" spans="1:12" ht="15">
      <c r="A434" s="96" t="s">
        <v>1889</v>
      </c>
      <c r="B434" s="96" t="s">
        <v>2735</v>
      </c>
      <c r="C434" s="96">
        <v>2</v>
      </c>
      <c r="D434" s="116">
        <v>0.00036430386967761406</v>
      </c>
      <c r="E434" s="116">
        <v>3.022222104507706</v>
      </c>
      <c r="F434" s="96" t="s">
        <v>3245</v>
      </c>
      <c r="G434" s="96" t="b">
        <v>0</v>
      </c>
      <c r="H434" s="96" t="b">
        <v>0</v>
      </c>
      <c r="I434" s="96" t="b">
        <v>0</v>
      </c>
      <c r="J434" s="96" t="b">
        <v>0</v>
      </c>
      <c r="K434" s="96" t="b">
        <v>0</v>
      </c>
      <c r="L434" s="96" t="b">
        <v>0</v>
      </c>
    </row>
    <row r="435" spans="1:12" ht="15">
      <c r="A435" s="96" t="s">
        <v>2735</v>
      </c>
      <c r="B435" s="96" t="s">
        <v>1770</v>
      </c>
      <c r="C435" s="96">
        <v>2</v>
      </c>
      <c r="D435" s="116">
        <v>0.00036430386967761406</v>
      </c>
      <c r="E435" s="116">
        <v>2.6797994236854996</v>
      </c>
      <c r="F435" s="96" t="s">
        <v>3245</v>
      </c>
      <c r="G435" s="96" t="b">
        <v>0</v>
      </c>
      <c r="H435" s="96" t="b">
        <v>0</v>
      </c>
      <c r="I435" s="96" t="b">
        <v>0</v>
      </c>
      <c r="J435" s="96" t="b">
        <v>0</v>
      </c>
      <c r="K435" s="96" t="b">
        <v>0</v>
      </c>
      <c r="L435" s="96" t="b">
        <v>0</v>
      </c>
    </row>
    <row r="436" spans="1:12" ht="15">
      <c r="A436" s="96" t="s">
        <v>1770</v>
      </c>
      <c r="B436" s="96" t="s">
        <v>2736</v>
      </c>
      <c r="C436" s="96">
        <v>2</v>
      </c>
      <c r="D436" s="116">
        <v>0.00036430386967761406</v>
      </c>
      <c r="E436" s="116">
        <v>2.6797994236854996</v>
      </c>
      <c r="F436" s="96" t="s">
        <v>3245</v>
      </c>
      <c r="G436" s="96" t="b">
        <v>0</v>
      </c>
      <c r="H436" s="96" t="b">
        <v>0</v>
      </c>
      <c r="I436" s="96" t="b">
        <v>0</v>
      </c>
      <c r="J436" s="96" t="b">
        <v>0</v>
      </c>
      <c r="K436" s="96" t="b">
        <v>0</v>
      </c>
      <c r="L436" s="96" t="b">
        <v>0</v>
      </c>
    </row>
    <row r="437" spans="1:12" ht="15">
      <c r="A437" s="96" t="s">
        <v>2736</v>
      </c>
      <c r="B437" s="96" t="s">
        <v>1960</v>
      </c>
      <c r="C437" s="96">
        <v>2</v>
      </c>
      <c r="D437" s="116">
        <v>0.00036430386967761406</v>
      </c>
      <c r="E437" s="116">
        <v>3.1191321175157625</v>
      </c>
      <c r="F437" s="96" t="s">
        <v>3245</v>
      </c>
      <c r="G437" s="96" t="b">
        <v>0</v>
      </c>
      <c r="H437" s="96" t="b">
        <v>0</v>
      </c>
      <c r="I437" s="96" t="b">
        <v>0</v>
      </c>
      <c r="J437" s="96" t="b">
        <v>0</v>
      </c>
      <c r="K437" s="96" t="b">
        <v>1</v>
      </c>
      <c r="L437" s="96" t="b">
        <v>0</v>
      </c>
    </row>
    <row r="438" spans="1:12" ht="15">
      <c r="A438" s="96" t="s">
        <v>1960</v>
      </c>
      <c r="B438" s="96" t="s">
        <v>1961</v>
      </c>
      <c r="C438" s="96">
        <v>2</v>
      </c>
      <c r="D438" s="116">
        <v>0.00036430386967761406</v>
      </c>
      <c r="E438" s="116">
        <v>2.5170721261878</v>
      </c>
      <c r="F438" s="96" t="s">
        <v>3245</v>
      </c>
      <c r="G438" s="96" t="b">
        <v>0</v>
      </c>
      <c r="H438" s="96" t="b">
        <v>1</v>
      </c>
      <c r="I438" s="96" t="b">
        <v>0</v>
      </c>
      <c r="J438" s="96" t="b">
        <v>0</v>
      </c>
      <c r="K438" s="96" t="b">
        <v>0</v>
      </c>
      <c r="L438" s="96" t="b">
        <v>0</v>
      </c>
    </row>
    <row r="439" spans="1:12" ht="15">
      <c r="A439" s="96" t="s">
        <v>1961</v>
      </c>
      <c r="B439" s="96" t="s">
        <v>2069</v>
      </c>
      <c r="C439" s="96">
        <v>2</v>
      </c>
      <c r="D439" s="116">
        <v>0.00036430386967761406</v>
      </c>
      <c r="E439" s="116">
        <v>2.6420108627961</v>
      </c>
      <c r="F439" s="96" t="s">
        <v>3245</v>
      </c>
      <c r="G439" s="96" t="b">
        <v>0</v>
      </c>
      <c r="H439" s="96" t="b">
        <v>0</v>
      </c>
      <c r="I439" s="96" t="b">
        <v>0</v>
      </c>
      <c r="J439" s="96" t="b">
        <v>0</v>
      </c>
      <c r="K439" s="96" t="b">
        <v>0</v>
      </c>
      <c r="L439" s="96" t="b">
        <v>0</v>
      </c>
    </row>
    <row r="440" spans="1:12" ht="15">
      <c r="A440" s="96" t="s">
        <v>2069</v>
      </c>
      <c r="B440" s="96" t="s">
        <v>1726</v>
      </c>
      <c r="C440" s="96">
        <v>2</v>
      </c>
      <c r="D440" s="116">
        <v>0.00036430386967761406</v>
      </c>
      <c r="E440" s="116">
        <v>1.5538747740955487</v>
      </c>
      <c r="F440" s="96" t="s">
        <v>3245</v>
      </c>
      <c r="G440" s="96" t="b">
        <v>0</v>
      </c>
      <c r="H440" s="96" t="b">
        <v>0</v>
      </c>
      <c r="I440" s="96" t="b">
        <v>0</v>
      </c>
      <c r="J440" s="96" t="b">
        <v>0</v>
      </c>
      <c r="K440" s="96" t="b">
        <v>0</v>
      </c>
      <c r="L440" s="96" t="b">
        <v>0</v>
      </c>
    </row>
    <row r="441" spans="1:12" ht="15">
      <c r="A441" s="96" t="s">
        <v>1726</v>
      </c>
      <c r="B441" s="96" t="s">
        <v>1749</v>
      </c>
      <c r="C441" s="96">
        <v>2</v>
      </c>
      <c r="D441" s="116">
        <v>0.00036430386967761406</v>
      </c>
      <c r="E441" s="116">
        <v>0.9316113966792993</v>
      </c>
      <c r="F441" s="96" t="s">
        <v>3245</v>
      </c>
      <c r="G441" s="96" t="b">
        <v>0</v>
      </c>
      <c r="H441" s="96" t="b">
        <v>0</v>
      </c>
      <c r="I441" s="96" t="b">
        <v>0</v>
      </c>
      <c r="J441" s="96" t="b">
        <v>0</v>
      </c>
      <c r="K441" s="96" t="b">
        <v>0</v>
      </c>
      <c r="L441" s="96" t="b">
        <v>0</v>
      </c>
    </row>
    <row r="442" spans="1:12" ht="15">
      <c r="A442" s="96" t="s">
        <v>1749</v>
      </c>
      <c r="B442" s="96" t="s">
        <v>2243</v>
      </c>
      <c r="C442" s="96">
        <v>2</v>
      </c>
      <c r="D442" s="116">
        <v>0.00036430386967761406</v>
      </c>
      <c r="E442" s="116">
        <v>2.289828344684737</v>
      </c>
      <c r="F442" s="96" t="s">
        <v>3245</v>
      </c>
      <c r="G442" s="96" t="b">
        <v>0</v>
      </c>
      <c r="H442" s="96" t="b">
        <v>0</v>
      </c>
      <c r="I442" s="96" t="b">
        <v>0</v>
      </c>
      <c r="J442" s="96" t="b">
        <v>0</v>
      </c>
      <c r="K442" s="96" t="b">
        <v>0</v>
      </c>
      <c r="L442" s="96" t="b">
        <v>0</v>
      </c>
    </row>
    <row r="443" spans="1:12" ht="15">
      <c r="A443" s="96" t="s">
        <v>2243</v>
      </c>
      <c r="B443" s="96" t="s">
        <v>2140</v>
      </c>
      <c r="C443" s="96">
        <v>2</v>
      </c>
      <c r="D443" s="116">
        <v>0.00036430386967761406</v>
      </c>
      <c r="E443" s="116">
        <v>3.022222104507706</v>
      </c>
      <c r="F443" s="96" t="s">
        <v>3245</v>
      </c>
      <c r="G443" s="96" t="b">
        <v>0</v>
      </c>
      <c r="H443" s="96" t="b">
        <v>0</v>
      </c>
      <c r="I443" s="96" t="b">
        <v>0</v>
      </c>
      <c r="J443" s="96" t="b">
        <v>0</v>
      </c>
      <c r="K443" s="96" t="b">
        <v>0</v>
      </c>
      <c r="L443" s="96" t="b">
        <v>0</v>
      </c>
    </row>
    <row r="444" spans="1:12" ht="15">
      <c r="A444" s="96" t="s">
        <v>2140</v>
      </c>
      <c r="B444" s="96" t="s">
        <v>2110</v>
      </c>
      <c r="C444" s="96">
        <v>2</v>
      </c>
      <c r="D444" s="116">
        <v>0.00036430386967761406</v>
      </c>
      <c r="E444" s="116">
        <v>2.9253120914996495</v>
      </c>
      <c r="F444" s="96" t="s">
        <v>3245</v>
      </c>
      <c r="G444" s="96" t="b">
        <v>0</v>
      </c>
      <c r="H444" s="96" t="b">
        <v>0</v>
      </c>
      <c r="I444" s="96" t="b">
        <v>0</v>
      </c>
      <c r="J444" s="96" t="b">
        <v>1</v>
      </c>
      <c r="K444" s="96" t="b">
        <v>0</v>
      </c>
      <c r="L444" s="96" t="b">
        <v>0</v>
      </c>
    </row>
    <row r="445" spans="1:12" ht="15">
      <c r="A445" s="96" t="s">
        <v>2110</v>
      </c>
      <c r="B445" s="96" t="s">
        <v>1812</v>
      </c>
      <c r="C445" s="96">
        <v>2</v>
      </c>
      <c r="D445" s="116">
        <v>0.00036430386967761406</v>
      </c>
      <c r="E445" s="116">
        <v>2.448190836779987</v>
      </c>
      <c r="F445" s="96" t="s">
        <v>3245</v>
      </c>
      <c r="G445" s="96" t="b">
        <v>1</v>
      </c>
      <c r="H445" s="96" t="b">
        <v>0</v>
      </c>
      <c r="I445" s="96" t="b">
        <v>0</v>
      </c>
      <c r="J445" s="96" t="b">
        <v>1</v>
      </c>
      <c r="K445" s="96" t="b">
        <v>0</v>
      </c>
      <c r="L445" s="96" t="b">
        <v>0</v>
      </c>
    </row>
    <row r="446" spans="1:12" ht="15">
      <c r="A446" s="96" t="s">
        <v>1812</v>
      </c>
      <c r="B446" s="96" t="s">
        <v>1861</v>
      </c>
      <c r="C446" s="96">
        <v>2</v>
      </c>
      <c r="D446" s="116">
        <v>0.00036430386967761406</v>
      </c>
      <c r="E446" s="116">
        <v>2.077739432357537</v>
      </c>
      <c r="F446" s="96" t="s">
        <v>3245</v>
      </c>
      <c r="G446" s="96" t="b">
        <v>1</v>
      </c>
      <c r="H446" s="96" t="b">
        <v>0</v>
      </c>
      <c r="I446" s="96" t="b">
        <v>0</v>
      </c>
      <c r="J446" s="96" t="b">
        <v>0</v>
      </c>
      <c r="K446" s="96" t="b">
        <v>0</v>
      </c>
      <c r="L446" s="96" t="b">
        <v>0</v>
      </c>
    </row>
    <row r="447" spans="1:12" ht="15">
      <c r="A447" s="96" t="s">
        <v>1861</v>
      </c>
      <c r="B447" s="96" t="s">
        <v>1961</v>
      </c>
      <c r="C447" s="96">
        <v>2</v>
      </c>
      <c r="D447" s="116">
        <v>0.00036430386967761406</v>
      </c>
      <c r="E447" s="116">
        <v>2.3787694280215184</v>
      </c>
      <c r="F447" s="96" t="s">
        <v>3245</v>
      </c>
      <c r="G447" s="96" t="b">
        <v>0</v>
      </c>
      <c r="H447" s="96" t="b">
        <v>0</v>
      </c>
      <c r="I447" s="96" t="b">
        <v>0</v>
      </c>
      <c r="J447" s="96" t="b">
        <v>0</v>
      </c>
      <c r="K447" s="96" t="b">
        <v>0</v>
      </c>
      <c r="L447" s="96" t="b">
        <v>0</v>
      </c>
    </row>
    <row r="448" spans="1:12" ht="15">
      <c r="A448" s="96" t="s">
        <v>1961</v>
      </c>
      <c r="B448" s="96" t="s">
        <v>2070</v>
      </c>
      <c r="C448" s="96">
        <v>2</v>
      </c>
      <c r="D448" s="116">
        <v>0.00036430386967761406</v>
      </c>
      <c r="E448" s="116">
        <v>2.6420108627961</v>
      </c>
      <c r="F448" s="96" t="s">
        <v>3245</v>
      </c>
      <c r="G448" s="96" t="b">
        <v>0</v>
      </c>
      <c r="H448" s="96" t="b">
        <v>0</v>
      </c>
      <c r="I448" s="96" t="b">
        <v>0</v>
      </c>
      <c r="J448" s="96" t="b">
        <v>0</v>
      </c>
      <c r="K448" s="96" t="b">
        <v>0</v>
      </c>
      <c r="L448" s="96" t="b">
        <v>0</v>
      </c>
    </row>
    <row r="449" spans="1:12" ht="15">
      <c r="A449" s="96" t="s">
        <v>2070</v>
      </c>
      <c r="B449" s="96" t="s">
        <v>1829</v>
      </c>
      <c r="C449" s="96">
        <v>2</v>
      </c>
      <c r="D449" s="116">
        <v>0.00036430386967761406</v>
      </c>
      <c r="E449" s="116">
        <v>2.3989728141098055</v>
      </c>
      <c r="F449" s="96" t="s">
        <v>3245</v>
      </c>
      <c r="G449" s="96" t="b">
        <v>0</v>
      </c>
      <c r="H449" s="96" t="b">
        <v>0</v>
      </c>
      <c r="I449" s="96" t="b">
        <v>0</v>
      </c>
      <c r="J449" s="96" t="b">
        <v>0</v>
      </c>
      <c r="K449" s="96" t="b">
        <v>0</v>
      </c>
      <c r="L449" s="96" t="b">
        <v>0</v>
      </c>
    </row>
    <row r="450" spans="1:12" ht="15">
      <c r="A450" s="96" t="s">
        <v>1829</v>
      </c>
      <c r="B450" s="96" t="s">
        <v>1724</v>
      </c>
      <c r="C450" s="96">
        <v>2</v>
      </c>
      <c r="D450" s="116">
        <v>0.00036430386967761406</v>
      </c>
      <c r="E450" s="116">
        <v>1.0248357201103924</v>
      </c>
      <c r="F450" s="96" t="s">
        <v>3245</v>
      </c>
      <c r="G450" s="96" t="b">
        <v>0</v>
      </c>
      <c r="H450" s="96" t="b">
        <v>0</v>
      </c>
      <c r="I450" s="96" t="b">
        <v>0</v>
      </c>
      <c r="J450" s="96" t="b">
        <v>1</v>
      </c>
      <c r="K450" s="96" t="b">
        <v>0</v>
      </c>
      <c r="L450" s="96" t="b">
        <v>0</v>
      </c>
    </row>
    <row r="451" spans="1:12" ht="15">
      <c r="A451" s="96" t="s">
        <v>1724</v>
      </c>
      <c r="B451" s="96" t="s">
        <v>1841</v>
      </c>
      <c r="C451" s="96">
        <v>2</v>
      </c>
      <c r="D451" s="116">
        <v>0.00036430386967761406</v>
      </c>
      <c r="E451" s="116">
        <v>1.0246173170472515</v>
      </c>
      <c r="F451" s="96" t="s">
        <v>3245</v>
      </c>
      <c r="G451" s="96" t="b">
        <v>1</v>
      </c>
      <c r="H451" s="96" t="b">
        <v>0</v>
      </c>
      <c r="I451" s="96" t="b">
        <v>0</v>
      </c>
      <c r="J451" s="96" t="b">
        <v>0</v>
      </c>
      <c r="K451" s="96" t="b">
        <v>0</v>
      </c>
      <c r="L451" s="96" t="b">
        <v>0</v>
      </c>
    </row>
    <row r="452" spans="1:12" ht="15">
      <c r="A452" s="96" t="s">
        <v>1841</v>
      </c>
      <c r="B452" s="96" t="s">
        <v>1723</v>
      </c>
      <c r="C452" s="96">
        <v>2</v>
      </c>
      <c r="D452" s="116">
        <v>0.00036430386967761406</v>
      </c>
      <c r="E452" s="116">
        <v>0.8290975061532443</v>
      </c>
      <c r="F452" s="96" t="s">
        <v>3245</v>
      </c>
      <c r="G452" s="96" t="b">
        <v>0</v>
      </c>
      <c r="H452" s="96" t="b">
        <v>0</v>
      </c>
      <c r="I452" s="96" t="b">
        <v>0</v>
      </c>
      <c r="J452" s="96" t="b">
        <v>1</v>
      </c>
      <c r="K452" s="96" t="b">
        <v>0</v>
      </c>
      <c r="L452" s="96" t="b">
        <v>0</v>
      </c>
    </row>
    <row r="453" spans="1:12" ht="15">
      <c r="A453" s="96" t="s">
        <v>1723</v>
      </c>
      <c r="B453" s="96" t="s">
        <v>1963</v>
      </c>
      <c r="C453" s="96">
        <v>2</v>
      </c>
      <c r="D453" s="116">
        <v>0.00036430386967761406</v>
      </c>
      <c r="E453" s="116">
        <v>1.0435851561232314</v>
      </c>
      <c r="F453" s="96" t="s">
        <v>3245</v>
      </c>
      <c r="G453" s="96" t="b">
        <v>1</v>
      </c>
      <c r="H453" s="96" t="b">
        <v>0</v>
      </c>
      <c r="I453" s="96" t="b">
        <v>0</v>
      </c>
      <c r="J453" s="96" t="b">
        <v>0</v>
      </c>
      <c r="K453" s="96" t="b">
        <v>0</v>
      </c>
      <c r="L453" s="96" t="b">
        <v>0</v>
      </c>
    </row>
    <row r="454" spans="1:12" ht="15">
      <c r="A454" s="96" t="s">
        <v>2442</v>
      </c>
      <c r="B454" s="96" t="s">
        <v>2427</v>
      </c>
      <c r="C454" s="96">
        <v>2</v>
      </c>
      <c r="D454" s="116">
        <v>0.00036430386967761406</v>
      </c>
      <c r="E454" s="116">
        <v>3.3690095907323623</v>
      </c>
      <c r="F454" s="96" t="s">
        <v>3245</v>
      </c>
      <c r="G454" s="96" t="b">
        <v>0</v>
      </c>
      <c r="H454" s="96" t="b">
        <v>0</v>
      </c>
      <c r="I454" s="96" t="b">
        <v>0</v>
      </c>
      <c r="J454" s="96" t="b">
        <v>0</v>
      </c>
      <c r="K454" s="96" t="b">
        <v>0</v>
      </c>
      <c r="L454" s="96" t="b">
        <v>0</v>
      </c>
    </row>
    <row r="455" spans="1:12" ht="15">
      <c r="A455" s="96" t="s">
        <v>2427</v>
      </c>
      <c r="B455" s="96" t="s">
        <v>2246</v>
      </c>
      <c r="C455" s="96">
        <v>2</v>
      </c>
      <c r="D455" s="116">
        <v>0.00036430386967761406</v>
      </c>
      <c r="E455" s="116">
        <v>3.2440708541240624</v>
      </c>
      <c r="F455" s="96" t="s">
        <v>3245</v>
      </c>
      <c r="G455" s="96" t="b">
        <v>0</v>
      </c>
      <c r="H455" s="96" t="b">
        <v>0</v>
      </c>
      <c r="I455" s="96" t="b">
        <v>0</v>
      </c>
      <c r="J455" s="96" t="b">
        <v>0</v>
      </c>
      <c r="K455" s="96" t="b">
        <v>0</v>
      </c>
      <c r="L455" s="96" t="b">
        <v>0</v>
      </c>
    </row>
    <row r="456" spans="1:12" ht="15">
      <c r="A456" s="96" t="s">
        <v>2246</v>
      </c>
      <c r="B456" s="96" t="s">
        <v>1745</v>
      </c>
      <c r="C456" s="96">
        <v>2</v>
      </c>
      <c r="D456" s="116">
        <v>0.00036430386967761406</v>
      </c>
      <c r="E456" s="116">
        <v>2.2587941109447685</v>
      </c>
      <c r="F456" s="96" t="s">
        <v>3245</v>
      </c>
      <c r="G456" s="96" t="b">
        <v>0</v>
      </c>
      <c r="H456" s="96" t="b">
        <v>0</v>
      </c>
      <c r="I456" s="96" t="b">
        <v>0</v>
      </c>
      <c r="J456" s="96" t="b">
        <v>0</v>
      </c>
      <c r="K456" s="96" t="b">
        <v>0</v>
      </c>
      <c r="L456" s="96" t="b">
        <v>0</v>
      </c>
    </row>
    <row r="457" spans="1:12" ht="15">
      <c r="A457" s="96" t="s">
        <v>1745</v>
      </c>
      <c r="B457" s="96" t="s">
        <v>2008</v>
      </c>
      <c r="C457" s="96">
        <v>2</v>
      </c>
      <c r="D457" s="116">
        <v>0.00036430386967761406</v>
      </c>
      <c r="E457" s="116">
        <v>2.015756062258474</v>
      </c>
      <c r="F457" s="96" t="s">
        <v>3245</v>
      </c>
      <c r="G457" s="96" t="b">
        <v>0</v>
      </c>
      <c r="H457" s="96" t="b">
        <v>0</v>
      </c>
      <c r="I457" s="96" t="b">
        <v>0</v>
      </c>
      <c r="J457" s="96" t="b">
        <v>1</v>
      </c>
      <c r="K457" s="96" t="b">
        <v>0</v>
      </c>
      <c r="L457" s="96" t="b">
        <v>0</v>
      </c>
    </row>
    <row r="458" spans="1:12" ht="15">
      <c r="A458" s="96" t="s">
        <v>2008</v>
      </c>
      <c r="B458" s="96" t="s">
        <v>2141</v>
      </c>
      <c r="C458" s="96">
        <v>2</v>
      </c>
      <c r="D458" s="116">
        <v>0.00036430386967761406</v>
      </c>
      <c r="E458" s="116">
        <v>2.7791840558214114</v>
      </c>
      <c r="F458" s="96" t="s">
        <v>3245</v>
      </c>
      <c r="G458" s="96" t="b">
        <v>1</v>
      </c>
      <c r="H458" s="96" t="b">
        <v>0</v>
      </c>
      <c r="I458" s="96" t="b">
        <v>0</v>
      </c>
      <c r="J458" s="96" t="b">
        <v>0</v>
      </c>
      <c r="K458" s="96" t="b">
        <v>0</v>
      </c>
      <c r="L458" s="96" t="b">
        <v>0</v>
      </c>
    </row>
    <row r="459" spans="1:12" ht="15">
      <c r="A459" s="96" t="s">
        <v>1724</v>
      </c>
      <c r="B459" s="96" t="s">
        <v>1793</v>
      </c>
      <c r="C459" s="96">
        <v>2</v>
      </c>
      <c r="D459" s="116">
        <v>0.00036430386967761406</v>
      </c>
      <c r="E459" s="116">
        <v>0.9081117479758143</v>
      </c>
      <c r="F459" s="96" t="s">
        <v>3245</v>
      </c>
      <c r="G459" s="96" t="b">
        <v>1</v>
      </c>
      <c r="H459" s="96" t="b">
        <v>0</v>
      </c>
      <c r="I459" s="96" t="b">
        <v>0</v>
      </c>
      <c r="J459" s="96" t="b">
        <v>0</v>
      </c>
      <c r="K459" s="96" t="b">
        <v>0</v>
      </c>
      <c r="L459" s="96" t="b">
        <v>0</v>
      </c>
    </row>
    <row r="460" spans="1:12" ht="15">
      <c r="A460" s="96" t="s">
        <v>2446</v>
      </c>
      <c r="B460" s="96" t="s">
        <v>1738</v>
      </c>
      <c r="C460" s="96">
        <v>2</v>
      </c>
      <c r="D460" s="116">
        <v>0.00036430386967761406</v>
      </c>
      <c r="E460" s="116">
        <v>2.3020628011017488</v>
      </c>
      <c r="F460" s="96" t="s">
        <v>3245</v>
      </c>
      <c r="G460" s="96" t="b">
        <v>0</v>
      </c>
      <c r="H460" s="96" t="b">
        <v>0</v>
      </c>
      <c r="I460" s="96" t="b">
        <v>0</v>
      </c>
      <c r="J460" s="96" t="b">
        <v>0</v>
      </c>
      <c r="K460" s="96" t="b">
        <v>0</v>
      </c>
      <c r="L460" s="96" t="b">
        <v>0</v>
      </c>
    </row>
    <row r="461" spans="1:12" ht="15">
      <c r="A461" s="96" t="s">
        <v>2746</v>
      </c>
      <c r="B461" s="96" t="s">
        <v>1794</v>
      </c>
      <c r="C461" s="96">
        <v>2</v>
      </c>
      <c r="D461" s="116">
        <v>0.00036430386967761406</v>
      </c>
      <c r="E461" s="116">
        <v>2.791773183129432</v>
      </c>
      <c r="F461" s="96" t="s">
        <v>3245</v>
      </c>
      <c r="G461" s="96" t="b">
        <v>0</v>
      </c>
      <c r="H461" s="96" t="b">
        <v>0</v>
      </c>
      <c r="I461" s="96" t="b">
        <v>0</v>
      </c>
      <c r="J461" s="96" t="b">
        <v>0</v>
      </c>
      <c r="K461" s="96" t="b">
        <v>0</v>
      </c>
      <c r="L461" s="96" t="b">
        <v>0</v>
      </c>
    </row>
    <row r="462" spans="1:12" ht="15">
      <c r="A462" s="96" t="s">
        <v>2452</v>
      </c>
      <c r="B462" s="96" t="s">
        <v>1723</v>
      </c>
      <c r="C462" s="96">
        <v>2</v>
      </c>
      <c r="D462" s="116">
        <v>0.00036430386967761406</v>
      </c>
      <c r="E462" s="116">
        <v>1.4659196037404185</v>
      </c>
      <c r="F462" s="96" t="s">
        <v>3245</v>
      </c>
      <c r="G462" s="96" t="b">
        <v>0</v>
      </c>
      <c r="H462" s="96" t="b">
        <v>0</v>
      </c>
      <c r="I462" s="96" t="b">
        <v>0</v>
      </c>
      <c r="J462" s="96" t="b">
        <v>1</v>
      </c>
      <c r="K462" s="96" t="b">
        <v>0</v>
      </c>
      <c r="L462" s="96" t="b">
        <v>0</v>
      </c>
    </row>
    <row r="463" spans="1:12" ht="15">
      <c r="A463" s="96" t="s">
        <v>2013</v>
      </c>
      <c r="B463" s="96" t="s">
        <v>1968</v>
      </c>
      <c r="C463" s="96">
        <v>2</v>
      </c>
      <c r="D463" s="116">
        <v>0.0004205606433019798</v>
      </c>
      <c r="E463" s="116">
        <v>2.575064073165487</v>
      </c>
      <c r="F463" s="96" t="s">
        <v>3245</v>
      </c>
      <c r="G463" s="96" t="b">
        <v>0</v>
      </c>
      <c r="H463" s="96" t="b">
        <v>0</v>
      </c>
      <c r="I463" s="96" t="b">
        <v>0</v>
      </c>
      <c r="J463" s="96" t="b">
        <v>0</v>
      </c>
      <c r="K463" s="96" t="b">
        <v>0</v>
      </c>
      <c r="L463" s="96" t="b">
        <v>0</v>
      </c>
    </row>
    <row r="464" spans="1:12" ht="15">
      <c r="A464" s="96" t="s">
        <v>1879</v>
      </c>
      <c r="B464" s="96" t="s">
        <v>1968</v>
      </c>
      <c r="C464" s="96">
        <v>2</v>
      </c>
      <c r="D464" s="116">
        <v>0.0004205606433019798</v>
      </c>
      <c r="E464" s="116">
        <v>2.3787694280215184</v>
      </c>
      <c r="F464" s="96" t="s">
        <v>3245</v>
      </c>
      <c r="G464" s="96" t="b">
        <v>0</v>
      </c>
      <c r="H464" s="96" t="b">
        <v>0</v>
      </c>
      <c r="I464" s="96" t="b">
        <v>0</v>
      </c>
      <c r="J464" s="96" t="b">
        <v>0</v>
      </c>
      <c r="K464" s="96" t="b">
        <v>0</v>
      </c>
      <c r="L464" s="96" t="b">
        <v>0</v>
      </c>
    </row>
    <row r="465" spans="1:12" ht="15">
      <c r="A465" s="96" t="s">
        <v>1819</v>
      </c>
      <c r="B465" s="96" t="s">
        <v>2459</v>
      </c>
      <c r="C465" s="96">
        <v>2</v>
      </c>
      <c r="D465" s="116">
        <v>0.00036430386967761406</v>
      </c>
      <c r="E465" s="116">
        <v>2.6700395863963435</v>
      </c>
      <c r="F465" s="96" t="s">
        <v>3245</v>
      </c>
      <c r="G465" s="96" t="b">
        <v>0</v>
      </c>
      <c r="H465" s="96" t="b">
        <v>0</v>
      </c>
      <c r="I465" s="96" t="b">
        <v>0</v>
      </c>
      <c r="J465" s="96" t="b">
        <v>1</v>
      </c>
      <c r="K465" s="96" t="b">
        <v>0</v>
      </c>
      <c r="L465" s="96" t="b">
        <v>0</v>
      </c>
    </row>
    <row r="466" spans="1:12" ht="15">
      <c r="A466" s="96" t="s">
        <v>1764</v>
      </c>
      <c r="B466" s="96" t="s">
        <v>1752</v>
      </c>
      <c r="C466" s="96">
        <v>2</v>
      </c>
      <c r="D466" s="116">
        <v>0.00036430386967761406</v>
      </c>
      <c r="E466" s="116">
        <v>1.5301604999951068</v>
      </c>
      <c r="F466" s="96" t="s">
        <v>3245</v>
      </c>
      <c r="G466" s="96" t="b">
        <v>0</v>
      </c>
      <c r="H466" s="96" t="b">
        <v>0</v>
      </c>
      <c r="I466" s="96" t="b">
        <v>0</v>
      </c>
      <c r="J466" s="96" t="b">
        <v>0</v>
      </c>
      <c r="K466" s="96" t="b">
        <v>0</v>
      </c>
      <c r="L466" s="96" t="b">
        <v>0</v>
      </c>
    </row>
    <row r="467" spans="1:12" ht="15">
      <c r="A467" s="96" t="s">
        <v>1777</v>
      </c>
      <c r="B467" s="96" t="s">
        <v>2133</v>
      </c>
      <c r="C467" s="96">
        <v>2</v>
      </c>
      <c r="D467" s="116">
        <v>0.00036430386967761406</v>
      </c>
      <c r="E467" s="116">
        <v>2.323252100171687</v>
      </c>
      <c r="F467" s="96" t="s">
        <v>3245</v>
      </c>
      <c r="G467" s="96" t="b">
        <v>0</v>
      </c>
      <c r="H467" s="96" t="b">
        <v>0</v>
      </c>
      <c r="I467" s="96" t="b">
        <v>0</v>
      </c>
      <c r="J467" s="96" t="b">
        <v>0</v>
      </c>
      <c r="K467" s="96" t="b">
        <v>0</v>
      </c>
      <c r="L467" s="96" t="b">
        <v>0</v>
      </c>
    </row>
    <row r="468" spans="1:12" ht="15">
      <c r="A468" s="96" t="s">
        <v>2153</v>
      </c>
      <c r="B468" s="96" t="s">
        <v>1725</v>
      </c>
      <c r="C468" s="96">
        <v>2</v>
      </c>
      <c r="D468" s="116">
        <v>0.00036430386967761406</v>
      </c>
      <c r="E468" s="116">
        <v>1.6420108627960999</v>
      </c>
      <c r="F468" s="96" t="s">
        <v>3245</v>
      </c>
      <c r="G468" s="96" t="b">
        <v>0</v>
      </c>
      <c r="H468" s="96" t="b">
        <v>0</v>
      </c>
      <c r="I468" s="96" t="b">
        <v>0</v>
      </c>
      <c r="J468" s="96" t="b">
        <v>0</v>
      </c>
      <c r="K468" s="96" t="b">
        <v>0</v>
      </c>
      <c r="L468" s="96" t="b">
        <v>0</v>
      </c>
    </row>
    <row r="469" spans="1:12" ht="15">
      <c r="A469" s="96" t="s">
        <v>1765</v>
      </c>
      <c r="B469" s="96" t="s">
        <v>2155</v>
      </c>
      <c r="C469" s="96">
        <v>2</v>
      </c>
      <c r="D469" s="116">
        <v>0.00036430386967761406</v>
      </c>
      <c r="E469" s="116">
        <v>2.2625542598180752</v>
      </c>
      <c r="F469" s="96" t="s">
        <v>3245</v>
      </c>
      <c r="G469" s="96" t="b">
        <v>0</v>
      </c>
      <c r="H469" s="96" t="b">
        <v>0</v>
      </c>
      <c r="I469" s="96" t="b">
        <v>0</v>
      </c>
      <c r="J469" s="96" t="b">
        <v>0</v>
      </c>
      <c r="K469" s="96" t="b">
        <v>0</v>
      </c>
      <c r="L469" s="96" t="b">
        <v>0</v>
      </c>
    </row>
    <row r="470" spans="1:12" ht="15">
      <c r="A470" s="96" t="s">
        <v>2265</v>
      </c>
      <c r="B470" s="96" t="s">
        <v>1842</v>
      </c>
      <c r="C470" s="96">
        <v>2</v>
      </c>
      <c r="D470" s="116">
        <v>0.0004205606433019798</v>
      </c>
      <c r="E470" s="116">
        <v>2.607248756536888</v>
      </c>
      <c r="F470" s="96" t="s">
        <v>3245</v>
      </c>
      <c r="G470" s="96" t="b">
        <v>0</v>
      </c>
      <c r="H470" s="96" t="b">
        <v>0</v>
      </c>
      <c r="I470" s="96" t="b">
        <v>0</v>
      </c>
      <c r="J470" s="96" t="b">
        <v>0</v>
      </c>
      <c r="K470" s="96" t="b">
        <v>0</v>
      </c>
      <c r="L470" s="96" t="b">
        <v>0</v>
      </c>
    </row>
    <row r="471" spans="1:12" ht="15">
      <c r="A471" s="96" t="s">
        <v>1805</v>
      </c>
      <c r="B471" s="96" t="s">
        <v>850</v>
      </c>
      <c r="C471" s="96">
        <v>2</v>
      </c>
      <c r="D471" s="116">
        <v>0.00036430386967761406</v>
      </c>
      <c r="E471" s="116">
        <v>1.4800193220736777</v>
      </c>
      <c r="F471" s="96" t="s">
        <v>3245</v>
      </c>
      <c r="G471" s="96" t="b">
        <v>0</v>
      </c>
      <c r="H471" s="96" t="b">
        <v>0</v>
      </c>
      <c r="I471" s="96" t="b">
        <v>0</v>
      </c>
      <c r="J471" s="96" t="b">
        <v>0</v>
      </c>
      <c r="K471" s="96" t="b">
        <v>0</v>
      </c>
      <c r="L471" s="96" t="b">
        <v>0</v>
      </c>
    </row>
    <row r="472" spans="1:12" ht="15">
      <c r="A472" s="96" t="s">
        <v>850</v>
      </c>
      <c r="B472" s="96" t="s">
        <v>1723</v>
      </c>
      <c r="C472" s="96">
        <v>2</v>
      </c>
      <c r="D472" s="116">
        <v>0.00036430386967761406</v>
      </c>
      <c r="E472" s="116">
        <v>0.3302570017403455</v>
      </c>
      <c r="F472" s="96" t="s">
        <v>3245</v>
      </c>
      <c r="G472" s="96" t="b">
        <v>0</v>
      </c>
      <c r="H472" s="96" t="b">
        <v>0</v>
      </c>
      <c r="I472" s="96" t="b">
        <v>0</v>
      </c>
      <c r="J472" s="96" t="b">
        <v>1</v>
      </c>
      <c r="K472" s="96" t="b">
        <v>0</v>
      </c>
      <c r="L472" s="96" t="b">
        <v>0</v>
      </c>
    </row>
    <row r="473" spans="1:12" ht="15">
      <c r="A473" s="96" t="s">
        <v>1723</v>
      </c>
      <c r="B473" s="96" t="s">
        <v>1752</v>
      </c>
      <c r="C473" s="96">
        <v>2</v>
      </c>
      <c r="D473" s="116">
        <v>0.00036430386967761406</v>
      </c>
      <c r="E473" s="116">
        <v>0.5153113789561878</v>
      </c>
      <c r="F473" s="96" t="s">
        <v>3245</v>
      </c>
      <c r="G473" s="96" t="b">
        <v>1</v>
      </c>
      <c r="H473" s="96" t="b">
        <v>0</v>
      </c>
      <c r="I473" s="96" t="b">
        <v>0</v>
      </c>
      <c r="J473" s="96" t="b">
        <v>0</v>
      </c>
      <c r="K473" s="96" t="b">
        <v>0</v>
      </c>
      <c r="L473" s="96" t="b">
        <v>0</v>
      </c>
    </row>
    <row r="474" spans="1:12" ht="15">
      <c r="A474" s="96" t="s">
        <v>2266</v>
      </c>
      <c r="B474" s="96" t="s">
        <v>1738</v>
      </c>
      <c r="C474" s="96">
        <v>2</v>
      </c>
      <c r="D474" s="116">
        <v>0.0004205606433019798</v>
      </c>
      <c r="E474" s="116">
        <v>2.3020628011017488</v>
      </c>
      <c r="F474" s="96" t="s">
        <v>3245</v>
      </c>
      <c r="G474" s="96" t="b">
        <v>0</v>
      </c>
      <c r="H474" s="96" t="b">
        <v>0</v>
      </c>
      <c r="I474" s="96" t="b">
        <v>0</v>
      </c>
      <c r="J474" s="96" t="b">
        <v>0</v>
      </c>
      <c r="K474" s="96" t="b">
        <v>0</v>
      </c>
      <c r="L474" s="96" t="b">
        <v>0</v>
      </c>
    </row>
    <row r="475" spans="1:12" ht="15">
      <c r="A475" s="96" t="s">
        <v>1738</v>
      </c>
      <c r="B475" s="96" t="s">
        <v>850</v>
      </c>
      <c r="C475" s="96">
        <v>2</v>
      </c>
      <c r="D475" s="116">
        <v>0.0004205606433019798</v>
      </c>
      <c r="E475" s="116">
        <v>1.166400199101676</v>
      </c>
      <c r="F475" s="96" t="s">
        <v>3245</v>
      </c>
      <c r="G475" s="96" t="b">
        <v>0</v>
      </c>
      <c r="H475" s="96" t="b">
        <v>0</v>
      </c>
      <c r="I475" s="96" t="b">
        <v>0</v>
      </c>
      <c r="J475" s="96" t="b">
        <v>0</v>
      </c>
      <c r="K475" s="96" t="b">
        <v>0</v>
      </c>
      <c r="L475" s="96" t="b">
        <v>0</v>
      </c>
    </row>
    <row r="476" spans="1:12" ht="15">
      <c r="A476" s="96" t="s">
        <v>1757</v>
      </c>
      <c r="B476" s="96" t="s">
        <v>2469</v>
      </c>
      <c r="C476" s="96">
        <v>2</v>
      </c>
      <c r="D476" s="116">
        <v>0.0004205606433019798</v>
      </c>
      <c r="E476" s="116">
        <v>2.4311574974812067</v>
      </c>
      <c r="F476" s="96" t="s">
        <v>3245</v>
      </c>
      <c r="G476" s="96" t="b">
        <v>0</v>
      </c>
      <c r="H476" s="96" t="b">
        <v>0</v>
      </c>
      <c r="I476" s="96" t="b">
        <v>0</v>
      </c>
      <c r="J476" s="96" t="b">
        <v>0</v>
      </c>
      <c r="K476" s="96" t="b">
        <v>0</v>
      </c>
      <c r="L476" s="96" t="b">
        <v>0</v>
      </c>
    </row>
    <row r="477" spans="1:12" ht="15">
      <c r="A477" s="96" t="s">
        <v>1757</v>
      </c>
      <c r="B477" s="96" t="s">
        <v>2779</v>
      </c>
      <c r="C477" s="96">
        <v>2</v>
      </c>
      <c r="D477" s="116">
        <v>0.0004205606433019798</v>
      </c>
      <c r="E477" s="116">
        <v>2.607248756536888</v>
      </c>
      <c r="F477" s="96" t="s">
        <v>3245</v>
      </c>
      <c r="G477" s="96" t="b">
        <v>0</v>
      </c>
      <c r="H477" s="96" t="b">
        <v>0</v>
      </c>
      <c r="I477" s="96" t="b">
        <v>0</v>
      </c>
      <c r="J477" s="96" t="b">
        <v>0</v>
      </c>
      <c r="K477" s="96" t="b">
        <v>0</v>
      </c>
      <c r="L477" s="96" t="b">
        <v>0</v>
      </c>
    </row>
    <row r="478" spans="1:12" ht="15">
      <c r="A478" s="96" t="s">
        <v>2779</v>
      </c>
      <c r="B478" s="96" t="s">
        <v>2471</v>
      </c>
      <c r="C478" s="96">
        <v>2</v>
      </c>
      <c r="D478" s="116">
        <v>0.0004205606433019798</v>
      </c>
      <c r="E478" s="116">
        <v>3.5451008497880436</v>
      </c>
      <c r="F478" s="96" t="s">
        <v>3245</v>
      </c>
      <c r="G478" s="96" t="b">
        <v>0</v>
      </c>
      <c r="H478" s="96" t="b">
        <v>0</v>
      </c>
      <c r="I478" s="96" t="b">
        <v>0</v>
      </c>
      <c r="J478" s="96" t="b">
        <v>0</v>
      </c>
      <c r="K478" s="96" t="b">
        <v>0</v>
      </c>
      <c r="L478" s="96" t="b">
        <v>0</v>
      </c>
    </row>
    <row r="479" spans="1:12" ht="15">
      <c r="A479" s="96" t="s">
        <v>2067</v>
      </c>
      <c r="B479" s="96" t="s">
        <v>1776</v>
      </c>
      <c r="C479" s="96">
        <v>2</v>
      </c>
      <c r="D479" s="116">
        <v>0.00036430386967761406</v>
      </c>
      <c r="E479" s="116">
        <v>2.222881555054124</v>
      </c>
      <c r="F479" s="96" t="s">
        <v>3245</v>
      </c>
      <c r="G479" s="96" t="b">
        <v>0</v>
      </c>
      <c r="H479" s="96" t="b">
        <v>0</v>
      </c>
      <c r="I479" s="96" t="b">
        <v>0</v>
      </c>
      <c r="J479" s="96" t="b">
        <v>0</v>
      </c>
      <c r="K479" s="96" t="b">
        <v>0</v>
      </c>
      <c r="L479" s="96" t="b">
        <v>0</v>
      </c>
    </row>
    <row r="480" spans="1:12" ht="15">
      <c r="A480" s="96" t="s">
        <v>1745</v>
      </c>
      <c r="B480" s="96" t="s">
        <v>1878</v>
      </c>
      <c r="C480" s="96">
        <v>2</v>
      </c>
      <c r="D480" s="116">
        <v>0.00036430386967761406</v>
      </c>
      <c r="E480" s="116">
        <v>1.819461417114506</v>
      </c>
      <c r="F480" s="96" t="s">
        <v>3245</v>
      </c>
      <c r="G480" s="96" t="b">
        <v>0</v>
      </c>
      <c r="H480" s="96" t="b">
        <v>0</v>
      </c>
      <c r="I480" s="96" t="b">
        <v>0</v>
      </c>
      <c r="J480" s="96" t="b">
        <v>0</v>
      </c>
      <c r="K480" s="96" t="b">
        <v>0</v>
      </c>
      <c r="L480" s="96" t="b">
        <v>0</v>
      </c>
    </row>
    <row r="481" spans="1:12" ht="15">
      <c r="A481" s="96" t="s">
        <v>1878</v>
      </c>
      <c r="B481" s="96" t="s">
        <v>1811</v>
      </c>
      <c r="C481" s="96">
        <v>2</v>
      </c>
      <c r="D481" s="116">
        <v>0.00036430386967761406</v>
      </c>
      <c r="E481" s="116">
        <v>2.077739432357537</v>
      </c>
      <c r="F481" s="96" t="s">
        <v>3245</v>
      </c>
      <c r="G481" s="96" t="b">
        <v>0</v>
      </c>
      <c r="H481" s="96" t="b">
        <v>0</v>
      </c>
      <c r="I481" s="96" t="b">
        <v>0</v>
      </c>
      <c r="J481" s="96" t="b">
        <v>0</v>
      </c>
      <c r="K481" s="96" t="b">
        <v>0</v>
      </c>
      <c r="L481" s="96" t="b">
        <v>0</v>
      </c>
    </row>
    <row r="482" spans="1:12" ht="15">
      <c r="A482" s="96" t="s">
        <v>1811</v>
      </c>
      <c r="B482" s="96" t="s">
        <v>2430</v>
      </c>
      <c r="C482" s="96">
        <v>2</v>
      </c>
      <c r="D482" s="116">
        <v>0.00036430386967761406</v>
      </c>
      <c r="E482" s="116">
        <v>2.6420108627961</v>
      </c>
      <c r="F482" s="96" t="s">
        <v>3245</v>
      </c>
      <c r="G482" s="96" t="b">
        <v>0</v>
      </c>
      <c r="H482" s="96" t="b">
        <v>0</v>
      </c>
      <c r="I482" s="96" t="b">
        <v>0</v>
      </c>
      <c r="J482" s="96" t="b">
        <v>0</v>
      </c>
      <c r="K482" s="96" t="b">
        <v>0</v>
      </c>
      <c r="L482" s="96" t="b">
        <v>0</v>
      </c>
    </row>
    <row r="483" spans="1:12" ht="15">
      <c r="A483" s="96" t="s">
        <v>2430</v>
      </c>
      <c r="B483" s="96" t="s">
        <v>1919</v>
      </c>
      <c r="C483" s="96">
        <v>2</v>
      </c>
      <c r="D483" s="116">
        <v>0.00036430386967761406</v>
      </c>
      <c r="E483" s="116">
        <v>2.8918883360126997</v>
      </c>
      <c r="F483" s="96" t="s">
        <v>3245</v>
      </c>
      <c r="G483" s="96" t="b">
        <v>0</v>
      </c>
      <c r="H483" s="96" t="b">
        <v>0</v>
      </c>
      <c r="I483" s="96" t="b">
        <v>0</v>
      </c>
      <c r="J483" s="96" t="b">
        <v>0</v>
      </c>
      <c r="K483" s="96" t="b">
        <v>0</v>
      </c>
      <c r="L483" s="96" t="b">
        <v>0</v>
      </c>
    </row>
    <row r="484" spans="1:12" ht="15">
      <c r="A484" s="96" t="s">
        <v>1919</v>
      </c>
      <c r="B484" s="96" t="s">
        <v>1894</v>
      </c>
      <c r="C484" s="96">
        <v>2</v>
      </c>
      <c r="D484" s="116">
        <v>0.00036430386967761406</v>
      </c>
      <c r="E484" s="116">
        <v>2.3690095907323623</v>
      </c>
      <c r="F484" s="96" t="s">
        <v>3245</v>
      </c>
      <c r="G484" s="96" t="b">
        <v>0</v>
      </c>
      <c r="H484" s="96" t="b">
        <v>0</v>
      </c>
      <c r="I484" s="96" t="b">
        <v>0</v>
      </c>
      <c r="J484" s="96" t="b">
        <v>0</v>
      </c>
      <c r="K484" s="96" t="b">
        <v>0</v>
      </c>
      <c r="L484" s="96" t="b">
        <v>0</v>
      </c>
    </row>
    <row r="485" spans="1:12" ht="15">
      <c r="A485" s="96" t="s">
        <v>1894</v>
      </c>
      <c r="B485" s="96" t="s">
        <v>1758</v>
      </c>
      <c r="C485" s="96">
        <v>2</v>
      </c>
      <c r="D485" s="116">
        <v>0.00036430386967761406</v>
      </c>
      <c r="E485" s="116">
        <v>1.9253120914996495</v>
      </c>
      <c r="F485" s="96" t="s">
        <v>3245</v>
      </c>
      <c r="G485" s="96" t="b">
        <v>0</v>
      </c>
      <c r="H485" s="96" t="b">
        <v>0</v>
      </c>
      <c r="I485" s="96" t="b">
        <v>0</v>
      </c>
      <c r="J485" s="96" t="b">
        <v>0</v>
      </c>
      <c r="K485" s="96" t="b">
        <v>0</v>
      </c>
      <c r="L485" s="96" t="b">
        <v>0</v>
      </c>
    </row>
    <row r="486" spans="1:12" ht="15">
      <c r="A486" s="96" t="s">
        <v>1758</v>
      </c>
      <c r="B486" s="96" t="s">
        <v>1957</v>
      </c>
      <c r="C486" s="96">
        <v>2</v>
      </c>
      <c r="D486" s="116">
        <v>0.00036430386967761406</v>
      </c>
      <c r="E486" s="116">
        <v>2.0051887652089255</v>
      </c>
      <c r="F486" s="96" t="s">
        <v>3245</v>
      </c>
      <c r="G486" s="96" t="b">
        <v>0</v>
      </c>
      <c r="H486" s="96" t="b">
        <v>0</v>
      </c>
      <c r="I486" s="96" t="b">
        <v>0</v>
      </c>
      <c r="J486" s="96" t="b">
        <v>0</v>
      </c>
      <c r="K486" s="96" t="b">
        <v>0</v>
      </c>
      <c r="L486" s="96" t="b">
        <v>0</v>
      </c>
    </row>
    <row r="487" spans="1:12" ht="15">
      <c r="A487" s="96" t="s">
        <v>1957</v>
      </c>
      <c r="B487" s="96" t="s">
        <v>1723</v>
      </c>
      <c r="C487" s="96">
        <v>2</v>
      </c>
      <c r="D487" s="116">
        <v>0.00036430386967761406</v>
      </c>
      <c r="E487" s="116">
        <v>1.0399508714681374</v>
      </c>
      <c r="F487" s="96" t="s">
        <v>3245</v>
      </c>
      <c r="G487" s="96" t="b">
        <v>0</v>
      </c>
      <c r="H487" s="96" t="b">
        <v>0</v>
      </c>
      <c r="I487" s="96" t="b">
        <v>0</v>
      </c>
      <c r="J487" s="96" t="b">
        <v>1</v>
      </c>
      <c r="K487" s="96" t="b">
        <v>0</v>
      </c>
      <c r="L487" s="96" t="b">
        <v>0</v>
      </c>
    </row>
    <row r="488" spans="1:12" ht="15">
      <c r="A488" s="96" t="s">
        <v>1723</v>
      </c>
      <c r="B488" s="96" t="s">
        <v>2140</v>
      </c>
      <c r="C488" s="96">
        <v>2</v>
      </c>
      <c r="D488" s="116">
        <v>0.00036430386967761406</v>
      </c>
      <c r="E488" s="116">
        <v>1.2477051387791562</v>
      </c>
      <c r="F488" s="96" t="s">
        <v>3245</v>
      </c>
      <c r="G488" s="96" t="b">
        <v>1</v>
      </c>
      <c r="H488" s="96" t="b">
        <v>0</v>
      </c>
      <c r="I488" s="96" t="b">
        <v>0</v>
      </c>
      <c r="J488" s="96" t="b">
        <v>0</v>
      </c>
      <c r="K488" s="96" t="b">
        <v>0</v>
      </c>
      <c r="L488" s="96" t="b">
        <v>0</v>
      </c>
    </row>
    <row r="489" spans="1:12" ht="15">
      <c r="A489" s="96" t="s">
        <v>2140</v>
      </c>
      <c r="B489" s="96" t="s">
        <v>1749</v>
      </c>
      <c r="C489" s="96">
        <v>2</v>
      </c>
      <c r="D489" s="116">
        <v>0.00036430386967761406</v>
      </c>
      <c r="E489" s="116">
        <v>2.1771240644934493</v>
      </c>
      <c r="F489" s="96" t="s">
        <v>3245</v>
      </c>
      <c r="G489" s="96" t="b">
        <v>0</v>
      </c>
      <c r="H489" s="96" t="b">
        <v>0</v>
      </c>
      <c r="I489" s="96" t="b">
        <v>0</v>
      </c>
      <c r="J489" s="96" t="b">
        <v>0</v>
      </c>
      <c r="K489" s="96" t="b">
        <v>0</v>
      </c>
      <c r="L489" s="96" t="b">
        <v>0</v>
      </c>
    </row>
    <row r="490" spans="1:12" ht="15">
      <c r="A490" s="96" t="s">
        <v>1749</v>
      </c>
      <c r="B490" s="96" t="s">
        <v>1725</v>
      </c>
      <c r="C490" s="96">
        <v>2</v>
      </c>
      <c r="D490" s="116">
        <v>0.00036430386967761406</v>
      </c>
      <c r="E490" s="116">
        <v>0.9096171029731314</v>
      </c>
      <c r="F490" s="96" t="s">
        <v>3245</v>
      </c>
      <c r="G490" s="96" t="b">
        <v>0</v>
      </c>
      <c r="H490" s="96" t="b">
        <v>0</v>
      </c>
      <c r="I490" s="96" t="b">
        <v>0</v>
      </c>
      <c r="J490" s="96" t="b">
        <v>0</v>
      </c>
      <c r="K490" s="96" t="b">
        <v>0</v>
      </c>
      <c r="L490" s="96" t="b">
        <v>0</v>
      </c>
    </row>
    <row r="491" spans="1:12" ht="15">
      <c r="A491" s="96" t="s">
        <v>1725</v>
      </c>
      <c r="B491" s="96" t="s">
        <v>1788</v>
      </c>
      <c r="C491" s="96">
        <v>2</v>
      </c>
      <c r="D491" s="116">
        <v>0.00036430386967761406</v>
      </c>
      <c r="E491" s="116">
        <v>1.1414085122269146</v>
      </c>
      <c r="F491" s="96" t="s">
        <v>3245</v>
      </c>
      <c r="G491" s="96" t="b">
        <v>0</v>
      </c>
      <c r="H491" s="96" t="b">
        <v>0</v>
      </c>
      <c r="I491" s="96" t="b">
        <v>0</v>
      </c>
      <c r="J491" s="96" t="b">
        <v>0</v>
      </c>
      <c r="K491" s="96" t="b">
        <v>0</v>
      </c>
      <c r="L491" s="96" t="b">
        <v>0</v>
      </c>
    </row>
    <row r="492" spans="1:12" ht="15">
      <c r="A492" s="96" t="s">
        <v>1788</v>
      </c>
      <c r="B492" s="96" t="s">
        <v>1923</v>
      </c>
      <c r="C492" s="96">
        <v>2</v>
      </c>
      <c r="D492" s="116">
        <v>0.00036430386967761406</v>
      </c>
      <c r="E492" s="116">
        <v>2.1897131918014696</v>
      </c>
      <c r="F492" s="96" t="s">
        <v>3245</v>
      </c>
      <c r="G492" s="96" t="b">
        <v>0</v>
      </c>
      <c r="H492" s="96" t="b">
        <v>0</v>
      </c>
      <c r="I492" s="96" t="b">
        <v>0</v>
      </c>
      <c r="J492" s="96" t="b">
        <v>0</v>
      </c>
      <c r="K492" s="96" t="b">
        <v>0</v>
      </c>
      <c r="L492" s="96" t="b">
        <v>0</v>
      </c>
    </row>
    <row r="493" spans="1:12" ht="15">
      <c r="A493" s="96" t="s">
        <v>2268</v>
      </c>
      <c r="B493" s="96" t="s">
        <v>2782</v>
      </c>
      <c r="C493" s="96">
        <v>2</v>
      </c>
      <c r="D493" s="116">
        <v>0.00036430386967761406</v>
      </c>
      <c r="E493" s="116">
        <v>3.4201621131797437</v>
      </c>
      <c r="F493" s="96" t="s">
        <v>3245</v>
      </c>
      <c r="G493" s="96" t="b">
        <v>0</v>
      </c>
      <c r="H493" s="96" t="b">
        <v>0</v>
      </c>
      <c r="I493" s="96" t="b">
        <v>0</v>
      </c>
      <c r="J493" s="96" t="b">
        <v>0</v>
      </c>
      <c r="K493" s="96" t="b">
        <v>0</v>
      </c>
      <c r="L493" s="96" t="b">
        <v>0</v>
      </c>
    </row>
    <row r="494" spans="1:12" ht="15">
      <c r="A494" s="96" t="s">
        <v>2416</v>
      </c>
      <c r="B494" s="96" t="s">
        <v>1793</v>
      </c>
      <c r="C494" s="96">
        <v>2</v>
      </c>
      <c r="D494" s="116">
        <v>0.00036430386967761406</v>
      </c>
      <c r="E494" s="116">
        <v>2.6156819240737508</v>
      </c>
      <c r="F494" s="96" t="s">
        <v>3245</v>
      </c>
      <c r="G494" s="96" t="b">
        <v>0</v>
      </c>
      <c r="H494" s="96" t="b">
        <v>1</v>
      </c>
      <c r="I494" s="96" t="b">
        <v>0</v>
      </c>
      <c r="J494" s="96" t="b">
        <v>0</v>
      </c>
      <c r="K494" s="96" t="b">
        <v>0</v>
      </c>
      <c r="L494" s="96" t="b">
        <v>0</v>
      </c>
    </row>
    <row r="495" spans="1:12" ht="15">
      <c r="A495" s="96" t="s">
        <v>1743</v>
      </c>
      <c r="B495" s="96" t="s">
        <v>1867</v>
      </c>
      <c r="C495" s="96">
        <v>2</v>
      </c>
      <c r="D495" s="116">
        <v>0.00036430386967761406</v>
      </c>
      <c r="E495" s="116">
        <v>1.7904977211791893</v>
      </c>
      <c r="F495" s="96" t="s">
        <v>3245</v>
      </c>
      <c r="G495" s="96" t="b">
        <v>0</v>
      </c>
      <c r="H495" s="96" t="b">
        <v>0</v>
      </c>
      <c r="I495" s="96" t="b">
        <v>0</v>
      </c>
      <c r="J495" s="96" t="b">
        <v>0</v>
      </c>
      <c r="K495" s="96" t="b">
        <v>0</v>
      </c>
      <c r="L495" s="96" t="b">
        <v>0</v>
      </c>
    </row>
    <row r="496" spans="1:12" ht="15">
      <c r="A496" s="96" t="s">
        <v>1868</v>
      </c>
      <c r="B496" s="96" t="s">
        <v>2078</v>
      </c>
      <c r="C496" s="96">
        <v>2</v>
      </c>
      <c r="D496" s="116">
        <v>0.00036430386967761406</v>
      </c>
      <c r="E496" s="116">
        <v>2.5037081646298183</v>
      </c>
      <c r="F496" s="96" t="s">
        <v>3245</v>
      </c>
      <c r="G496" s="96" t="b">
        <v>0</v>
      </c>
      <c r="H496" s="96" t="b">
        <v>0</v>
      </c>
      <c r="I496" s="96" t="b">
        <v>0</v>
      </c>
      <c r="J496" s="96" t="b">
        <v>0</v>
      </c>
      <c r="K496" s="96" t="b">
        <v>0</v>
      </c>
      <c r="L496" s="96" t="b">
        <v>0</v>
      </c>
    </row>
    <row r="497" spans="1:12" ht="15">
      <c r="A497" s="96" t="s">
        <v>2078</v>
      </c>
      <c r="B497" s="96" t="s">
        <v>1728</v>
      </c>
      <c r="C497" s="96">
        <v>2</v>
      </c>
      <c r="D497" s="116">
        <v>0.00036430386967761406</v>
      </c>
      <c r="E497" s="116">
        <v>1.8375306736901071</v>
      </c>
      <c r="F497" s="96" t="s">
        <v>3245</v>
      </c>
      <c r="G497" s="96" t="b">
        <v>0</v>
      </c>
      <c r="H497" s="96" t="b">
        <v>0</v>
      </c>
      <c r="I497" s="96" t="b">
        <v>0</v>
      </c>
      <c r="J497" s="96" t="b">
        <v>0</v>
      </c>
      <c r="K497" s="96" t="b">
        <v>0</v>
      </c>
      <c r="L497" s="96" t="b">
        <v>0</v>
      </c>
    </row>
    <row r="498" spans="1:12" ht="15">
      <c r="A498" s="96" t="s">
        <v>1843</v>
      </c>
      <c r="B498" s="96" t="s">
        <v>2159</v>
      </c>
      <c r="C498" s="96">
        <v>2</v>
      </c>
      <c r="D498" s="116">
        <v>0.00036430386967761406</v>
      </c>
      <c r="E498" s="116">
        <v>2.545100849788043</v>
      </c>
      <c r="F498" s="96" t="s">
        <v>3245</v>
      </c>
      <c r="G498" s="96" t="b">
        <v>0</v>
      </c>
      <c r="H498" s="96" t="b">
        <v>0</v>
      </c>
      <c r="I498" s="96" t="b">
        <v>0</v>
      </c>
      <c r="J498" s="96" t="b">
        <v>0</v>
      </c>
      <c r="K498" s="96" t="b">
        <v>0</v>
      </c>
      <c r="L498" s="96" t="b">
        <v>0</v>
      </c>
    </row>
    <row r="499" spans="1:12" ht="15">
      <c r="A499" s="96" t="s">
        <v>2159</v>
      </c>
      <c r="B499" s="96" t="s">
        <v>2160</v>
      </c>
      <c r="C499" s="96">
        <v>2</v>
      </c>
      <c r="D499" s="116">
        <v>0.00036430386967761406</v>
      </c>
      <c r="E499" s="116">
        <v>2.9253120914996495</v>
      </c>
      <c r="F499" s="96" t="s">
        <v>3245</v>
      </c>
      <c r="G499" s="96" t="b">
        <v>0</v>
      </c>
      <c r="H499" s="96" t="b">
        <v>0</v>
      </c>
      <c r="I499" s="96" t="b">
        <v>0</v>
      </c>
      <c r="J499" s="96" t="b">
        <v>0</v>
      </c>
      <c r="K499" s="96" t="b">
        <v>0</v>
      </c>
      <c r="L499" s="96" t="b">
        <v>0</v>
      </c>
    </row>
    <row r="500" spans="1:12" ht="15">
      <c r="A500" s="96" t="s">
        <v>2273</v>
      </c>
      <c r="B500" s="96" t="s">
        <v>2274</v>
      </c>
      <c r="C500" s="96">
        <v>2</v>
      </c>
      <c r="D500" s="116">
        <v>0.00036430386967761406</v>
      </c>
      <c r="E500" s="116">
        <v>3.1191321175157625</v>
      </c>
      <c r="F500" s="96" t="s">
        <v>3245</v>
      </c>
      <c r="G500" s="96" t="b">
        <v>0</v>
      </c>
      <c r="H500" s="96" t="b">
        <v>0</v>
      </c>
      <c r="I500" s="96" t="b">
        <v>0</v>
      </c>
      <c r="J500" s="96" t="b">
        <v>0</v>
      </c>
      <c r="K500" s="96" t="b">
        <v>0</v>
      </c>
      <c r="L500" s="96" t="b">
        <v>0</v>
      </c>
    </row>
    <row r="501" spans="1:12" ht="15">
      <c r="A501" s="96" t="s">
        <v>2274</v>
      </c>
      <c r="B501" s="96" t="s">
        <v>1726</v>
      </c>
      <c r="C501" s="96">
        <v>2</v>
      </c>
      <c r="D501" s="116">
        <v>0.00036430386967761406</v>
      </c>
      <c r="E501" s="116">
        <v>1.7299660331512299</v>
      </c>
      <c r="F501" s="96" t="s">
        <v>3245</v>
      </c>
      <c r="G501" s="96" t="b">
        <v>0</v>
      </c>
      <c r="H501" s="96" t="b">
        <v>0</v>
      </c>
      <c r="I501" s="96" t="b">
        <v>0</v>
      </c>
      <c r="J501" s="96" t="b">
        <v>0</v>
      </c>
      <c r="K501" s="96" t="b">
        <v>0</v>
      </c>
      <c r="L501" s="96" t="b">
        <v>0</v>
      </c>
    </row>
    <row r="502" spans="1:12" ht="15">
      <c r="A502" s="96" t="s">
        <v>1726</v>
      </c>
      <c r="B502" s="96" t="s">
        <v>2275</v>
      </c>
      <c r="C502" s="96">
        <v>2</v>
      </c>
      <c r="D502" s="116">
        <v>0.00036430386967761406</v>
      </c>
      <c r="E502" s="116">
        <v>1.776709436693556</v>
      </c>
      <c r="F502" s="96" t="s">
        <v>3245</v>
      </c>
      <c r="G502" s="96" t="b">
        <v>0</v>
      </c>
      <c r="H502" s="96" t="b">
        <v>0</v>
      </c>
      <c r="I502" s="96" t="b">
        <v>0</v>
      </c>
      <c r="J502" s="96" t="b">
        <v>1</v>
      </c>
      <c r="K502" s="96" t="b">
        <v>0</v>
      </c>
      <c r="L502" s="96" t="b">
        <v>0</v>
      </c>
    </row>
    <row r="503" spans="1:12" ht="15">
      <c r="A503" s="96" t="s">
        <v>2275</v>
      </c>
      <c r="B503" s="96" t="s">
        <v>2161</v>
      </c>
      <c r="C503" s="96">
        <v>2</v>
      </c>
      <c r="D503" s="116">
        <v>0.00036430386967761406</v>
      </c>
      <c r="E503" s="116">
        <v>3.022222104507706</v>
      </c>
      <c r="F503" s="96" t="s">
        <v>3245</v>
      </c>
      <c r="G503" s="96" t="b">
        <v>1</v>
      </c>
      <c r="H503" s="96" t="b">
        <v>0</v>
      </c>
      <c r="I503" s="96" t="b">
        <v>0</v>
      </c>
      <c r="J503" s="96" t="b">
        <v>0</v>
      </c>
      <c r="K503" s="96" t="b">
        <v>0</v>
      </c>
      <c r="L503" s="96" t="b">
        <v>0</v>
      </c>
    </row>
    <row r="504" spans="1:12" ht="15">
      <c r="A504" s="96" t="s">
        <v>2161</v>
      </c>
      <c r="B504" s="96" t="s">
        <v>2162</v>
      </c>
      <c r="C504" s="96">
        <v>2</v>
      </c>
      <c r="D504" s="116">
        <v>0.00036430386967761406</v>
      </c>
      <c r="E504" s="116">
        <v>3.022222104507706</v>
      </c>
      <c r="F504" s="96" t="s">
        <v>3245</v>
      </c>
      <c r="G504" s="96" t="b">
        <v>0</v>
      </c>
      <c r="H504" s="96" t="b">
        <v>0</v>
      </c>
      <c r="I504" s="96" t="b">
        <v>0</v>
      </c>
      <c r="J504" s="96" t="b">
        <v>0</v>
      </c>
      <c r="K504" s="96" t="b">
        <v>0</v>
      </c>
      <c r="L504" s="96" t="b">
        <v>0</v>
      </c>
    </row>
    <row r="505" spans="1:12" ht="15">
      <c r="A505" s="96" t="s">
        <v>1749</v>
      </c>
      <c r="B505" s="96" t="s">
        <v>1767</v>
      </c>
      <c r="C505" s="96">
        <v>2</v>
      </c>
      <c r="D505" s="116">
        <v>0.00036430386967761406</v>
      </c>
      <c r="E505" s="116">
        <v>1.5301604999951068</v>
      </c>
      <c r="F505" s="96" t="s">
        <v>3245</v>
      </c>
      <c r="G505" s="96" t="b">
        <v>0</v>
      </c>
      <c r="H505" s="96" t="b">
        <v>0</v>
      </c>
      <c r="I505" s="96" t="b">
        <v>0</v>
      </c>
      <c r="J505" s="96" t="b">
        <v>0</v>
      </c>
      <c r="K505" s="96" t="b">
        <v>0</v>
      </c>
      <c r="L505" s="96" t="b">
        <v>0</v>
      </c>
    </row>
    <row r="506" spans="1:12" ht="15">
      <c r="A506" s="96" t="s">
        <v>1767</v>
      </c>
      <c r="B506" s="96" t="s">
        <v>2802</v>
      </c>
      <c r="C506" s="96">
        <v>2</v>
      </c>
      <c r="D506" s="116">
        <v>0.00036430386967761406</v>
      </c>
      <c r="E506" s="116">
        <v>2.7211921088437245</v>
      </c>
      <c r="F506" s="96" t="s">
        <v>3245</v>
      </c>
      <c r="G506" s="96" t="b">
        <v>0</v>
      </c>
      <c r="H506" s="96" t="b">
        <v>0</v>
      </c>
      <c r="I506" s="96" t="b">
        <v>0</v>
      </c>
      <c r="J506" s="96" t="b">
        <v>0</v>
      </c>
      <c r="K506" s="96" t="b">
        <v>0</v>
      </c>
      <c r="L506" s="96" t="b">
        <v>0</v>
      </c>
    </row>
    <row r="507" spans="1:12" ht="15">
      <c r="A507" s="96" t="s">
        <v>2802</v>
      </c>
      <c r="B507" s="96" t="s">
        <v>2803</v>
      </c>
      <c r="C507" s="96">
        <v>2</v>
      </c>
      <c r="D507" s="116">
        <v>0.00036430386967761406</v>
      </c>
      <c r="E507" s="116">
        <v>3.721192108843725</v>
      </c>
      <c r="F507" s="96" t="s">
        <v>3245</v>
      </c>
      <c r="G507" s="96" t="b">
        <v>0</v>
      </c>
      <c r="H507" s="96" t="b">
        <v>0</v>
      </c>
      <c r="I507" s="96" t="b">
        <v>0</v>
      </c>
      <c r="J507" s="96" t="b">
        <v>0</v>
      </c>
      <c r="K507" s="96" t="b">
        <v>0</v>
      </c>
      <c r="L507" s="96" t="b">
        <v>0</v>
      </c>
    </row>
    <row r="508" spans="1:12" ht="15">
      <c r="A508" s="96" t="s">
        <v>2803</v>
      </c>
      <c r="B508" s="96" t="s">
        <v>1753</v>
      </c>
      <c r="C508" s="96">
        <v>2</v>
      </c>
      <c r="D508" s="116">
        <v>0.00036430386967761406</v>
      </c>
      <c r="E508" s="116">
        <v>2.607248756536888</v>
      </c>
      <c r="F508" s="96" t="s">
        <v>3245</v>
      </c>
      <c r="G508" s="96" t="b">
        <v>0</v>
      </c>
      <c r="H508" s="96" t="b">
        <v>0</v>
      </c>
      <c r="I508" s="96" t="b">
        <v>0</v>
      </c>
      <c r="J508" s="96" t="b">
        <v>0</v>
      </c>
      <c r="K508" s="96" t="b">
        <v>0</v>
      </c>
      <c r="L508" s="96" t="b">
        <v>0</v>
      </c>
    </row>
    <row r="509" spans="1:12" ht="15">
      <c r="A509" s="96" t="s">
        <v>1753</v>
      </c>
      <c r="B509" s="96" t="s">
        <v>2163</v>
      </c>
      <c r="C509" s="96">
        <v>2</v>
      </c>
      <c r="D509" s="116">
        <v>0.00036430386967761406</v>
      </c>
      <c r="E509" s="116">
        <v>2.20930874786485</v>
      </c>
      <c r="F509" s="96" t="s">
        <v>3245</v>
      </c>
      <c r="G509" s="96" t="b">
        <v>0</v>
      </c>
      <c r="H509" s="96" t="b">
        <v>0</v>
      </c>
      <c r="I509" s="96" t="b">
        <v>0</v>
      </c>
      <c r="J509" s="96" t="b">
        <v>0</v>
      </c>
      <c r="K509" s="96" t="b">
        <v>0</v>
      </c>
      <c r="L509" s="96" t="b">
        <v>0</v>
      </c>
    </row>
    <row r="510" spans="1:12" ht="15">
      <c r="A510" s="96" t="s">
        <v>2163</v>
      </c>
      <c r="B510" s="96" t="s">
        <v>2164</v>
      </c>
      <c r="C510" s="96">
        <v>2</v>
      </c>
      <c r="D510" s="116">
        <v>0.00036430386967761406</v>
      </c>
      <c r="E510" s="116">
        <v>2.9253120914996495</v>
      </c>
      <c r="F510" s="96" t="s">
        <v>3245</v>
      </c>
      <c r="G510" s="96" t="b">
        <v>0</v>
      </c>
      <c r="H510" s="96" t="b">
        <v>0</v>
      </c>
      <c r="I510" s="96" t="b">
        <v>0</v>
      </c>
      <c r="J510" s="96" t="b">
        <v>0</v>
      </c>
      <c r="K510" s="96" t="b">
        <v>0</v>
      </c>
      <c r="L510" s="96" t="b">
        <v>0</v>
      </c>
    </row>
    <row r="511" spans="1:12" ht="15">
      <c r="A511" s="96" t="s">
        <v>2164</v>
      </c>
      <c r="B511" s="96" t="s">
        <v>1784</v>
      </c>
      <c r="C511" s="96">
        <v>2</v>
      </c>
      <c r="D511" s="116">
        <v>0.00036430386967761406</v>
      </c>
      <c r="E511" s="116">
        <v>2.3455284948828394</v>
      </c>
      <c r="F511" s="96" t="s">
        <v>3245</v>
      </c>
      <c r="G511" s="96" t="b">
        <v>0</v>
      </c>
      <c r="H511" s="96" t="b">
        <v>0</v>
      </c>
      <c r="I511" s="96" t="b">
        <v>0</v>
      </c>
      <c r="J511" s="96" t="b">
        <v>0</v>
      </c>
      <c r="K511" s="96" t="b">
        <v>0</v>
      </c>
      <c r="L511" s="96" t="b">
        <v>0</v>
      </c>
    </row>
    <row r="512" spans="1:12" ht="15">
      <c r="A512" s="96" t="s">
        <v>2155</v>
      </c>
      <c r="B512" s="96" t="s">
        <v>1826</v>
      </c>
      <c r="C512" s="96">
        <v>2</v>
      </c>
      <c r="D512" s="116">
        <v>0.0004205606433019798</v>
      </c>
      <c r="E512" s="116">
        <v>2.5103387435288314</v>
      </c>
      <c r="F512" s="96" t="s">
        <v>3245</v>
      </c>
      <c r="G512" s="96" t="b">
        <v>0</v>
      </c>
      <c r="H512" s="96" t="b">
        <v>0</v>
      </c>
      <c r="I512" s="96" t="b">
        <v>0</v>
      </c>
      <c r="J512" s="96" t="b">
        <v>0</v>
      </c>
      <c r="K512" s="96" t="b">
        <v>0</v>
      </c>
      <c r="L512" s="96" t="b">
        <v>0</v>
      </c>
    </row>
    <row r="513" spans="1:12" ht="15">
      <c r="A513" s="96" t="s">
        <v>1899</v>
      </c>
      <c r="B513" s="96" t="s">
        <v>1811</v>
      </c>
      <c r="C513" s="96">
        <v>2</v>
      </c>
      <c r="D513" s="116">
        <v>0.0004205606433019798</v>
      </c>
      <c r="E513" s="116">
        <v>2.1191321175157625</v>
      </c>
      <c r="F513" s="96" t="s">
        <v>3245</v>
      </c>
      <c r="G513" s="96" t="b">
        <v>0</v>
      </c>
      <c r="H513" s="96" t="b">
        <v>0</v>
      </c>
      <c r="I513" s="96" t="b">
        <v>0</v>
      </c>
      <c r="J513" s="96" t="b">
        <v>0</v>
      </c>
      <c r="K513" s="96" t="b">
        <v>0</v>
      </c>
      <c r="L513" s="96" t="b">
        <v>0</v>
      </c>
    </row>
    <row r="514" spans="1:12" ht="15">
      <c r="A514" s="96" t="s">
        <v>2424</v>
      </c>
      <c r="B514" s="96" t="s">
        <v>1745</v>
      </c>
      <c r="C514" s="96">
        <v>2</v>
      </c>
      <c r="D514" s="116">
        <v>0.00036430386967761406</v>
      </c>
      <c r="E514" s="116">
        <v>2.3837328475530684</v>
      </c>
      <c r="F514" s="96" t="s">
        <v>3245</v>
      </c>
      <c r="G514" s="96" t="b">
        <v>0</v>
      </c>
      <c r="H514" s="96" t="b">
        <v>0</v>
      </c>
      <c r="I514" s="96" t="b">
        <v>0</v>
      </c>
      <c r="J514" s="96" t="b">
        <v>0</v>
      </c>
      <c r="K514" s="96" t="b">
        <v>0</v>
      </c>
      <c r="L514" s="96" t="b">
        <v>0</v>
      </c>
    </row>
    <row r="515" spans="1:12" ht="15">
      <c r="A515" s="96" t="s">
        <v>2807</v>
      </c>
      <c r="B515" s="96" t="s">
        <v>1724</v>
      </c>
      <c r="C515" s="96">
        <v>2</v>
      </c>
      <c r="D515" s="116">
        <v>0.00036430386967761406</v>
      </c>
      <c r="E515" s="116">
        <v>1.8699337601246495</v>
      </c>
      <c r="F515" s="96" t="s">
        <v>3245</v>
      </c>
      <c r="G515" s="96" t="b">
        <v>0</v>
      </c>
      <c r="H515" s="96" t="b">
        <v>0</v>
      </c>
      <c r="I515" s="96" t="b">
        <v>0</v>
      </c>
      <c r="J515" s="96" t="b">
        <v>1</v>
      </c>
      <c r="K515" s="96" t="b">
        <v>0</v>
      </c>
      <c r="L515" s="96" t="b">
        <v>0</v>
      </c>
    </row>
    <row r="516" spans="1:12" ht="15">
      <c r="A516" s="96" t="s">
        <v>1754</v>
      </c>
      <c r="B516" s="96" t="s">
        <v>1724</v>
      </c>
      <c r="C516" s="96">
        <v>2</v>
      </c>
      <c r="D516" s="116">
        <v>0.00036430386967761406</v>
      </c>
      <c r="E516" s="116">
        <v>0.7559904078178126</v>
      </c>
      <c r="F516" s="96" t="s">
        <v>3245</v>
      </c>
      <c r="G516" s="96" t="b">
        <v>0</v>
      </c>
      <c r="H516" s="96" t="b">
        <v>0</v>
      </c>
      <c r="I516" s="96" t="b">
        <v>0</v>
      </c>
      <c r="J516" s="96" t="b">
        <v>1</v>
      </c>
      <c r="K516" s="96" t="b">
        <v>0</v>
      </c>
      <c r="L516" s="96" t="b">
        <v>0</v>
      </c>
    </row>
    <row r="517" spans="1:12" ht="15">
      <c r="A517" s="96" t="s">
        <v>2810</v>
      </c>
      <c r="B517" s="96" t="s">
        <v>2811</v>
      </c>
      <c r="C517" s="96">
        <v>2</v>
      </c>
      <c r="D517" s="116">
        <v>0.00036430386967761406</v>
      </c>
      <c r="E517" s="116">
        <v>3.721192108843725</v>
      </c>
      <c r="F517" s="96" t="s">
        <v>3245</v>
      </c>
      <c r="G517" s="96" t="b">
        <v>0</v>
      </c>
      <c r="H517" s="96" t="b">
        <v>0</v>
      </c>
      <c r="I517" s="96" t="b">
        <v>0</v>
      </c>
      <c r="J517" s="96" t="b">
        <v>0</v>
      </c>
      <c r="K517" s="96" t="b">
        <v>0</v>
      </c>
      <c r="L517" s="96" t="b">
        <v>0</v>
      </c>
    </row>
    <row r="518" spans="1:12" ht="15">
      <c r="A518" s="96" t="s">
        <v>1793</v>
      </c>
      <c r="B518" s="96" t="s">
        <v>1774</v>
      </c>
      <c r="C518" s="96">
        <v>2</v>
      </c>
      <c r="D518" s="116">
        <v>0.00036430386967761406</v>
      </c>
      <c r="E518" s="116">
        <v>1.750380497971207</v>
      </c>
      <c r="F518" s="96" t="s">
        <v>3245</v>
      </c>
      <c r="G518" s="96" t="b">
        <v>0</v>
      </c>
      <c r="H518" s="96" t="b">
        <v>0</v>
      </c>
      <c r="I518" s="96" t="b">
        <v>0</v>
      </c>
      <c r="J518" s="96" t="b">
        <v>0</v>
      </c>
      <c r="K518" s="96" t="b">
        <v>0</v>
      </c>
      <c r="L518" s="96" t="b">
        <v>0</v>
      </c>
    </row>
    <row r="519" spans="1:12" ht="15">
      <c r="A519" s="96" t="s">
        <v>2125</v>
      </c>
      <c r="B519" s="96" t="s">
        <v>1729</v>
      </c>
      <c r="C519" s="96">
        <v>2</v>
      </c>
      <c r="D519" s="116">
        <v>0.00036430386967761406</v>
      </c>
      <c r="E519" s="116">
        <v>1.9710695820603246</v>
      </c>
      <c r="F519" s="96" t="s">
        <v>3245</v>
      </c>
      <c r="G519" s="96" t="b">
        <v>0</v>
      </c>
      <c r="H519" s="96" t="b">
        <v>0</v>
      </c>
      <c r="I519" s="96" t="b">
        <v>0</v>
      </c>
      <c r="J519" s="96" t="b">
        <v>0</v>
      </c>
      <c r="K519" s="96" t="b">
        <v>0</v>
      </c>
      <c r="L519" s="96" t="b">
        <v>0</v>
      </c>
    </row>
    <row r="520" spans="1:12" ht="15">
      <c r="A520" s="96" t="s">
        <v>1729</v>
      </c>
      <c r="B520" s="96" t="s">
        <v>1724</v>
      </c>
      <c r="C520" s="96">
        <v>2</v>
      </c>
      <c r="D520" s="116">
        <v>0.00036430386967761406</v>
      </c>
      <c r="E520" s="116">
        <v>0.49886589785291313</v>
      </c>
      <c r="F520" s="96" t="s">
        <v>3245</v>
      </c>
      <c r="G520" s="96" t="b">
        <v>0</v>
      </c>
      <c r="H520" s="96" t="b">
        <v>0</v>
      </c>
      <c r="I520" s="96" t="b">
        <v>0</v>
      </c>
      <c r="J520" s="96" t="b">
        <v>1</v>
      </c>
      <c r="K520" s="96" t="b">
        <v>0</v>
      </c>
      <c r="L520" s="96" t="b">
        <v>0</v>
      </c>
    </row>
    <row r="521" spans="1:12" ht="15">
      <c r="A521" s="96" t="s">
        <v>2121</v>
      </c>
      <c r="B521" s="96" t="s">
        <v>1832</v>
      </c>
      <c r="C521" s="96">
        <v>2</v>
      </c>
      <c r="D521" s="116">
        <v>0.00036430386967761406</v>
      </c>
      <c r="E521" s="116">
        <v>2.47815406015743</v>
      </c>
      <c r="F521" s="96" t="s">
        <v>3245</v>
      </c>
      <c r="G521" s="96" t="b">
        <v>0</v>
      </c>
      <c r="H521" s="96" t="b">
        <v>0</v>
      </c>
      <c r="I521" s="96" t="b">
        <v>0</v>
      </c>
      <c r="J521" s="96" t="b">
        <v>0</v>
      </c>
      <c r="K521" s="96" t="b">
        <v>0</v>
      </c>
      <c r="L521" s="96" t="b">
        <v>0</v>
      </c>
    </row>
    <row r="522" spans="1:12" ht="15">
      <c r="A522" s="96" t="s">
        <v>1832</v>
      </c>
      <c r="B522" s="96" t="s">
        <v>2079</v>
      </c>
      <c r="C522" s="96">
        <v>2</v>
      </c>
      <c r="D522" s="116">
        <v>0.00036430386967761406</v>
      </c>
      <c r="E522" s="116">
        <v>2.3989728141098055</v>
      </c>
      <c r="F522" s="96" t="s">
        <v>3245</v>
      </c>
      <c r="G522" s="96" t="b">
        <v>0</v>
      </c>
      <c r="H522" s="96" t="b">
        <v>0</v>
      </c>
      <c r="I522" s="96" t="b">
        <v>0</v>
      </c>
      <c r="J522" s="96" t="b">
        <v>0</v>
      </c>
      <c r="K522" s="96" t="b">
        <v>0</v>
      </c>
      <c r="L522" s="96" t="b">
        <v>0</v>
      </c>
    </row>
    <row r="523" spans="1:12" ht="15">
      <c r="A523" s="96" t="s">
        <v>1737</v>
      </c>
      <c r="B523" s="96" t="s">
        <v>2815</v>
      </c>
      <c r="C523" s="96">
        <v>2</v>
      </c>
      <c r="D523" s="116">
        <v>0.0004205606433019798</v>
      </c>
      <c r="E523" s="116">
        <v>2.47815406015743</v>
      </c>
      <c r="F523" s="96" t="s">
        <v>3245</v>
      </c>
      <c r="G523" s="96" t="b">
        <v>0</v>
      </c>
      <c r="H523" s="96" t="b">
        <v>0</v>
      </c>
      <c r="I523" s="96" t="b">
        <v>0</v>
      </c>
      <c r="J523" s="96" t="b">
        <v>0</v>
      </c>
      <c r="K523" s="96" t="b">
        <v>0</v>
      </c>
      <c r="L523" s="96" t="b">
        <v>0</v>
      </c>
    </row>
    <row r="524" spans="1:12" ht="15">
      <c r="A524" s="96" t="s">
        <v>1971</v>
      </c>
      <c r="B524" s="96" t="s">
        <v>1972</v>
      </c>
      <c r="C524" s="96">
        <v>2</v>
      </c>
      <c r="D524" s="116">
        <v>0.00036430386967761406</v>
      </c>
      <c r="E524" s="116">
        <v>2.5170721261878</v>
      </c>
      <c r="F524" s="96" t="s">
        <v>3245</v>
      </c>
      <c r="G524" s="96" t="b">
        <v>0</v>
      </c>
      <c r="H524" s="96" t="b">
        <v>0</v>
      </c>
      <c r="I524" s="96" t="b">
        <v>0</v>
      </c>
      <c r="J524" s="96" t="b">
        <v>0</v>
      </c>
      <c r="K524" s="96" t="b">
        <v>0</v>
      </c>
      <c r="L524" s="96" t="b">
        <v>0</v>
      </c>
    </row>
    <row r="525" spans="1:12" ht="15">
      <c r="A525" s="96" t="s">
        <v>2405</v>
      </c>
      <c r="B525" s="96" t="s">
        <v>1746</v>
      </c>
      <c r="C525" s="96">
        <v>2</v>
      </c>
      <c r="D525" s="116">
        <v>0.00036430386967761406</v>
      </c>
      <c r="E525" s="116">
        <v>2.4311574974812067</v>
      </c>
      <c r="F525" s="96" t="s">
        <v>3245</v>
      </c>
      <c r="G525" s="96" t="b">
        <v>0</v>
      </c>
      <c r="H525" s="96" t="b">
        <v>0</v>
      </c>
      <c r="I525" s="96" t="b">
        <v>0</v>
      </c>
      <c r="J525" s="96" t="b">
        <v>0</v>
      </c>
      <c r="K525" s="96" t="b">
        <v>0</v>
      </c>
      <c r="L525" s="96" t="b">
        <v>0</v>
      </c>
    </row>
    <row r="526" spans="1:12" ht="15">
      <c r="A526" s="96" t="s">
        <v>2818</v>
      </c>
      <c r="B526" s="96" t="s">
        <v>1741</v>
      </c>
      <c r="C526" s="96">
        <v>2</v>
      </c>
      <c r="D526" s="116">
        <v>0.00036430386967761406</v>
      </c>
      <c r="E526" s="116">
        <v>2.5170721261878</v>
      </c>
      <c r="F526" s="96" t="s">
        <v>3245</v>
      </c>
      <c r="G526" s="96" t="b">
        <v>1</v>
      </c>
      <c r="H526" s="96" t="b">
        <v>0</v>
      </c>
      <c r="I526" s="96" t="b">
        <v>0</v>
      </c>
      <c r="J526" s="96" t="b">
        <v>0</v>
      </c>
      <c r="K526" s="96" t="b">
        <v>0</v>
      </c>
      <c r="L526" s="96" t="b">
        <v>0</v>
      </c>
    </row>
    <row r="527" spans="1:12" ht="15">
      <c r="A527" s="96" t="s">
        <v>1741</v>
      </c>
      <c r="B527" s="96" t="s">
        <v>2081</v>
      </c>
      <c r="C527" s="96">
        <v>2</v>
      </c>
      <c r="D527" s="116">
        <v>0.00036430386967761406</v>
      </c>
      <c r="E527" s="116">
        <v>2.0399508714681374</v>
      </c>
      <c r="F527" s="96" t="s">
        <v>3245</v>
      </c>
      <c r="G527" s="96" t="b">
        <v>0</v>
      </c>
      <c r="H527" s="96" t="b">
        <v>0</v>
      </c>
      <c r="I527" s="96" t="b">
        <v>0</v>
      </c>
      <c r="J527" s="96" t="b">
        <v>0</v>
      </c>
      <c r="K527" s="96" t="b">
        <v>0</v>
      </c>
      <c r="L527" s="96" t="b">
        <v>0</v>
      </c>
    </row>
    <row r="528" spans="1:12" ht="15">
      <c r="A528" s="96" t="s">
        <v>2081</v>
      </c>
      <c r="B528" s="96" t="s">
        <v>1724</v>
      </c>
      <c r="C528" s="96">
        <v>2</v>
      </c>
      <c r="D528" s="116">
        <v>0.00036430386967761406</v>
      </c>
      <c r="E528" s="116">
        <v>1.392812505404987</v>
      </c>
      <c r="F528" s="96" t="s">
        <v>3245</v>
      </c>
      <c r="G528" s="96" t="b">
        <v>0</v>
      </c>
      <c r="H528" s="96" t="b">
        <v>0</v>
      </c>
      <c r="I528" s="96" t="b">
        <v>0</v>
      </c>
      <c r="J528" s="96" t="b">
        <v>1</v>
      </c>
      <c r="K528" s="96" t="b">
        <v>0</v>
      </c>
      <c r="L528" s="96" t="b">
        <v>0</v>
      </c>
    </row>
    <row r="529" spans="1:12" ht="15">
      <c r="A529" s="96" t="s">
        <v>1723</v>
      </c>
      <c r="B529" s="96" t="s">
        <v>1911</v>
      </c>
      <c r="C529" s="96">
        <v>2</v>
      </c>
      <c r="D529" s="116">
        <v>0.00036430386967761406</v>
      </c>
      <c r="E529" s="116">
        <v>0.9924326336758502</v>
      </c>
      <c r="F529" s="96" t="s">
        <v>3245</v>
      </c>
      <c r="G529" s="96" t="b">
        <v>1</v>
      </c>
      <c r="H529" s="96" t="b">
        <v>0</v>
      </c>
      <c r="I529" s="96" t="b">
        <v>0</v>
      </c>
      <c r="J529" s="96" t="b">
        <v>0</v>
      </c>
      <c r="K529" s="96" t="b">
        <v>0</v>
      </c>
      <c r="L529" s="96" t="b">
        <v>0</v>
      </c>
    </row>
    <row r="530" spans="1:12" ht="15">
      <c r="A530" s="96" t="s">
        <v>1911</v>
      </c>
      <c r="B530" s="96" t="s">
        <v>2390</v>
      </c>
      <c r="C530" s="96">
        <v>2</v>
      </c>
      <c r="D530" s="116">
        <v>0.00036430386967761406</v>
      </c>
      <c r="E530" s="116">
        <v>2.8918883360126997</v>
      </c>
      <c r="F530" s="96" t="s">
        <v>3245</v>
      </c>
      <c r="G530" s="96" t="b">
        <v>0</v>
      </c>
      <c r="H530" s="96" t="b">
        <v>0</v>
      </c>
      <c r="I530" s="96" t="b">
        <v>0</v>
      </c>
      <c r="J530" s="96" t="b">
        <v>0</v>
      </c>
      <c r="K530" s="96" t="b">
        <v>0</v>
      </c>
      <c r="L530" s="96" t="b">
        <v>0</v>
      </c>
    </row>
    <row r="531" spans="1:12" ht="15">
      <c r="A531" s="96" t="s">
        <v>1725</v>
      </c>
      <c r="B531" s="96" t="s">
        <v>2483</v>
      </c>
      <c r="C531" s="96">
        <v>2</v>
      </c>
      <c r="D531" s="116">
        <v>0.00036430386967761406</v>
      </c>
      <c r="E531" s="116">
        <v>1.8684072401631768</v>
      </c>
      <c r="F531" s="96" t="s">
        <v>3245</v>
      </c>
      <c r="G531" s="96" t="b">
        <v>0</v>
      </c>
      <c r="H531" s="96" t="b">
        <v>0</v>
      </c>
      <c r="I531" s="96" t="b">
        <v>0</v>
      </c>
      <c r="J531" s="96" t="b">
        <v>0</v>
      </c>
      <c r="K531" s="96" t="b">
        <v>0</v>
      </c>
      <c r="L531" s="96" t="b">
        <v>0</v>
      </c>
    </row>
    <row r="532" spans="1:12" ht="15">
      <c r="A532" s="96" t="s">
        <v>2483</v>
      </c>
      <c r="B532" s="96" t="s">
        <v>1808</v>
      </c>
      <c r="C532" s="96">
        <v>2</v>
      </c>
      <c r="D532" s="116">
        <v>0.00036430386967761406</v>
      </c>
      <c r="E532" s="116">
        <v>2.6420108627961</v>
      </c>
      <c r="F532" s="96" t="s">
        <v>3245</v>
      </c>
      <c r="G532" s="96" t="b">
        <v>0</v>
      </c>
      <c r="H532" s="96" t="b">
        <v>0</v>
      </c>
      <c r="I532" s="96" t="b">
        <v>0</v>
      </c>
      <c r="J532" s="96" t="b">
        <v>0</v>
      </c>
      <c r="K532" s="96" t="b">
        <v>0</v>
      </c>
      <c r="L532" s="96" t="b">
        <v>0</v>
      </c>
    </row>
    <row r="533" spans="1:12" ht="15">
      <c r="A533" s="96" t="s">
        <v>1808</v>
      </c>
      <c r="B533" s="96" t="s">
        <v>2170</v>
      </c>
      <c r="C533" s="96">
        <v>2</v>
      </c>
      <c r="D533" s="116">
        <v>0.00036430386967761406</v>
      </c>
      <c r="E533" s="116">
        <v>2.448190836779987</v>
      </c>
      <c r="F533" s="96" t="s">
        <v>3245</v>
      </c>
      <c r="G533" s="96" t="b">
        <v>0</v>
      </c>
      <c r="H533" s="96" t="b">
        <v>0</v>
      </c>
      <c r="I533" s="96" t="b">
        <v>0</v>
      </c>
      <c r="J533" s="96" t="b">
        <v>0</v>
      </c>
      <c r="K533" s="96" t="b">
        <v>0</v>
      </c>
      <c r="L533" s="96" t="b">
        <v>0</v>
      </c>
    </row>
    <row r="534" spans="1:12" ht="15">
      <c r="A534" s="96" t="s">
        <v>1785</v>
      </c>
      <c r="B534" s="96" t="s">
        <v>1745</v>
      </c>
      <c r="C534" s="96">
        <v>2</v>
      </c>
      <c r="D534" s="116">
        <v>0.00036430386967761406</v>
      </c>
      <c r="E534" s="116">
        <v>1.582100501319902</v>
      </c>
      <c r="F534" s="96" t="s">
        <v>3245</v>
      </c>
      <c r="G534" s="96" t="b">
        <v>0</v>
      </c>
      <c r="H534" s="96" t="b">
        <v>0</v>
      </c>
      <c r="I534" s="96" t="b">
        <v>0</v>
      </c>
      <c r="J534" s="96" t="b">
        <v>0</v>
      </c>
      <c r="K534" s="96" t="b">
        <v>0</v>
      </c>
      <c r="L534" s="96" t="b">
        <v>0</v>
      </c>
    </row>
    <row r="535" spans="1:12" ht="15">
      <c r="A535" s="96" t="s">
        <v>2279</v>
      </c>
      <c r="B535" s="96" t="s">
        <v>2821</v>
      </c>
      <c r="C535" s="96">
        <v>2</v>
      </c>
      <c r="D535" s="116">
        <v>0.00036430386967761406</v>
      </c>
      <c r="E535" s="116">
        <v>3.4201621131797437</v>
      </c>
      <c r="F535" s="96" t="s">
        <v>3245</v>
      </c>
      <c r="G535" s="96" t="b">
        <v>1</v>
      </c>
      <c r="H535" s="96" t="b">
        <v>0</v>
      </c>
      <c r="I535" s="96" t="b">
        <v>0</v>
      </c>
      <c r="J535" s="96" t="b">
        <v>0</v>
      </c>
      <c r="K535" s="96" t="b">
        <v>0</v>
      </c>
      <c r="L535" s="96" t="b">
        <v>0</v>
      </c>
    </row>
    <row r="536" spans="1:12" ht="15">
      <c r="A536" s="96" t="s">
        <v>2821</v>
      </c>
      <c r="B536" s="96" t="s">
        <v>1951</v>
      </c>
      <c r="C536" s="96">
        <v>2</v>
      </c>
      <c r="D536" s="116">
        <v>0.00036430386967761406</v>
      </c>
      <c r="E536" s="116">
        <v>3.1191321175157625</v>
      </c>
      <c r="F536" s="96" t="s">
        <v>3245</v>
      </c>
      <c r="G536" s="96" t="b">
        <v>0</v>
      </c>
      <c r="H536" s="96" t="b">
        <v>0</v>
      </c>
      <c r="I536" s="96" t="b">
        <v>0</v>
      </c>
      <c r="J536" s="96" t="b">
        <v>0</v>
      </c>
      <c r="K536" s="96" t="b">
        <v>0</v>
      </c>
      <c r="L536" s="96" t="b">
        <v>0</v>
      </c>
    </row>
    <row r="537" spans="1:12" ht="15">
      <c r="A537" s="96" t="s">
        <v>1951</v>
      </c>
      <c r="B537" s="96" t="s">
        <v>2484</v>
      </c>
      <c r="C537" s="96">
        <v>2</v>
      </c>
      <c r="D537" s="116">
        <v>0.00036430386967761406</v>
      </c>
      <c r="E537" s="116">
        <v>2.943040858460081</v>
      </c>
      <c r="F537" s="96" t="s">
        <v>3245</v>
      </c>
      <c r="G537" s="96" t="b">
        <v>0</v>
      </c>
      <c r="H537" s="96" t="b">
        <v>0</v>
      </c>
      <c r="I537" s="96" t="b">
        <v>0</v>
      </c>
      <c r="J537" s="96" t="b">
        <v>0</v>
      </c>
      <c r="K537" s="96" t="b">
        <v>1</v>
      </c>
      <c r="L537" s="96" t="b">
        <v>0</v>
      </c>
    </row>
    <row r="538" spans="1:12" ht="15">
      <c r="A538" s="96" t="s">
        <v>2484</v>
      </c>
      <c r="B538" s="96" t="s">
        <v>2154</v>
      </c>
      <c r="C538" s="96">
        <v>2</v>
      </c>
      <c r="D538" s="116">
        <v>0.00036430386967761406</v>
      </c>
      <c r="E538" s="116">
        <v>3.1471608411160057</v>
      </c>
      <c r="F538" s="96" t="s">
        <v>3245</v>
      </c>
      <c r="G538" s="96" t="b">
        <v>0</v>
      </c>
      <c r="H538" s="96" t="b">
        <v>1</v>
      </c>
      <c r="I538" s="96" t="b">
        <v>0</v>
      </c>
      <c r="J538" s="96" t="b">
        <v>0</v>
      </c>
      <c r="K538" s="96" t="b">
        <v>0</v>
      </c>
      <c r="L538" s="96" t="b">
        <v>0</v>
      </c>
    </row>
    <row r="539" spans="1:12" ht="15">
      <c r="A539" s="96" t="s">
        <v>2154</v>
      </c>
      <c r="B539" s="96" t="s">
        <v>2243</v>
      </c>
      <c r="C539" s="96">
        <v>2</v>
      </c>
      <c r="D539" s="116">
        <v>0.00036430386967761406</v>
      </c>
      <c r="E539" s="116">
        <v>3.022222104507706</v>
      </c>
      <c r="F539" s="96" t="s">
        <v>3245</v>
      </c>
      <c r="G539" s="96" t="b">
        <v>0</v>
      </c>
      <c r="H539" s="96" t="b">
        <v>0</v>
      </c>
      <c r="I539" s="96" t="b">
        <v>0</v>
      </c>
      <c r="J539" s="96" t="b">
        <v>0</v>
      </c>
      <c r="K539" s="96" t="b">
        <v>0</v>
      </c>
      <c r="L539" s="96" t="b">
        <v>0</v>
      </c>
    </row>
    <row r="540" spans="1:12" ht="15">
      <c r="A540" s="96" t="s">
        <v>1723</v>
      </c>
      <c r="B540" s="96" t="s">
        <v>1973</v>
      </c>
      <c r="C540" s="96">
        <v>2</v>
      </c>
      <c r="D540" s="116">
        <v>0.00036430386967761406</v>
      </c>
      <c r="E540" s="116">
        <v>1.0435851561232314</v>
      </c>
      <c r="F540" s="96" t="s">
        <v>3245</v>
      </c>
      <c r="G540" s="96" t="b">
        <v>1</v>
      </c>
      <c r="H540" s="96" t="b">
        <v>0</v>
      </c>
      <c r="I540" s="96" t="b">
        <v>0</v>
      </c>
      <c r="J540" s="96" t="b">
        <v>0</v>
      </c>
      <c r="K540" s="96" t="b">
        <v>0</v>
      </c>
      <c r="L540" s="96" t="b">
        <v>0</v>
      </c>
    </row>
    <row r="541" spans="1:12" ht="15">
      <c r="A541" s="96" t="s">
        <v>2227</v>
      </c>
      <c r="B541" s="96" t="s">
        <v>1809</v>
      </c>
      <c r="C541" s="96">
        <v>2</v>
      </c>
      <c r="D541" s="116">
        <v>0.00036430386967761406</v>
      </c>
      <c r="E541" s="116">
        <v>2.5170721261878</v>
      </c>
      <c r="F541" s="96" t="s">
        <v>3245</v>
      </c>
      <c r="G541" s="96" t="b">
        <v>0</v>
      </c>
      <c r="H541" s="96" t="b">
        <v>0</v>
      </c>
      <c r="I541" s="96" t="b">
        <v>0</v>
      </c>
      <c r="J541" s="96" t="b">
        <v>0</v>
      </c>
      <c r="K541" s="96" t="b">
        <v>0</v>
      </c>
      <c r="L541" s="96" t="b">
        <v>0</v>
      </c>
    </row>
    <row r="542" spans="1:12" ht="15">
      <c r="A542" s="96" t="s">
        <v>2486</v>
      </c>
      <c r="B542" s="96" t="s">
        <v>1762</v>
      </c>
      <c r="C542" s="96">
        <v>2</v>
      </c>
      <c r="D542" s="116">
        <v>0.00036430386967761406</v>
      </c>
      <c r="E542" s="116">
        <v>2.4659196037404185</v>
      </c>
      <c r="F542" s="96" t="s">
        <v>3245</v>
      </c>
      <c r="G542" s="96" t="b">
        <v>0</v>
      </c>
      <c r="H542" s="96" t="b">
        <v>0</v>
      </c>
      <c r="I542" s="96" t="b">
        <v>0</v>
      </c>
      <c r="J542" s="96" t="b">
        <v>0</v>
      </c>
      <c r="K542" s="96" t="b">
        <v>0</v>
      </c>
      <c r="L542" s="96" t="b">
        <v>0</v>
      </c>
    </row>
    <row r="543" spans="1:12" ht="15">
      <c r="A543" s="96" t="s">
        <v>2823</v>
      </c>
      <c r="B543" s="96" t="s">
        <v>2171</v>
      </c>
      <c r="C543" s="96">
        <v>2</v>
      </c>
      <c r="D543" s="116">
        <v>0.0004205606433019798</v>
      </c>
      <c r="E543" s="116">
        <v>3.323252100171687</v>
      </c>
      <c r="F543" s="96" t="s">
        <v>3245</v>
      </c>
      <c r="G543" s="96" t="b">
        <v>0</v>
      </c>
      <c r="H543" s="96" t="b">
        <v>0</v>
      </c>
      <c r="I543" s="96" t="b">
        <v>0</v>
      </c>
      <c r="J543" s="96" t="b">
        <v>0</v>
      </c>
      <c r="K543" s="96" t="b">
        <v>0</v>
      </c>
      <c r="L543" s="96" t="b">
        <v>0</v>
      </c>
    </row>
    <row r="544" spans="1:12" ht="15">
      <c r="A544" s="96" t="s">
        <v>2171</v>
      </c>
      <c r="B544" s="96" t="s">
        <v>1723</v>
      </c>
      <c r="C544" s="96">
        <v>2</v>
      </c>
      <c r="D544" s="116">
        <v>0.0004205606433019798</v>
      </c>
      <c r="E544" s="116">
        <v>1.2440708541240622</v>
      </c>
      <c r="F544" s="96" t="s">
        <v>3245</v>
      </c>
      <c r="G544" s="96" t="b">
        <v>0</v>
      </c>
      <c r="H544" s="96" t="b">
        <v>0</v>
      </c>
      <c r="I544" s="96" t="b">
        <v>0</v>
      </c>
      <c r="J544" s="96" t="b">
        <v>1</v>
      </c>
      <c r="K544" s="96" t="b">
        <v>0</v>
      </c>
      <c r="L544" s="96" t="b">
        <v>0</v>
      </c>
    </row>
    <row r="545" spans="1:12" ht="15">
      <c r="A545" s="96" t="s">
        <v>2488</v>
      </c>
      <c r="B545" s="96" t="s">
        <v>2826</v>
      </c>
      <c r="C545" s="96">
        <v>2</v>
      </c>
      <c r="D545" s="116">
        <v>0.00036430386967761406</v>
      </c>
      <c r="E545" s="116">
        <v>3.5451008497880436</v>
      </c>
      <c r="F545" s="96" t="s">
        <v>3245</v>
      </c>
      <c r="G545" s="96" t="b">
        <v>0</v>
      </c>
      <c r="H545" s="96" t="b">
        <v>0</v>
      </c>
      <c r="I545" s="96" t="b">
        <v>0</v>
      </c>
      <c r="J545" s="96" t="b">
        <v>0</v>
      </c>
      <c r="K545" s="96" t="b">
        <v>0</v>
      </c>
      <c r="L545" s="96" t="b">
        <v>0</v>
      </c>
    </row>
    <row r="546" spans="1:12" ht="15">
      <c r="A546" s="96" t="s">
        <v>1935</v>
      </c>
      <c r="B546" s="96" t="s">
        <v>2120</v>
      </c>
      <c r="C546" s="96">
        <v>2</v>
      </c>
      <c r="D546" s="116">
        <v>0.00036430386967761406</v>
      </c>
      <c r="E546" s="116">
        <v>2.7211921088437245</v>
      </c>
      <c r="F546" s="96" t="s">
        <v>3245</v>
      </c>
      <c r="G546" s="96" t="b">
        <v>0</v>
      </c>
      <c r="H546" s="96" t="b">
        <v>0</v>
      </c>
      <c r="I546" s="96" t="b">
        <v>0</v>
      </c>
      <c r="J546" s="96" t="b">
        <v>0</v>
      </c>
      <c r="K546" s="96" t="b">
        <v>0</v>
      </c>
      <c r="L546" s="96" t="b">
        <v>0</v>
      </c>
    </row>
    <row r="547" spans="1:12" ht="15">
      <c r="A547" s="96" t="s">
        <v>2120</v>
      </c>
      <c r="B547" s="96" t="s">
        <v>1732</v>
      </c>
      <c r="C547" s="96">
        <v>2</v>
      </c>
      <c r="D547" s="116">
        <v>0.00036430386967761406</v>
      </c>
      <c r="E547" s="116">
        <v>2.001032805437768</v>
      </c>
      <c r="F547" s="96" t="s">
        <v>3245</v>
      </c>
      <c r="G547" s="96" t="b">
        <v>0</v>
      </c>
      <c r="H547" s="96" t="b">
        <v>0</v>
      </c>
      <c r="I547" s="96" t="b">
        <v>0</v>
      </c>
      <c r="J547" s="96" t="b">
        <v>0</v>
      </c>
      <c r="K547" s="96" t="b">
        <v>0</v>
      </c>
      <c r="L547" s="96" t="b">
        <v>0</v>
      </c>
    </row>
    <row r="548" spans="1:12" ht="15">
      <c r="A548" s="96" t="s">
        <v>2281</v>
      </c>
      <c r="B548" s="96" t="s">
        <v>2084</v>
      </c>
      <c r="C548" s="96">
        <v>2</v>
      </c>
      <c r="D548" s="116">
        <v>0.00036430386967761406</v>
      </c>
      <c r="E548" s="116">
        <v>2.943040858460081</v>
      </c>
      <c r="F548" s="96" t="s">
        <v>3245</v>
      </c>
      <c r="G548" s="96" t="b">
        <v>0</v>
      </c>
      <c r="H548" s="96" t="b">
        <v>0</v>
      </c>
      <c r="I548" s="96" t="b">
        <v>0</v>
      </c>
      <c r="J548" s="96" t="b">
        <v>0</v>
      </c>
      <c r="K548" s="96" t="b">
        <v>0</v>
      </c>
      <c r="L548" s="96" t="b">
        <v>0</v>
      </c>
    </row>
    <row r="549" spans="1:12" ht="15">
      <c r="A549" s="96" t="s">
        <v>1991</v>
      </c>
      <c r="B549" s="96" t="s">
        <v>2831</v>
      </c>
      <c r="C549" s="96">
        <v>2</v>
      </c>
      <c r="D549" s="116">
        <v>0.00036430386967761406</v>
      </c>
      <c r="E549" s="116">
        <v>3.177124064493449</v>
      </c>
      <c r="F549" s="96" t="s">
        <v>3245</v>
      </c>
      <c r="G549" s="96" t="b">
        <v>0</v>
      </c>
      <c r="H549" s="96" t="b">
        <v>0</v>
      </c>
      <c r="I549" s="96" t="b">
        <v>0</v>
      </c>
      <c r="J549" s="96" t="b">
        <v>1</v>
      </c>
      <c r="K549" s="96" t="b">
        <v>0</v>
      </c>
      <c r="L549" s="96" t="b">
        <v>0</v>
      </c>
    </row>
    <row r="550" spans="1:12" ht="15">
      <c r="A550" s="96" t="s">
        <v>2831</v>
      </c>
      <c r="B550" s="96" t="s">
        <v>2281</v>
      </c>
      <c r="C550" s="96">
        <v>2</v>
      </c>
      <c r="D550" s="116">
        <v>0.00036430386967761406</v>
      </c>
      <c r="E550" s="116">
        <v>3.4201621131797437</v>
      </c>
      <c r="F550" s="96" t="s">
        <v>3245</v>
      </c>
      <c r="G550" s="96" t="b">
        <v>1</v>
      </c>
      <c r="H550" s="96" t="b">
        <v>0</v>
      </c>
      <c r="I550" s="96" t="b">
        <v>0</v>
      </c>
      <c r="J550" s="96" t="b">
        <v>0</v>
      </c>
      <c r="K550" s="96" t="b">
        <v>0</v>
      </c>
      <c r="L550" s="96" t="b">
        <v>0</v>
      </c>
    </row>
    <row r="551" spans="1:12" ht="15">
      <c r="A551" s="96" t="s">
        <v>2492</v>
      </c>
      <c r="B551" s="96" t="s">
        <v>1900</v>
      </c>
      <c r="C551" s="96">
        <v>2</v>
      </c>
      <c r="D551" s="116">
        <v>0.00036430386967761406</v>
      </c>
      <c r="E551" s="116">
        <v>2.8461308454520244</v>
      </c>
      <c r="F551" s="96" t="s">
        <v>3245</v>
      </c>
      <c r="G551" s="96" t="b">
        <v>0</v>
      </c>
      <c r="H551" s="96" t="b">
        <v>0</v>
      </c>
      <c r="I551" s="96" t="b">
        <v>0</v>
      </c>
      <c r="J551" s="96" t="b">
        <v>0</v>
      </c>
      <c r="K551" s="96" t="b">
        <v>0</v>
      </c>
      <c r="L551" s="96" t="b">
        <v>0</v>
      </c>
    </row>
    <row r="552" spans="1:12" ht="15">
      <c r="A552" s="96" t="s">
        <v>2047</v>
      </c>
      <c r="B552" s="96" t="s">
        <v>1799</v>
      </c>
      <c r="C552" s="96">
        <v>2</v>
      </c>
      <c r="D552" s="116">
        <v>0.00036430386967761406</v>
      </c>
      <c r="E552" s="116">
        <v>2.3146519284097695</v>
      </c>
      <c r="F552" s="96" t="s">
        <v>3245</v>
      </c>
      <c r="G552" s="96" t="b">
        <v>0</v>
      </c>
      <c r="H552" s="96" t="b">
        <v>0</v>
      </c>
      <c r="I552" s="96" t="b">
        <v>0</v>
      </c>
      <c r="J552" s="96" t="b">
        <v>0</v>
      </c>
      <c r="K552" s="96" t="b">
        <v>0</v>
      </c>
      <c r="L552" s="96" t="b">
        <v>0</v>
      </c>
    </row>
    <row r="553" spans="1:12" ht="15">
      <c r="A553" s="96" t="s">
        <v>1745</v>
      </c>
      <c r="B553" s="96" t="s">
        <v>2494</v>
      </c>
      <c r="C553" s="96">
        <v>2</v>
      </c>
      <c r="D553" s="116">
        <v>0.00036430386967761406</v>
      </c>
      <c r="E553" s="116">
        <v>2.3837328475530684</v>
      </c>
      <c r="F553" s="96" t="s">
        <v>3245</v>
      </c>
      <c r="G553" s="96" t="b">
        <v>0</v>
      </c>
      <c r="H553" s="96" t="b">
        <v>0</v>
      </c>
      <c r="I553" s="96" t="b">
        <v>0</v>
      </c>
      <c r="J553" s="96" t="b">
        <v>0</v>
      </c>
      <c r="K553" s="96" t="b">
        <v>0</v>
      </c>
      <c r="L553" s="96" t="b">
        <v>0</v>
      </c>
    </row>
    <row r="554" spans="1:12" ht="15">
      <c r="A554" s="96" t="s">
        <v>2494</v>
      </c>
      <c r="B554" s="96" t="s">
        <v>2844</v>
      </c>
      <c r="C554" s="96">
        <v>2</v>
      </c>
      <c r="D554" s="116">
        <v>0.00036430386967761406</v>
      </c>
      <c r="E554" s="116">
        <v>3.5451008497880436</v>
      </c>
      <c r="F554" s="96" t="s">
        <v>3245</v>
      </c>
      <c r="G554" s="96" t="b">
        <v>0</v>
      </c>
      <c r="H554" s="96" t="b">
        <v>0</v>
      </c>
      <c r="I554" s="96" t="b">
        <v>0</v>
      </c>
      <c r="J554" s="96" t="b">
        <v>0</v>
      </c>
      <c r="K554" s="96" t="b">
        <v>0</v>
      </c>
      <c r="L554" s="96" t="b">
        <v>0</v>
      </c>
    </row>
    <row r="555" spans="1:12" ht="15">
      <c r="A555" s="96" t="s">
        <v>2844</v>
      </c>
      <c r="B555" s="96" t="s">
        <v>2845</v>
      </c>
      <c r="C555" s="96">
        <v>2</v>
      </c>
      <c r="D555" s="116">
        <v>0.00036430386967761406</v>
      </c>
      <c r="E555" s="116">
        <v>3.721192108843725</v>
      </c>
      <c r="F555" s="96" t="s">
        <v>3245</v>
      </c>
      <c r="G555" s="96" t="b">
        <v>0</v>
      </c>
      <c r="H555" s="96" t="b">
        <v>0</v>
      </c>
      <c r="I555" s="96" t="b">
        <v>0</v>
      </c>
      <c r="J555" s="96" t="b">
        <v>0</v>
      </c>
      <c r="K555" s="96" t="b">
        <v>0</v>
      </c>
      <c r="L555" s="96" t="b">
        <v>0</v>
      </c>
    </row>
    <row r="556" spans="1:12" ht="15">
      <c r="A556" s="96" t="s">
        <v>2845</v>
      </c>
      <c r="B556" s="96" t="s">
        <v>2249</v>
      </c>
      <c r="C556" s="96">
        <v>2</v>
      </c>
      <c r="D556" s="116">
        <v>0.00036430386967761406</v>
      </c>
      <c r="E556" s="116">
        <v>3.4201621131797437</v>
      </c>
      <c r="F556" s="96" t="s">
        <v>3245</v>
      </c>
      <c r="G556" s="96" t="b">
        <v>0</v>
      </c>
      <c r="H556" s="96" t="b">
        <v>0</v>
      </c>
      <c r="I556" s="96" t="b">
        <v>0</v>
      </c>
      <c r="J556" s="96" t="b">
        <v>0</v>
      </c>
      <c r="K556" s="96" t="b">
        <v>0</v>
      </c>
      <c r="L556" s="96" t="b">
        <v>0</v>
      </c>
    </row>
    <row r="557" spans="1:12" ht="15">
      <c r="A557" s="96" t="s">
        <v>1854</v>
      </c>
      <c r="B557" s="96" t="s">
        <v>2285</v>
      </c>
      <c r="C557" s="96">
        <v>2</v>
      </c>
      <c r="D557" s="116">
        <v>0.00036430386967761406</v>
      </c>
      <c r="E557" s="116">
        <v>2.6420108627961</v>
      </c>
      <c r="F557" s="96" t="s">
        <v>3245</v>
      </c>
      <c r="G557" s="96" t="b">
        <v>0</v>
      </c>
      <c r="H557" s="96" t="b">
        <v>0</v>
      </c>
      <c r="I557" s="96" t="b">
        <v>0</v>
      </c>
      <c r="J557" s="96" t="b">
        <v>0</v>
      </c>
      <c r="K557" s="96" t="b">
        <v>0</v>
      </c>
      <c r="L557" s="96" t="b">
        <v>0</v>
      </c>
    </row>
    <row r="558" spans="1:12" ht="15">
      <c r="A558" s="96" t="s">
        <v>2285</v>
      </c>
      <c r="B558" s="96" t="s">
        <v>2285</v>
      </c>
      <c r="C558" s="96">
        <v>2</v>
      </c>
      <c r="D558" s="116">
        <v>0.00036430386967761406</v>
      </c>
      <c r="E558" s="116">
        <v>3.1191321175157625</v>
      </c>
      <c r="F558" s="96" t="s">
        <v>3245</v>
      </c>
      <c r="G558" s="96" t="b">
        <v>0</v>
      </c>
      <c r="H558" s="96" t="b">
        <v>0</v>
      </c>
      <c r="I558" s="96" t="b">
        <v>0</v>
      </c>
      <c r="J558" s="96" t="b">
        <v>0</v>
      </c>
      <c r="K558" s="96" t="b">
        <v>0</v>
      </c>
      <c r="L558" s="96" t="b">
        <v>0</v>
      </c>
    </row>
    <row r="559" spans="1:12" ht="15">
      <c r="A559" s="96" t="s">
        <v>2285</v>
      </c>
      <c r="B559" s="96" t="s">
        <v>1781</v>
      </c>
      <c r="C559" s="96">
        <v>2</v>
      </c>
      <c r="D559" s="116">
        <v>0.00036430386967761406</v>
      </c>
      <c r="E559" s="116">
        <v>2.4201621131797437</v>
      </c>
      <c r="F559" s="96" t="s">
        <v>3245</v>
      </c>
      <c r="G559" s="96" t="b">
        <v>0</v>
      </c>
      <c r="H559" s="96" t="b">
        <v>0</v>
      </c>
      <c r="I559" s="96" t="b">
        <v>0</v>
      </c>
      <c r="J559" s="96" t="b">
        <v>0</v>
      </c>
      <c r="K559" s="96" t="b">
        <v>0</v>
      </c>
      <c r="L559" s="96" t="b">
        <v>0</v>
      </c>
    </row>
    <row r="560" spans="1:12" ht="15">
      <c r="A560" s="96" t="s">
        <v>2847</v>
      </c>
      <c r="B560" s="96" t="s">
        <v>2174</v>
      </c>
      <c r="C560" s="96">
        <v>2</v>
      </c>
      <c r="D560" s="116">
        <v>0.0004205606433019798</v>
      </c>
      <c r="E560" s="116">
        <v>3.323252100171687</v>
      </c>
      <c r="F560" s="96" t="s">
        <v>3245</v>
      </c>
      <c r="G560" s="96" t="b">
        <v>0</v>
      </c>
      <c r="H560" s="96" t="b">
        <v>0</v>
      </c>
      <c r="I560" s="96" t="b">
        <v>0</v>
      </c>
      <c r="J560" s="96" t="b">
        <v>0</v>
      </c>
      <c r="K560" s="96" t="b">
        <v>0</v>
      </c>
      <c r="L560" s="96" t="b">
        <v>0</v>
      </c>
    </row>
    <row r="561" spans="1:12" ht="15">
      <c r="A561" s="96" t="s">
        <v>1723</v>
      </c>
      <c r="B561" s="96" t="s">
        <v>1747</v>
      </c>
      <c r="C561" s="96">
        <v>2</v>
      </c>
      <c r="D561" s="116">
        <v>0.00036430386967761406</v>
      </c>
      <c r="E561" s="116">
        <v>0.48427714521621895</v>
      </c>
      <c r="F561" s="96" t="s">
        <v>3245</v>
      </c>
      <c r="G561" s="96" t="b">
        <v>1</v>
      </c>
      <c r="H561" s="96" t="b">
        <v>0</v>
      </c>
      <c r="I561" s="96" t="b">
        <v>0</v>
      </c>
      <c r="J561" s="96" t="b">
        <v>0</v>
      </c>
      <c r="K561" s="96" t="b">
        <v>0</v>
      </c>
      <c r="L561" s="96" t="b">
        <v>0</v>
      </c>
    </row>
    <row r="562" spans="1:12" ht="15">
      <c r="A562" s="96" t="s">
        <v>1804</v>
      </c>
      <c r="B562" s="96" t="s">
        <v>1770</v>
      </c>
      <c r="C562" s="96">
        <v>2</v>
      </c>
      <c r="D562" s="116">
        <v>0.00036430386967761406</v>
      </c>
      <c r="E562" s="116">
        <v>1.750380497971207</v>
      </c>
      <c r="F562" s="96" t="s">
        <v>3245</v>
      </c>
      <c r="G562" s="96" t="b">
        <v>0</v>
      </c>
      <c r="H562" s="96" t="b">
        <v>0</v>
      </c>
      <c r="I562" s="96" t="b">
        <v>0</v>
      </c>
      <c r="J562" s="96" t="b">
        <v>0</v>
      </c>
      <c r="K562" s="96" t="b">
        <v>0</v>
      </c>
      <c r="L562" s="96" t="b">
        <v>0</v>
      </c>
    </row>
    <row r="563" spans="1:12" ht="15">
      <c r="A563" s="96" t="s">
        <v>2175</v>
      </c>
      <c r="B563" s="96" t="s">
        <v>1876</v>
      </c>
      <c r="C563" s="96">
        <v>2</v>
      </c>
      <c r="D563" s="116">
        <v>0.00036430386967761406</v>
      </c>
      <c r="E563" s="116">
        <v>2.5828894106774434</v>
      </c>
      <c r="F563" s="96" t="s">
        <v>3245</v>
      </c>
      <c r="G563" s="96" t="b">
        <v>0</v>
      </c>
      <c r="H563" s="96" t="b">
        <v>0</v>
      </c>
      <c r="I563" s="96" t="b">
        <v>0</v>
      </c>
      <c r="J563" s="96" t="b">
        <v>0</v>
      </c>
      <c r="K563" s="96" t="b">
        <v>0</v>
      </c>
      <c r="L563" s="96" t="b">
        <v>0</v>
      </c>
    </row>
    <row r="564" spans="1:12" ht="15">
      <c r="A564" s="96" t="s">
        <v>1723</v>
      </c>
      <c r="B564" s="96" t="s">
        <v>2849</v>
      </c>
      <c r="C564" s="96">
        <v>2</v>
      </c>
      <c r="D564" s="116">
        <v>0.00036430386967761406</v>
      </c>
      <c r="E564" s="116">
        <v>1.645645147451194</v>
      </c>
      <c r="F564" s="96" t="s">
        <v>3245</v>
      </c>
      <c r="G564" s="96" t="b">
        <v>1</v>
      </c>
      <c r="H564" s="96" t="b">
        <v>0</v>
      </c>
      <c r="I564" s="96" t="b">
        <v>0</v>
      </c>
      <c r="J564" s="96" t="b">
        <v>0</v>
      </c>
      <c r="K564" s="96" t="b">
        <v>0</v>
      </c>
      <c r="L564" s="96" t="b">
        <v>0</v>
      </c>
    </row>
    <row r="565" spans="1:12" ht="15">
      <c r="A565" s="96" t="s">
        <v>1737</v>
      </c>
      <c r="B565" s="96" t="s">
        <v>2497</v>
      </c>
      <c r="C565" s="96">
        <v>2</v>
      </c>
      <c r="D565" s="116">
        <v>0.00036430386967761406</v>
      </c>
      <c r="E565" s="116">
        <v>2.3020628011017488</v>
      </c>
      <c r="F565" s="96" t="s">
        <v>3245</v>
      </c>
      <c r="G565" s="96" t="b">
        <v>0</v>
      </c>
      <c r="H565" s="96" t="b">
        <v>0</v>
      </c>
      <c r="I565" s="96" t="b">
        <v>0</v>
      </c>
      <c r="J565" s="96" t="b">
        <v>0</v>
      </c>
      <c r="K565" s="96" t="b">
        <v>0</v>
      </c>
      <c r="L565" s="96" t="b">
        <v>0</v>
      </c>
    </row>
    <row r="566" spans="1:12" ht="15">
      <c r="A566" s="96" t="s">
        <v>2288</v>
      </c>
      <c r="B566" s="96" t="s">
        <v>2498</v>
      </c>
      <c r="C566" s="96">
        <v>2</v>
      </c>
      <c r="D566" s="116">
        <v>0.00036430386967761406</v>
      </c>
      <c r="E566" s="116">
        <v>3.2440708541240624</v>
      </c>
      <c r="F566" s="96" t="s">
        <v>3245</v>
      </c>
      <c r="G566" s="96" t="b">
        <v>0</v>
      </c>
      <c r="H566" s="96" t="b">
        <v>0</v>
      </c>
      <c r="I566" s="96" t="b">
        <v>0</v>
      </c>
      <c r="J566" s="96" t="b">
        <v>0</v>
      </c>
      <c r="K566" s="96" t="b">
        <v>0</v>
      </c>
      <c r="L566" s="96" t="b">
        <v>0</v>
      </c>
    </row>
    <row r="567" spans="1:12" ht="15">
      <c r="A567" s="96" t="s">
        <v>2440</v>
      </c>
      <c r="B567" s="96" t="s">
        <v>1975</v>
      </c>
      <c r="C567" s="96">
        <v>2</v>
      </c>
      <c r="D567" s="116">
        <v>0.00036430386967761406</v>
      </c>
      <c r="E567" s="116">
        <v>3.1191321175157625</v>
      </c>
      <c r="F567" s="96" t="s">
        <v>3245</v>
      </c>
      <c r="G567" s="96" t="b">
        <v>0</v>
      </c>
      <c r="H567" s="96" t="b">
        <v>0</v>
      </c>
      <c r="I567" s="96" t="b">
        <v>0</v>
      </c>
      <c r="J567" s="96" t="b">
        <v>0</v>
      </c>
      <c r="K567" s="96" t="b">
        <v>0</v>
      </c>
      <c r="L567" s="96" t="b">
        <v>0</v>
      </c>
    </row>
    <row r="568" spans="1:12" ht="15">
      <c r="A568" s="96" t="s">
        <v>2852</v>
      </c>
      <c r="B568" s="96" t="s">
        <v>2853</v>
      </c>
      <c r="C568" s="96">
        <v>2</v>
      </c>
      <c r="D568" s="116">
        <v>0.00036430386967761406</v>
      </c>
      <c r="E568" s="116">
        <v>3.721192108843725</v>
      </c>
      <c r="F568" s="96" t="s">
        <v>3245</v>
      </c>
      <c r="G568" s="96" t="b">
        <v>0</v>
      </c>
      <c r="H568" s="96" t="b">
        <v>0</v>
      </c>
      <c r="I568" s="96" t="b">
        <v>0</v>
      </c>
      <c r="J568" s="96" t="b">
        <v>0</v>
      </c>
      <c r="K568" s="96" t="b">
        <v>0</v>
      </c>
      <c r="L568" s="96" t="b">
        <v>0</v>
      </c>
    </row>
    <row r="569" spans="1:12" ht="15">
      <c r="A569" s="96" t="s">
        <v>1751</v>
      </c>
      <c r="B569" s="96" t="s">
        <v>2499</v>
      </c>
      <c r="C569" s="96">
        <v>2</v>
      </c>
      <c r="D569" s="116">
        <v>0.00036430386967761406</v>
      </c>
      <c r="E569" s="116">
        <v>2.414767081293037</v>
      </c>
      <c r="F569" s="96" t="s">
        <v>3245</v>
      </c>
      <c r="G569" s="96" t="b">
        <v>0</v>
      </c>
      <c r="H569" s="96" t="b">
        <v>0</v>
      </c>
      <c r="I569" s="96" t="b">
        <v>0</v>
      </c>
      <c r="J569" s="96" t="b">
        <v>0</v>
      </c>
      <c r="K569" s="96" t="b">
        <v>0</v>
      </c>
      <c r="L569" s="96" t="b">
        <v>0</v>
      </c>
    </row>
    <row r="570" spans="1:12" ht="15">
      <c r="A570" s="96" t="s">
        <v>2499</v>
      </c>
      <c r="B570" s="96" t="s">
        <v>2500</v>
      </c>
      <c r="C570" s="96">
        <v>2</v>
      </c>
      <c r="D570" s="116">
        <v>0.00036430386967761406</v>
      </c>
      <c r="E570" s="116">
        <v>3.3690095907323623</v>
      </c>
      <c r="F570" s="96" t="s">
        <v>3245</v>
      </c>
      <c r="G570" s="96" t="b">
        <v>0</v>
      </c>
      <c r="H570" s="96" t="b">
        <v>0</v>
      </c>
      <c r="I570" s="96" t="b">
        <v>0</v>
      </c>
      <c r="J570" s="96" t="b">
        <v>0</v>
      </c>
      <c r="K570" s="96" t="b">
        <v>0</v>
      </c>
      <c r="L570" s="96" t="b">
        <v>0</v>
      </c>
    </row>
    <row r="571" spans="1:12" ht="15">
      <c r="A571" s="96" t="s">
        <v>2071</v>
      </c>
      <c r="B571" s="96" t="s">
        <v>1846</v>
      </c>
      <c r="C571" s="96">
        <v>2</v>
      </c>
      <c r="D571" s="116">
        <v>0.00036430386967761406</v>
      </c>
      <c r="E571" s="116">
        <v>2.4659196037404185</v>
      </c>
      <c r="F571" s="96" t="s">
        <v>3245</v>
      </c>
      <c r="G571" s="96" t="b">
        <v>0</v>
      </c>
      <c r="H571" s="96" t="b">
        <v>0</v>
      </c>
      <c r="I571" s="96" t="b">
        <v>0</v>
      </c>
      <c r="J571" s="96" t="b">
        <v>0</v>
      </c>
      <c r="K571" s="96" t="b">
        <v>0</v>
      </c>
      <c r="L571" s="96" t="b">
        <v>0</v>
      </c>
    </row>
    <row r="572" spans="1:12" ht="15">
      <c r="A572" s="96" t="s">
        <v>1846</v>
      </c>
      <c r="B572" s="96" t="s">
        <v>1774</v>
      </c>
      <c r="C572" s="96">
        <v>2</v>
      </c>
      <c r="D572" s="116">
        <v>0.00036430386967761406</v>
      </c>
      <c r="E572" s="116">
        <v>1.901648173301856</v>
      </c>
      <c r="F572" s="96" t="s">
        <v>3245</v>
      </c>
      <c r="G572" s="96" t="b">
        <v>0</v>
      </c>
      <c r="H572" s="96" t="b">
        <v>0</v>
      </c>
      <c r="I572" s="96" t="b">
        <v>0</v>
      </c>
      <c r="J572" s="96" t="b">
        <v>0</v>
      </c>
      <c r="K572" s="96" t="b">
        <v>0</v>
      </c>
      <c r="L572" s="96" t="b">
        <v>0</v>
      </c>
    </row>
    <row r="573" spans="1:12" ht="15">
      <c r="A573" s="96" t="s">
        <v>1926</v>
      </c>
      <c r="B573" s="96" t="s">
        <v>1726</v>
      </c>
      <c r="C573" s="96">
        <v>2</v>
      </c>
      <c r="D573" s="116">
        <v>0.00036430386967761406</v>
      </c>
      <c r="E573" s="116">
        <v>1.3777835150398674</v>
      </c>
      <c r="F573" s="96" t="s">
        <v>3245</v>
      </c>
      <c r="G573" s="96" t="b">
        <v>0</v>
      </c>
      <c r="H573" s="96" t="b">
        <v>0</v>
      </c>
      <c r="I573" s="96" t="b">
        <v>0</v>
      </c>
      <c r="J573" s="96" t="b">
        <v>0</v>
      </c>
      <c r="K573" s="96" t="b">
        <v>0</v>
      </c>
      <c r="L573" s="96" t="b">
        <v>0</v>
      </c>
    </row>
    <row r="574" spans="1:12" ht="15">
      <c r="A574" s="96" t="s">
        <v>1776</v>
      </c>
      <c r="B574" s="96" t="s">
        <v>1723</v>
      </c>
      <c r="C574" s="96">
        <v>2</v>
      </c>
      <c r="D574" s="116">
        <v>0.00036430386967761406</v>
      </c>
      <c r="E574" s="116">
        <v>0.7389208758041562</v>
      </c>
      <c r="F574" s="96" t="s">
        <v>3245</v>
      </c>
      <c r="G574" s="96" t="b">
        <v>0</v>
      </c>
      <c r="H574" s="96" t="b">
        <v>0</v>
      </c>
      <c r="I574" s="96" t="b">
        <v>0</v>
      </c>
      <c r="J574" s="96" t="b">
        <v>1</v>
      </c>
      <c r="K574" s="96" t="b">
        <v>0</v>
      </c>
      <c r="L574" s="96" t="b">
        <v>0</v>
      </c>
    </row>
    <row r="575" spans="1:12" ht="15">
      <c r="A575" s="96" t="s">
        <v>2177</v>
      </c>
      <c r="B575" s="96" t="s">
        <v>2288</v>
      </c>
      <c r="C575" s="96">
        <v>2</v>
      </c>
      <c r="D575" s="116">
        <v>0.00036430386967761406</v>
      </c>
      <c r="E575" s="116">
        <v>3.4201621131797437</v>
      </c>
      <c r="F575" s="96" t="s">
        <v>3245</v>
      </c>
      <c r="G575" s="96" t="b">
        <v>0</v>
      </c>
      <c r="H575" s="96" t="b">
        <v>0</v>
      </c>
      <c r="I575" s="96" t="b">
        <v>0</v>
      </c>
      <c r="J575" s="96" t="b">
        <v>0</v>
      </c>
      <c r="K575" s="96" t="b">
        <v>0</v>
      </c>
      <c r="L575" s="96" t="b">
        <v>0</v>
      </c>
    </row>
    <row r="576" spans="1:12" ht="15">
      <c r="A576" s="96" t="s">
        <v>1774</v>
      </c>
      <c r="B576" s="96" t="s">
        <v>1723</v>
      </c>
      <c r="C576" s="96">
        <v>2</v>
      </c>
      <c r="D576" s="116">
        <v>0.00036430386967761406</v>
      </c>
      <c r="E576" s="116">
        <v>0.6006181776378747</v>
      </c>
      <c r="F576" s="96" t="s">
        <v>3245</v>
      </c>
      <c r="G576" s="96" t="b">
        <v>0</v>
      </c>
      <c r="H576" s="96" t="b">
        <v>0</v>
      </c>
      <c r="I576" s="96" t="b">
        <v>0</v>
      </c>
      <c r="J576" s="96" t="b">
        <v>1</v>
      </c>
      <c r="K576" s="96" t="b">
        <v>0</v>
      </c>
      <c r="L576" s="96" t="b">
        <v>0</v>
      </c>
    </row>
    <row r="577" spans="1:12" ht="15">
      <c r="A577" s="96" t="s">
        <v>1728</v>
      </c>
      <c r="B577" s="96" t="s">
        <v>2294</v>
      </c>
      <c r="C577" s="96">
        <v>2</v>
      </c>
      <c r="D577" s="116">
        <v>0.00036430386967761406</v>
      </c>
      <c r="E577" s="116">
        <v>2.022222104507706</v>
      </c>
      <c r="F577" s="96" t="s">
        <v>3245</v>
      </c>
      <c r="G577" s="96" t="b">
        <v>0</v>
      </c>
      <c r="H577" s="96" t="b">
        <v>0</v>
      </c>
      <c r="I577" s="96" t="b">
        <v>0</v>
      </c>
      <c r="J577" s="96" t="b">
        <v>1</v>
      </c>
      <c r="K577" s="96" t="b">
        <v>0</v>
      </c>
      <c r="L577" s="96" t="b">
        <v>0</v>
      </c>
    </row>
    <row r="578" spans="1:12" ht="15">
      <c r="A578" s="96" t="s">
        <v>1825</v>
      </c>
      <c r="B578" s="96" t="s">
        <v>2864</v>
      </c>
      <c r="C578" s="96">
        <v>2</v>
      </c>
      <c r="D578" s="116">
        <v>0.00036430386967761406</v>
      </c>
      <c r="E578" s="116">
        <v>2.8461308454520244</v>
      </c>
      <c r="F578" s="96" t="s">
        <v>3245</v>
      </c>
      <c r="G578" s="96" t="b">
        <v>0</v>
      </c>
      <c r="H578" s="96" t="b">
        <v>0</v>
      </c>
      <c r="I578" s="96" t="b">
        <v>0</v>
      </c>
      <c r="J578" s="96" t="b">
        <v>0</v>
      </c>
      <c r="K578" s="96" t="b">
        <v>0</v>
      </c>
      <c r="L578" s="96" t="b">
        <v>0</v>
      </c>
    </row>
    <row r="579" spans="1:12" ht="15">
      <c r="A579" s="96" t="s">
        <v>2864</v>
      </c>
      <c r="B579" s="96" t="s">
        <v>2865</v>
      </c>
      <c r="C579" s="96">
        <v>2</v>
      </c>
      <c r="D579" s="116">
        <v>0.00036430386967761406</v>
      </c>
      <c r="E579" s="116">
        <v>3.721192108843725</v>
      </c>
      <c r="F579" s="96" t="s">
        <v>3245</v>
      </c>
      <c r="G579" s="96" t="b">
        <v>0</v>
      </c>
      <c r="H579" s="96" t="b">
        <v>0</v>
      </c>
      <c r="I579" s="96" t="b">
        <v>0</v>
      </c>
      <c r="J579" s="96" t="b">
        <v>0</v>
      </c>
      <c r="K579" s="96" t="b">
        <v>0</v>
      </c>
      <c r="L579" s="96" t="b">
        <v>0</v>
      </c>
    </row>
    <row r="580" spans="1:12" ht="15">
      <c r="A580" s="96" t="s">
        <v>2295</v>
      </c>
      <c r="B580" s="96" t="s">
        <v>2510</v>
      </c>
      <c r="C580" s="96">
        <v>2</v>
      </c>
      <c r="D580" s="116">
        <v>0.0004205606433019798</v>
      </c>
      <c r="E580" s="116">
        <v>3.2440708541240624</v>
      </c>
      <c r="F580" s="96" t="s">
        <v>3245</v>
      </c>
      <c r="G580" s="96" t="b">
        <v>0</v>
      </c>
      <c r="H580" s="96" t="b">
        <v>0</v>
      </c>
      <c r="I580" s="96" t="b">
        <v>0</v>
      </c>
      <c r="J580" s="96" t="b">
        <v>0</v>
      </c>
      <c r="K580" s="96" t="b">
        <v>0</v>
      </c>
      <c r="L580" s="96" t="b">
        <v>0</v>
      </c>
    </row>
    <row r="581" spans="1:12" ht="15">
      <c r="A581" s="96" t="s">
        <v>1856</v>
      </c>
      <c r="B581" s="96" t="s">
        <v>1725</v>
      </c>
      <c r="C581" s="96">
        <v>2</v>
      </c>
      <c r="D581" s="116">
        <v>0.0004205606433019798</v>
      </c>
      <c r="E581" s="116">
        <v>1.2617996210844937</v>
      </c>
      <c r="F581" s="96" t="s">
        <v>3245</v>
      </c>
      <c r="G581" s="96" t="b">
        <v>0</v>
      </c>
      <c r="H581" s="96" t="b">
        <v>0</v>
      </c>
      <c r="I581" s="96" t="b">
        <v>0</v>
      </c>
      <c r="J581" s="96" t="b">
        <v>0</v>
      </c>
      <c r="K581" s="96" t="b">
        <v>0</v>
      </c>
      <c r="L581" s="96" t="b">
        <v>0</v>
      </c>
    </row>
    <row r="582" spans="1:12" ht="15">
      <c r="A582" s="96" t="s">
        <v>2513</v>
      </c>
      <c r="B582" s="96" t="s">
        <v>1740</v>
      </c>
      <c r="C582" s="96">
        <v>2</v>
      </c>
      <c r="D582" s="116">
        <v>0.00036430386967761406</v>
      </c>
      <c r="E582" s="116">
        <v>2.3276169055741374</v>
      </c>
      <c r="F582" s="96" t="s">
        <v>3245</v>
      </c>
      <c r="G582" s="96" t="b">
        <v>0</v>
      </c>
      <c r="H582" s="96" t="b">
        <v>0</v>
      </c>
      <c r="I582" s="96" t="b">
        <v>0</v>
      </c>
      <c r="J582" s="96" t="b">
        <v>0</v>
      </c>
      <c r="K582" s="96" t="b">
        <v>0</v>
      </c>
      <c r="L582" s="96" t="b">
        <v>0</v>
      </c>
    </row>
    <row r="583" spans="1:12" ht="15">
      <c r="A583" s="96" t="s">
        <v>1764</v>
      </c>
      <c r="B583" s="96" t="s">
        <v>2026</v>
      </c>
      <c r="C583" s="96">
        <v>2</v>
      </c>
      <c r="D583" s="116">
        <v>0.00036430386967761406</v>
      </c>
      <c r="E583" s="116">
        <v>2.1164262241398375</v>
      </c>
      <c r="F583" s="96" t="s">
        <v>3245</v>
      </c>
      <c r="G583" s="96" t="b">
        <v>0</v>
      </c>
      <c r="H583" s="96" t="b">
        <v>0</v>
      </c>
      <c r="I583" s="96" t="b">
        <v>0</v>
      </c>
      <c r="J583" s="96" t="b">
        <v>0</v>
      </c>
      <c r="K583" s="96" t="b">
        <v>0</v>
      </c>
      <c r="L583" s="96" t="b">
        <v>0</v>
      </c>
    </row>
    <row r="584" spans="1:12" ht="15">
      <c r="A584" s="96" t="s">
        <v>1807</v>
      </c>
      <c r="B584" s="96" t="s">
        <v>1723</v>
      </c>
      <c r="C584" s="96">
        <v>2</v>
      </c>
      <c r="D584" s="116">
        <v>0.00036430386967761406</v>
      </c>
      <c r="E584" s="116">
        <v>0.7389208758041562</v>
      </c>
      <c r="F584" s="96" t="s">
        <v>3245</v>
      </c>
      <c r="G584" s="96" t="b">
        <v>0</v>
      </c>
      <c r="H584" s="96" t="b">
        <v>0</v>
      </c>
      <c r="I584" s="96" t="b">
        <v>0</v>
      </c>
      <c r="J584" s="96" t="b">
        <v>1</v>
      </c>
      <c r="K584" s="96" t="b">
        <v>0</v>
      </c>
      <c r="L584" s="96" t="b">
        <v>0</v>
      </c>
    </row>
    <row r="585" spans="1:12" ht="15">
      <c r="A585" s="96" t="s">
        <v>2873</v>
      </c>
      <c r="B585" s="96" t="s">
        <v>2874</v>
      </c>
      <c r="C585" s="96">
        <v>2</v>
      </c>
      <c r="D585" s="116">
        <v>0.00036430386967761406</v>
      </c>
      <c r="E585" s="116">
        <v>3.721192108843725</v>
      </c>
      <c r="F585" s="96" t="s">
        <v>3245</v>
      </c>
      <c r="G585" s="96" t="b">
        <v>0</v>
      </c>
      <c r="H585" s="96" t="b">
        <v>0</v>
      </c>
      <c r="I585" s="96" t="b">
        <v>0</v>
      </c>
      <c r="J585" s="96" t="b">
        <v>0</v>
      </c>
      <c r="K585" s="96" t="b">
        <v>0</v>
      </c>
      <c r="L585" s="96" t="b">
        <v>0</v>
      </c>
    </row>
    <row r="586" spans="1:12" ht="15">
      <c r="A586" s="96" t="s">
        <v>2874</v>
      </c>
      <c r="B586" s="96" t="s">
        <v>1825</v>
      </c>
      <c r="C586" s="96">
        <v>2</v>
      </c>
      <c r="D586" s="116">
        <v>0.00036430386967761406</v>
      </c>
      <c r="E586" s="116">
        <v>2.8461308454520244</v>
      </c>
      <c r="F586" s="96" t="s">
        <v>3245</v>
      </c>
      <c r="G586" s="96" t="b">
        <v>0</v>
      </c>
      <c r="H586" s="96" t="b">
        <v>0</v>
      </c>
      <c r="I586" s="96" t="b">
        <v>0</v>
      </c>
      <c r="J586" s="96" t="b">
        <v>0</v>
      </c>
      <c r="K586" s="96" t="b">
        <v>0</v>
      </c>
      <c r="L586" s="96" t="b">
        <v>0</v>
      </c>
    </row>
    <row r="587" spans="1:12" ht="15">
      <c r="A587" s="96" t="s">
        <v>1825</v>
      </c>
      <c r="B587" s="96" t="s">
        <v>2875</v>
      </c>
      <c r="C587" s="96">
        <v>2</v>
      </c>
      <c r="D587" s="116">
        <v>0.00036430386967761406</v>
      </c>
      <c r="E587" s="116">
        <v>2.8461308454520244</v>
      </c>
      <c r="F587" s="96" t="s">
        <v>3245</v>
      </c>
      <c r="G587" s="96" t="b">
        <v>0</v>
      </c>
      <c r="H587" s="96" t="b">
        <v>0</v>
      </c>
      <c r="I587" s="96" t="b">
        <v>0</v>
      </c>
      <c r="J587" s="96" t="b">
        <v>0</v>
      </c>
      <c r="K587" s="96" t="b">
        <v>0</v>
      </c>
      <c r="L587" s="96" t="b">
        <v>0</v>
      </c>
    </row>
    <row r="588" spans="1:12" ht="15">
      <c r="A588" s="96" t="s">
        <v>2025</v>
      </c>
      <c r="B588" s="96" t="s">
        <v>1743</v>
      </c>
      <c r="C588" s="96">
        <v>2</v>
      </c>
      <c r="D588" s="116">
        <v>0.00036430386967761406</v>
      </c>
      <c r="E588" s="116">
        <v>2.097942818445824</v>
      </c>
      <c r="F588" s="96" t="s">
        <v>3245</v>
      </c>
      <c r="G588" s="96" t="b">
        <v>0</v>
      </c>
      <c r="H588" s="96" t="b">
        <v>0</v>
      </c>
      <c r="I588" s="96" t="b">
        <v>0</v>
      </c>
      <c r="J588" s="96" t="b">
        <v>0</v>
      </c>
      <c r="K588" s="96" t="b">
        <v>0</v>
      </c>
      <c r="L588" s="96" t="b">
        <v>0</v>
      </c>
    </row>
    <row r="589" spans="1:12" ht="15">
      <c r="A589" s="96" t="s">
        <v>2520</v>
      </c>
      <c r="B589" s="96" t="s">
        <v>2877</v>
      </c>
      <c r="C589" s="96">
        <v>2</v>
      </c>
      <c r="D589" s="116">
        <v>0.0004205606433019798</v>
      </c>
      <c r="E589" s="116">
        <v>3.5451008497880436</v>
      </c>
      <c r="F589" s="96" t="s">
        <v>3245</v>
      </c>
      <c r="G589" s="96" t="b">
        <v>0</v>
      </c>
      <c r="H589" s="96" t="b">
        <v>0</v>
      </c>
      <c r="I589" s="96" t="b">
        <v>0</v>
      </c>
      <c r="J589" s="96" t="b">
        <v>0</v>
      </c>
      <c r="K589" s="96" t="b">
        <v>0</v>
      </c>
      <c r="L589" s="96" t="b">
        <v>0</v>
      </c>
    </row>
    <row r="590" spans="1:12" ht="15">
      <c r="A590" s="96" t="s">
        <v>2877</v>
      </c>
      <c r="B590" s="96" t="s">
        <v>2270</v>
      </c>
      <c r="C590" s="96">
        <v>2</v>
      </c>
      <c r="D590" s="116">
        <v>0.0004205606433019798</v>
      </c>
      <c r="E590" s="116">
        <v>3.4201621131797437</v>
      </c>
      <c r="F590" s="96" t="s">
        <v>3245</v>
      </c>
      <c r="G590" s="96" t="b">
        <v>0</v>
      </c>
      <c r="H590" s="96" t="b">
        <v>0</v>
      </c>
      <c r="I590" s="96" t="b">
        <v>0</v>
      </c>
      <c r="J590" s="96" t="b">
        <v>0</v>
      </c>
      <c r="K590" s="96" t="b">
        <v>0</v>
      </c>
      <c r="L590" s="96" t="b">
        <v>0</v>
      </c>
    </row>
    <row r="591" spans="1:12" ht="15">
      <c r="A591" s="96" t="s">
        <v>2270</v>
      </c>
      <c r="B591" s="96" t="s">
        <v>1940</v>
      </c>
      <c r="C591" s="96">
        <v>2</v>
      </c>
      <c r="D591" s="116">
        <v>0.0004205606433019798</v>
      </c>
      <c r="E591" s="116">
        <v>3.001032805437768</v>
      </c>
      <c r="F591" s="96" t="s">
        <v>3245</v>
      </c>
      <c r="G591" s="96" t="b">
        <v>0</v>
      </c>
      <c r="H591" s="96" t="b">
        <v>0</v>
      </c>
      <c r="I591" s="96" t="b">
        <v>0</v>
      </c>
      <c r="J591" s="96" t="b">
        <v>0</v>
      </c>
      <c r="K591" s="96" t="b">
        <v>0</v>
      </c>
      <c r="L591" s="96" t="b">
        <v>0</v>
      </c>
    </row>
    <row r="592" spans="1:12" ht="15">
      <c r="A592" s="96" t="s">
        <v>1940</v>
      </c>
      <c r="B592" s="96" t="s">
        <v>1848</v>
      </c>
      <c r="C592" s="96">
        <v>2</v>
      </c>
      <c r="D592" s="116">
        <v>0.0004205606433019798</v>
      </c>
      <c r="E592" s="116">
        <v>2.3409808671321186</v>
      </c>
      <c r="F592" s="96" t="s">
        <v>3245</v>
      </c>
      <c r="G592" s="96" t="b">
        <v>0</v>
      </c>
      <c r="H592" s="96" t="b">
        <v>0</v>
      </c>
      <c r="I592" s="96" t="b">
        <v>0</v>
      </c>
      <c r="J592" s="96" t="b">
        <v>0</v>
      </c>
      <c r="K592" s="96" t="b">
        <v>0</v>
      </c>
      <c r="L592" s="96" t="b">
        <v>0</v>
      </c>
    </row>
    <row r="593" spans="1:12" ht="15">
      <c r="A593" s="96" t="s">
        <v>1793</v>
      </c>
      <c r="B593" s="96" t="s">
        <v>2276</v>
      </c>
      <c r="C593" s="96">
        <v>2</v>
      </c>
      <c r="D593" s="116">
        <v>0.00036430386967761406</v>
      </c>
      <c r="E593" s="116">
        <v>2.490743187465451</v>
      </c>
      <c r="F593" s="96" t="s">
        <v>3245</v>
      </c>
      <c r="G593" s="96" t="b">
        <v>0</v>
      </c>
      <c r="H593" s="96" t="b">
        <v>0</v>
      </c>
      <c r="I593" s="96" t="b">
        <v>0</v>
      </c>
      <c r="J593" s="96" t="b">
        <v>0</v>
      </c>
      <c r="K593" s="96" t="b">
        <v>0</v>
      </c>
      <c r="L593" s="96" t="b">
        <v>0</v>
      </c>
    </row>
    <row r="594" spans="1:12" ht="15">
      <c r="A594" s="96" t="s">
        <v>1726</v>
      </c>
      <c r="B594" s="96" t="s">
        <v>1809</v>
      </c>
      <c r="C594" s="96">
        <v>2</v>
      </c>
      <c r="D594" s="116">
        <v>0.00036430386967761406</v>
      </c>
      <c r="E594" s="116">
        <v>1.1746494453655936</v>
      </c>
      <c r="F594" s="96" t="s">
        <v>3245</v>
      </c>
      <c r="G594" s="96" t="b">
        <v>0</v>
      </c>
      <c r="H594" s="96" t="b">
        <v>0</v>
      </c>
      <c r="I594" s="96" t="b">
        <v>0</v>
      </c>
      <c r="J594" s="96" t="b">
        <v>0</v>
      </c>
      <c r="K594" s="96" t="b">
        <v>0</v>
      </c>
      <c r="L594" s="96" t="b">
        <v>0</v>
      </c>
    </row>
    <row r="595" spans="1:12" ht="15">
      <c r="A595" s="96" t="s">
        <v>1809</v>
      </c>
      <c r="B595" s="96" t="s">
        <v>1759</v>
      </c>
      <c r="C595" s="96">
        <v>2</v>
      </c>
      <c r="D595" s="116">
        <v>0.00036430386967761406</v>
      </c>
      <c r="E595" s="116">
        <v>1.7211921088437248</v>
      </c>
      <c r="F595" s="96" t="s">
        <v>3245</v>
      </c>
      <c r="G595" s="96" t="b">
        <v>0</v>
      </c>
      <c r="H595" s="96" t="b">
        <v>0</v>
      </c>
      <c r="I595" s="96" t="b">
        <v>0</v>
      </c>
      <c r="J595" s="96" t="b">
        <v>0</v>
      </c>
      <c r="K595" s="96" t="b">
        <v>0</v>
      </c>
      <c r="L595" s="96" t="b">
        <v>0</v>
      </c>
    </row>
    <row r="596" spans="1:12" ht="15">
      <c r="A596" s="96" t="s">
        <v>1783</v>
      </c>
      <c r="B596" s="96" t="s">
        <v>1999</v>
      </c>
      <c r="C596" s="96">
        <v>2</v>
      </c>
      <c r="D596" s="116">
        <v>0.0004205606433019798</v>
      </c>
      <c r="E596" s="116">
        <v>2.1994004592046013</v>
      </c>
      <c r="F596" s="96" t="s">
        <v>3245</v>
      </c>
      <c r="G596" s="96" t="b">
        <v>0</v>
      </c>
      <c r="H596" s="96" t="b">
        <v>0</v>
      </c>
      <c r="I596" s="96" t="b">
        <v>0</v>
      </c>
      <c r="J596" s="96" t="b">
        <v>0</v>
      </c>
      <c r="K596" s="96" t="b">
        <v>0</v>
      </c>
      <c r="L596" s="96" t="b">
        <v>0</v>
      </c>
    </row>
    <row r="597" spans="1:12" ht="15">
      <c r="A597" s="96" t="s">
        <v>1744</v>
      </c>
      <c r="B597" s="96" t="s">
        <v>2175</v>
      </c>
      <c r="C597" s="96">
        <v>2</v>
      </c>
      <c r="D597" s="116">
        <v>0.0004205606433019798</v>
      </c>
      <c r="E597" s="116">
        <v>2.161884097936712</v>
      </c>
      <c r="F597" s="96" t="s">
        <v>3245</v>
      </c>
      <c r="G597" s="96" t="b">
        <v>0</v>
      </c>
      <c r="H597" s="96" t="b">
        <v>0</v>
      </c>
      <c r="I597" s="96" t="b">
        <v>0</v>
      </c>
      <c r="J597" s="96" t="b">
        <v>0</v>
      </c>
      <c r="K597" s="96" t="b">
        <v>0</v>
      </c>
      <c r="L597" s="96" t="b">
        <v>0</v>
      </c>
    </row>
    <row r="598" spans="1:12" ht="15">
      <c r="A598" s="96" t="s">
        <v>1753</v>
      </c>
      <c r="B598" s="96" t="s">
        <v>1791</v>
      </c>
      <c r="C598" s="96">
        <v>2</v>
      </c>
      <c r="D598" s="116">
        <v>0.00036430386967761406</v>
      </c>
      <c r="E598" s="116">
        <v>1.653006247097563</v>
      </c>
      <c r="F598" s="96" t="s">
        <v>3245</v>
      </c>
      <c r="G598" s="96" t="b">
        <v>0</v>
      </c>
      <c r="H598" s="96" t="b">
        <v>0</v>
      </c>
      <c r="I598" s="96" t="b">
        <v>0</v>
      </c>
      <c r="J598" s="96" t="b">
        <v>0</v>
      </c>
      <c r="K598" s="96" t="b">
        <v>0</v>
      </c>
      <c r="L598" s="96" t="b">
        <v>0</v>
      </c>
    </row>
    <row r="599" spans="1:12" ht="15">
      <c r="A599" s="96" t="s">
        <v>1899</v>
      </c>
      <c r="B599" s="96" t="s">
        <v>1740</v>
      </c>
      <c r="C599" s="96">
        <v>2</v>
      </c>
      <c r="D599" s="116">
        <v>0.00036430386967761406</v>
      </c>
      <c r="E599" s="116">
        <v>1.8047381602937995</v>
      </c>
      <c r="F599" s="96" t="s">
        <v>3245</v>
      </c>
      <c r="G599" s="96" t="b">
        <v>0</v>
      </c>
      <c r="H599" s="96" t="b">
        <v>0</v>
      </c>
      <c r="I599" s="96" t="b">
        <v>0</v>
      </c>
      <c r="J599" s="96" t="b">
        <v>0</v>
      </c>
      <c r="K599" s="96" t="b">
        <v>0</v>
      </c>
      <c r="L599" s="96" t="b">
        <v>0</v>
      </c>
    </row>
    <row r="600" spans="1:12" ht="15">
      <c r="A600" s="96" t="s">
        <v>1880</v>
      </c>
      <c r="B600" s="96" t="s">
        <v>1737</v>
      </c>
      <c r="C600" s="96">
        <v>2</v>
      </c>
      <c r="D600" s="116">
        <v>0.0004205606433019798</v>
      </c>
      <c r="E600" s="116">
        <v>1.7377913706631865</v>
      </c>
      <c r="F600" s="96" t="s">
        <v>3245</v>
      </c>
      <c r="G600" s="96" t="b">
        <v>0</v>
      </c>
      <c r="H600" s="96" t="b">
        <v>0</v>
      </c>
      <c r="I600" s="96" t="b">
        <v>0</v>
      </c>
      <c r="J600" s="96" t="b">
        <v>0</v>
      </c>
      <c r="K600" s="96" t="b">
        <v>0</v>
      </c>
      <c r="L600" s="96" t="b">
        <v>0</v>
      </c>
    </row>
    <row r="601" spans="1:12" ht="15">
      <c r="A601" s="96" t="s">
        <v>1841</v>
      </c>
      <c r="B601" s="96" t="s">
        <v>1751</v>
      </c>
      <c r="C601" s="96">
        <v>2</v>
      </c>
      <c r="D601" s="116">
        <v>0.00036430386967761406</v>
      </c>
      <c r="E601" s="116">
        <v>1.777944983705863</v>
      </c>
      <c r="F601" s="96" t="s">
        <v>3245</v>
      </c>
      <c r="G601" s="96" t="b">
        <v>0</v>
      </c>
      <c r="H601" s="96" t="b">
        <v>0</v>
      </c>
      <c r="I601" s="96" t="b">
        <v>0</v>
      </c>
      <c r="J601" s="96" t="b">
        <v>0</v>
      </c>
      <c r="K601" s="96" t="b">
        <v>0</v>
      </c>
      <c r="L601" s="96" t="b">
        <v>0</v>
      </c>
    </row>
    <row r="602" spans="1:12" ht="15">
      <c r="A602" s="96" t="s">
        <v>1958</v>
      </c>
      <c r="B602" s="96" t="s">
        <v>1791</v>
      </c>
      <c r="C602" s="96">
        <v>2</v>
      </c>
      <c r="D602" s="116">
        <v>0.00036430386967761406</v>
      </c>
      <c r="E602" s="116">
        <v>2.1648896080764377</v>
      </c>
      <c r="F602" s="96" t="s">
        <v>3245</v>
      </c>
      <c r="G602" s="96" t="b">
        <v>0</v>
      </c>
      <c r="H602" s="96" t="b">
        <v>0</v>
      </c>
      <c r="I602" s="96" t="b">
        <v>0</v>
      </c>
      <c r="J602" s="96" t="b">
        <v>0</v>
      </c>
      <c r="K602" s="96" t="b">
        <v>0</v>
      </c>
      <c r="L602" s="96" t="b">
        <v>0</v>
      </c>
    </row>
    <row r="603" spans="1:12" ht="15">
      <c r="A603" s="96" t="s">
        <v>1922</v>
      </c>
      <c r="B603" s="96" t="s">
        <v>2532</v>
      </c>
      <c r="C603" s="96">
        <v>2</v>
      </c>
      <c r="D603" s="116">
        <v>0.00036430386967761406</v>
      </c>
      <c r="E603" s="116">
        <v>2.8918883360126997</v>
      </c>
      <c r="F603" s="96" t="s">
        <v>3245</v>
      </c>
      <c r="G603" s="96" t="b">
        <v>0</v>
      </c>
      <c r="H603" s="96" t="b">
        <v>0</v>
      </c>
      <c r="I603" s="96" t="b">
        <v>0</v>
      </c>
      <c r="J603" s="96" t="b">
        <v>0</v>
      </c>
      <c r="K603" s="96" t="b">
        <v>0</v>
      </c>
      <c r="L603" s="96" t="b">
        <v>0</v>
      </c>
    </row>
    <row r="604" spans="1:12" ht="15">
      <c r="A604" s="96" t="s">
        <v>1871</v>
      </c>
      <c r="B604" s="96" t="s">
        <v>2534</v>
      </c>
      <c r="C604" s="96">
        <v>2</v>
      </c>
      <c r="D604" s="116">
        <v>0.00036430386967761406</v>
      </c>
      <c r="E604" s="116">
        <v>2.8047381602937995</v>
      </c>
      <c r="F604" s="96" t="s">
        <v>3245</v>
      </c>
      <c r="G604" s="96" t="b">
        <v>0</v>
      </c>
      <c r="H604" s="96" t="b">
        <v>0</v>
      </c>
      <c r="I604" s="96" t="b">
        <v>0</v>
      </c>
      <c r="J604" s="96" t="b">
        <v>0</v>
      </c>
      <c r="K604" s="96" t="b">
        <v>0</v>
      </c>
      <c r="L604" s="96" t="b">
        <v>0</v>
      </c>
    </row>
    <row r="605" spans="1:12" ht="15">
      <c r="A605" s="96" t="s">
        <v>1753</v>
      </c>
      <c r="B605" s="96" t="s">
        <v>1979</v>
      </c>
      <c r="C605" s="96">
        <v>2</v>
      </c>
      <c r="D605" s="116">
        <v>0.0004205606433019798</v>
      </c>
      <c r="E605" s="116">
        <v>2.0051887652089255</v>
      </c>
      <c r="F605" s="96" t="s">
        <v>3245</v>
      </c>
      <c r="G605" s="96" t="b">
        <v>0</v>
      </c>
      <c r="H605" s="96" t="b">
        <v>0</v>
      </c>
      <c r="I605" s="96" t="b">
        <v>0</v>
      </c>
      <c r="J605" s="96" t="b">
        <v>0</v>
      </c>
      <c r="K605" s="96" t="b">
        <v>0</v>
      </c>
      <c r="L605" s="96" t="b">
        <v>0</v>
      </c>
    </row>
    <row r="606" spans="1:12" ht="15">
      <c r="A606" s="96" t="s">
        <v>1737</v>
      </c>
      <c r="B606" s="96" t="s">
        <v>2909</v>
      </c>
      <c r="C606" s="96">
        <v>2</v>
      </c>
      <c r="D606" s="116">
        <v>0.0004205606433019798</v>
      </c>
      <c r="E606" s="116">
        <v>2.47815406015743</v>
      </c>
      <c r="F606" s="96" t="s">
        <v>3245</v>
      </c>
      <c r="G606" s="96" t="b">
        <v>0</v>
      </c>
      <c r="H606" s="96" t="b">
        <v>0</v>
      </c>
      <c r="I606" s="96" t="b">
        <v>0</v>
      </c>
      <c r="J606" s="96" t="b">
        <v>0</v>
      </c>
      <c r="K606" s="96" t="b">
        <v>0</v>
      </c>
      <c r="L606" s="96" t="b">
        <v>0</v>
      </c>
    </row>
    <row r="607" spans="1:12" ht="15">
      <c r="A607" s="96" t="s">
        <v>1979</v>
      </c>
      <c r="B607" s="96" t="s">
        <v>2184</v>
      </c>
      <c r="C607" s="96">
        <v>2</v>
      </c>
      <c r="D607" s="116">
        <v>0.0004205606433019798</v>
      </c>
      <c r="E607" s="116">
        <v>2.7211921088437245</v>
      </c>
      <c r="F607" s="96" t="s">
        <v>3245</v>
      </c>
      <c r="G607" s="96" t="b">
        <v>0</v>
      </c>
      <c r="H607" s="96" t="b">
        <v>0</v>
      </c>
      <c r="I607" s="96" t="b">
        <v>0</v>
      </c>
      <c r="J607" s="96" t="b">
        <v>0</v>
      </c>
      <c r="K607" s="96" t="b">
        <v>0</v>
      </c>
      <c r="L607" s="96" t="b">
        <v>0</v>
      </c>
    </row>
    <row r="608" spans="1:12" ht="15">
      <c r="A608" s="96" t="s">
        <v>2077</v>
      </c>
      <c r="B608" s="96" t="s">
        <v>2912</v>
      </c>
      <c r="C608" s="96">
        <v>2</v>
      </c>
      <c r="D608" s="116">
        <v>0.00036430386967761406</v>
      </c>
      <c r="E608" s="116">
        <v>3.2440708541240624</v>
      </c>
      <c r="F608" s="96" t="s">
        <v>3245</v>
      </c>
      <c r="G608" s="96" t="b">
        <v>0</v>
      </c>
      <c r="H608" s="96" t="b">
        <v>0</v>
      </c>
      <c r="I608" s="96" t="b">
        <v>0</v>
      </c>
      <c r="J608" s="96" t="b">
        <v>0</v>
      </c>
      <c r="K608" s="96" t="b">
        <v>0</v>
      </c>
      <c r="L608" s="96" t="b">
        <v>0</v>
      </c>
    </row>
    <row r="609" spans="1:12" ht="15">
      <c r="A609" s="96" t="s">
        <v>2306</v>
      </c>
      <c r="B609" s="96" t="s">
        <v>1755</v>
      </c>
      <c r="C609" s="96">
        <v>2</v>
      </c>
      <c r="D609" s="116">
        <v>0.0004205606433019798</v>
      </c>
      <c r="E609" s="116">
        <v>2.306218760872907</v>
      </c>
      <c r="F609" s="96" t="s">
        <v>3245</v>
      </c>
      <c r="G609" s="96" t="b">
        <v>0</v>
      </c>
      <c r="H609" s="96" t="b">
        <v>0</v>
      </c>
      <c r="I609" s="96" t="b">
        <v>0</v>
      </c>
      <c r="J609" s="96" t="b">
        <v>0</v>
      </c>
      <c r="K609" s="96" t="b">
        <v>0</v>
      </c>
      <c r="L609" s="96" t="b">
        <v>0</v>
      </c>
    </row>
    <row r="610" spans="1:12" ht="15">
      <c r="A610" s="96" t="s">
        <v>1980</v>
      </c>
      <c r="B610" s="96" t="s">
        <v>2193</v>
      </c>
      <c r="C610" s="96">
        <v>2</v>
      </c>
      <c r="D610" s="116">
        <v>0.00036430386967761406</v>
      </c>
      <c r="E610" s="116">
        <v>2.7211921088437245</v>
      </c>
      <c r="F610" s="96" t="s">
        <v>3245</v>
      </c>
      <c r="G610" s="96" t="b">
        <v>0</v>
      </c>
      <c r="H610" s="96" t="b">
        <v>0</v>
      </c>
      <c r="I610" s="96" t="b">
        <v>0</v>
      </c>
      <c r="J610" s="96" t="b">
        <v>0</v>
      </c>
      <c r="K610" s="96" t="b">
        <v>0</v>
      </c>
      <c r="L610" s="96" t="b">
        <v>0</v>
      </c>
    </row>
    <row r="611" spans="1:12" ht="15">
      <c r="A611" s="96" t="s">
        <v>1723</v>
      </c>
      <c r="B611" s="96" t="s">
        <v>2543</v>
      </c>
      <c r="C611" s="96">
        <v>2</v>
      </c>
      <c r="D611" s="116">
        <v>0.00036430386967761406</v>
      </c>
      <c r="E611" s="116">
        <v>1.4695538883955126</v>
      </c>
      <c r="F611" s="96" t="s">
        <v>3245</v>
      </c>
      <c r="G611" s="96" t="b">
        <v>1</v>
      </c>
      <c r="H611" s="96" t="b">
        <v>0</v>
      </c>
      <c r="I611" s="96" t="b">
        <v>0</v>
      </c>
      <c r="J611" s="96" t="b">
        <v>0</v>
      </c>
      <c r="K611" s="96" t="b">
        <v>0</v>
      </c>
      <c r="L611" s="96" t="b">
        <v>0</v>
      </c>
    </row>
    <row r="612" spans="1:12" ht="15">
      <c r="A612" s="96" t="s">
        <v>1737</v>
      </c>
      <c r="B612" s="96" t="s">
        <v>1756</v>
      </c>
      <c r="C612" s="96">
        <v>2</v>
      </c>
      <c r="D612" s="116">
        <v>0.00036430386967761406</v>
      </c>
      <c r="E612" s="116">
        <v>1.3642107078505934</v>
      </c>
      <c r="F612" s="96" t="s">
        <v>3245</v>
      </c>
      <c r="G612" s="96" t="b">
        <v>0</v>
      </c>
      <c r="H612" s="96" t="b">
        <v>0</v>
      </c>
      <c r="I612" s="96" t="b">
        <v>0</v>
      </c>
      <c r="J612" s="96" t="b">
        <v>0</v>
      </c>
      <c r="K612" s="96" t="b">
        <v>0</v>
      </c>
      <c r="L612" s="96" t="b">
        <v>0</v>
      </c>
    </row>
    <row r="613" spans="1:12" ht="15">
      <c r="A613" s="96" t="s">
        <v>2309</v>
      </c>
      <c r="B613" s="96" t="s">
        <v>1833</v>
      </c>
      <c r="C613" s="96">
        <v>2</v>
      </c>
      <c r="D613" s="116">
        <v>0.00036430386967761406</v>
      </c>
      <c r="E613" s="116">
        <v>2.575064073165487</v>
      </c>
      <c r="F613" s="96" t="s">
        <v>3245</v>
      </c>
      <c r="G613" s="96" t="b">
        <v>0</v>
      </c>
      <c r="H613" s="96" t="b">
        <v>0</v>
      </c>
      <c r="I613" s="96" t="b">
        <v>0</v>
      </c>
      <c r="J613" s="96" t="b">
        <v>0</v>
      </c>
      <c r="K613" s="96" t="b">
        <v>0</v>
      </c>
      <c r="L613" s="96" t="b">
        <v>0</v>
      </c>
    </row>
    <row r="614" spans="1:12" ht="15">
      <c r="A614" s="96" t="s">
        <v>1728</v>
      </c>
      <c r="B614" s="96" t="s">
        <v>1760</v>
      </c>
      <c r="C614" s="96">
        <v>2</v>
      </c>
      <c r="D614" s="116">
        <v>0.00036430386967761406</v>
      </c>
      <c r="E614" s="116">
        <v>1.2263420871636306</v>
      </c>
      <c r="F614" s="96" t="s">
        <v>3245</v>
      </c>
      <c r="G614" s="96" t="b">
        <v>0</v>
      </c>
      <c r="H614" s="96" t="b">
        <v>0</v>
      </c>
      <c r="I614" s="96" t="b">
        <v>0</v>
      </c>
      <c r="J614" s="96" t="b">
        <v>0</v>
      </c>
      <c r="K614" s="96" t="b">
        <v>0</v>
      </c>
      <c r="L614" s="96" t="b">
        <v>0</v>
      </c>
    </row>
    <row r="615" spans="1:12" ht="15">
      <c r="A615" s="96" t="s">
        <v>1767</v>
      </c>
      <c r="B615" s="96" t="s">
        <v>1834</v>
      </c>
      <c r="C615" s="96">
        <v>2</v>
      </c>
      <c r="D615" s="116">
        <v>0.00036430386967761406</v>
      </c>
      <c r="E615" s="116">
        <v>1.8760940688294678</v>
      </c>
      <c r="F615" s="96" t="s">
        <v>3245</v>
      </c>
      <c r="G615" s="96" t="b">
        <v>0</v>
      </c>
      <c r="H615" s="96" t="b">
        <v>0</v>
      </c>
      <c r="I615" s="96" t="b">
        <v>0</v>
      </c>
      <c r="J615" s="96" t="b">
        <v>1</v>
      </c>
      <c r="K615" s="96" t="b">
        <v>0</v>
      </c>
      <c r="L615" s="96" t="b">
        <v>0</v>
      </c>
    </row>
    <row r="616" spans="1:12" ht="15">
      <c r="A616" s="96" t="s">
        <v>1834</v>
      </c>
      <c r="B616" s="96" t="s">
        <v>1728</v>
      </c>
      <c r="C616" s="96">
        <v>2</v>
      </c>
      <c r="D616" s="116">
        <v>0.00036430386967761406</v>
      </c>
      <c r="E616" s="116">
        <v>1.4695538883955126</v>
      </c>
      <c r="F616" s="96" t="s">
        <v>3245</v>
      </c>
      <c r="G616" s="96" t="b">
        <v>1</v>
      </c>
      <c r="H616" s="96" t="b">
        <v>0</v>
      </c>
      <c r="I616" s="96" t="b">
        <v>0</v>
      </c>
      <c r="J616" s="96" t="b">
        <v>0</v>
      </c>
      <c r="K616" s="96" t="b">
        <v>0</v>
      </c>
      <c r="L616" s="96" t="b">
        <v>0</v>
      </c>
    </row>
    <row r="617" spans="1:12" ht="15">
      <c r="A617" s="96" t="s">
        <v>1728</v>
      </c>
      <c r="B617" s="96" t="s">
        <v>1723</v>
      </c>
      <c r="C617" s="96">
        <v>2</v>
      </c>
      <c r="D617" s="116">
        <v>0.00036430386967761406</v>
      </c>
      <c r="E617" s="116">
        <v>0.24407085412406218</v>
      </c>
      <c r="F617" s="96" t="s">
        <v>3245</v>
      </c>
      <c r="G617" s="96" t="b">
        <v>0</v>
      </c>
      <c r="H617" s="96" t="b">
        <v>0</v>
      </c>
      <c r="I617" s="96" t="b">
        <v>0</v>
      </c>
      <c r="J617" s="96" t="b">
        <v>1</v>
      </c>
      <c r="K617" s="96" t="b">
        <v>0</v>
      </c>
      <c r="L617" s="96" t="b">
        <v>0</v>
      </c>
    </row>
    <row r="618" spans="1:12" ht="15">
      <c r="A618" s="96" t="s">
        <v>2190</v>
      </c>
      <c r="B618" s="96" t="s">
        <v>1740</v>
      </c>
      <c r="C618" s="96">
        <v>2</v>
      </c>
      <c r="D618" s="116">
        <v>0.00036430386967761406</v>
      </c>
      <c r="E618" s="116">
        <v>2.1057681559577808</v>
      </c>
      <c r="F618" s="96" t="s">
        <v>3245</v>
      </c>
      <c r="G618" s="96" t="b">
        <v>0</v>
      </c>
      <c r="H618" s="96" t="b">
        <v>0</v>
      </c>
      <c r="I618" s="96" t="b">
        <v>0</v>
      </c>
      <c r="J618" s="96" t="b">
        <v>0</v>
      </c>
      <c r="K618" s="96" t="b">
        <v>0</v>
      </c>
      <c r="L618" s="96" t="b">
        <v>0</v>
      </c>
    </row>
    <row r="619" spans="1:12" ht="15">
      <c r="A619" s="96" t="s">
        <v>1740</v>
      </c>
      <c r="B619" s="96" t="s">
        <v>1834</v>
      </c>
      <c r="C619" s="96">
        <v>2</v>
      </c>
      <c r="D619" s="116">
        <v>0.00036430386967761406</v>
      </c>
      <c r="E619" s="116">
        <v>1.671974086173543</v>
      </c>
      <c r="F619" s="96" t="s">
        <v>3245</v>
      </c>
      <c r="G619" s="96" t="b">
        <v>0</v>
      </c>
      <c r="H619" s="96" t="b">
        <v>0</v>
      </c>
      <c r="I619" s="96" t="b">
        <v>0</v>
      </c>
      <c r="J619" s="96" t="b">
        <v>1</v>
      </c>
      <c r="K619" s="96" t="b">
        <v>0</v>
      </c>
      <c r="L619" s="96" t="b">
        <v>0</v>
      </c>
    </row>
    <row r="620" spans="1:12" ht="15">
      <c r="A620" s="96" t="s">
        <v>1834</v>
      </c>
      <c r="B620" s="96" t="s">
        <v>1764</v>
      </c>
      <c r="C620" s="96">
        <v>2</v>
      </c>
      <c r="D620" s="116">
        <v>0.00036430386967761406</v>
      </c>
      <c r="E620" s="116">
        <v>1.815396228475856</v>
      </c>
      <c r="F620" s="96" t="s">
        <v>3245</v>
      </c>
      <c r="G620" s="96" t="b">
        <v>1</v>
      </c>
      <c r="H620" s="96" t="b">
        <v>0</v>
      </c>
      <c r="I620" s="96" t="b">
        <v>0</v>
      </c>
      <c r="J620" s="96" t="b">
        <v>0</v>
      </c>
      <c r="K620" s="96" t="b">
        <v>0</v>
      </c>
      <c r="L620" s="96" t="b">
        <v>0</v>
      </c>
    </row>
    <row r="621" spans="1:12" ht="15">
      <c r="A621" s="96" t="s">
        <v>1764</v>
      </c>
      <c r="B621" s="96" t="s">
        <v>2082</v>
      </c>
      <c r="C621" s="96">
        <v>2</v>
      </c>
      <c r="D621" s="116">
        <v>0.00036430386967761406</v>
      </c>
      <c r="E621" s="116">
        <v>2.1833730137704506</v>
      </c>
      <c r="F621" s="96" t="s">
        <v>3245</v>
      </c>
      <c r="G621" s="96" t="b">
        <v>0</v>
      </c>
      <c r="H621" s="96" t="b">
        <v>0</v>
      </c>
      <c r="I621" s="96" t="b">
        <v>0</v>
      </c>
      <c r="J621" s="96" t="b">
        <v>0</v>
      </c>
      <c r="K621" s="96" t="b">
        <v>0</v>
      </c>
      <c r="L621" s="96" t="b">
        <v>0</v>
      </c>
    </row>
    <row r="622" spans="1:12" ht="15">
      <c r="A622" s="96" t="s">
        <v>2082</v>
      </c>
      <c r="B622" s="96" t="s">
        <v>2932</v>
      </c>
      <c r="C622" s="96">
        <v>2</v>
      </c>
      <c r="D622" s="116">
        <v>0.00036430386967761406</v>
      </c>
      <c r="E622" s="116">
        <v>3.2440708541240624</v>
      </c>
      <c r="F622" s="96" t="s">
        <v>3245</v>
      </c>
      <c r="G622" s="96" t="b">
        <v>0</v>
      </c>
      <c r="H622" s="96" t="b">
        <v>0</v>
      </c>
      <c r="I622" s="96" t="b">
        <v>0</v>
      </c>
      <c r="J622" s="96" t="b">
        <v>0</v>
      </c>
      <c r="K622" s="96" t="b">
        <v>0</v>
      </c>
      <c r="L622" s="96" t="b">
        <v>0</v>
      </c>
    </row>
    <row r="623" spans="1:12" ht="15">
      <c r="A623" s="96" t="s">
        <v>2932</v>
      </c>
      <c r="B623" s="96" t="s">
        <v>2933</v>
      </c>
      <c r="C623" s="96">
        <v>2</v>
      </c>
      <c r="D623" s="116">
        <v>0.00036430386967761406</v>
      </c>
      <c r="E623" s="116">
        <v>3.721192108843725</v>
      </c>
      <c r="F623" s="96" t="s">
        <v>3245</v>
      </c>
      <c r="G623" s="96" t="b">
        <v>0</v>
      </c>
      <c r="H623" s="96" t="b">
        <v>0</v>
      </c>
      <c r="I623" s="96" t="b">
        <v>0</v>
      </c>
      <c r="J623" s="96" t="b">
        <v>0</v>
      </c>
      <c r="K623" s="96" t="b">
        <v>0</v>
      </c>
      <c r="L623" s="96" t="b">
        <v>0</v>
      </c>
    </row>
    <row r="624" spans="1:12" ht="15">
      <c r="A624" s="96" t="s">
        <v>2933</v>
      </c>
      <c r="B624" s="96" t="s">
        <v>2547</v>
      </c>
      <c r="C624" s="96">
        <v>2</v>
      </c>
      <c r="D624" s="116">
        <v>0.00036430386967761406</v>
      </c>
      <c r="E624" s="116">
        <v>3.5451008497880436</v>
      </c>
      <c r="F624" s="96" t="s">
        <v>3245</v>
      </c>
      <c r="G624" s="96" t="b">
        <v>0</v>
      </c>
      <c r="H624" s="96" t="b">
        <v>0</v>
      </c>
      <c r="I624" s="96" t="b">
        <v>0</v>
      </c>
      <c r="J624" s="96" t="b">
        <v>0</v>
      </c>
      <c r="K624" s="96" t="b">
        <v>0</v>
      </c>
      <c r="L624" s="96" t="b">
        <v>0</v>
      </c>
    </row>
    <row r="625" spans="1:12" ht="15">
      <c r="A625" s="96" t="s">
        <v>2547</v>
      </c>
      <c r="B625" s="96" t="s">
        <v>1984</v>
      </c>
      <c r="C625" s="96">
        <v>2</v>
      </c>
      <c r="D625" s="116">
        <v>0.00036430386967761406</v>
      </c>
      <c r="E625" s="116">
        <v>3.001032805437768</v>
      </c>
      <c r="F625" s="96" t="s">
        <v>3245</v>
      </c>
      <c r="G625" s="96" t="b">
        <v>0</v>
      </c>
      <c r="H625" s="96" t="b">
        <v>0</v>
      </c>
      <c r="I625" s="96" t="b">
        <v>0</v>
      </c>
      <c r="J625" s="96" t="b">
        <v>0</v>
      </c>
      <c r="K625" s="96" t="b">
        <v>0</v>
      </c>
      <c r="L625" s="96" t="b">
        <v>0</v>
      </c>
    </row>
    <row r="626" spans="1:12" ht="15">
      <c r="A626" s="96" t="s">
        <v>1984</v>
      </c>
      <c r="B626" s="96" t="s">
        <v>1723</v>
      </c>
      <c r="C626" s="96">
        <v>2</v>
      </c>
      <c r="D626" s="116">
        <v>0.00036430386967761406</v>
      </c>
      <c r="E626" s="116">
        <v>1.0979428184458242</v>
      </c>
      <c r="F626" s="96" t="s">
        <v>3245</v>
      </c>
      <c r="G626" s="96" t="b">
        <v>0</v>
      </c>
      <c r="H626" s="96" t="b">
        <v>0</v>
      </c>
      <c r="I626" s="96" t="b">
        <v>0</v>
      </c>
      <c r="J626" s="96" t="b">
        <v>1</v>
      </c>
      <c r="K626" s="96" t="b">
        <v>0</v>
      </c>
      <c r="L626" s="96" t="b">
        <v>0</v>
      </c>
    </row>
    <row r="627" spans="1:12" ht="15">
      <c r="A627" s="96" t="s">
        <v>1723</v>
      </c>
      <c r="B627" s="96" t="s">
        <v>1740</v>
      </c>
      <c r="C627" s="96">
        <v>2</v>
      </c>
      <c r="D627" s="116">
        <v>0.00036430386967761406</v>
      </c>
      <c r="E627" s="116">
        <v>0.4281612032372877</v>
      </c>
      <c r="F627" s="96" t="s">
        <v>3245</v>
      </c>
      <c r="G627" s="96" t="b">
        <v>1</v>
      </c>
      <c r="H627" s="96" t="b">
        <v>0</v>
      </c>
      <c r="I627" s="96" t="b">
        <v>0</v>
      </c>
      <c r="J627" s="96" t="b">
        <v>0</v>
      </c>
      <c r="K627" s="96" t="b">
        <v>0</v>
      </c>
      <c r="L627" s="96" t="b">
        <v>0</v>
      </c>
    </row>
    <row r="628" spans="1:12" ht="15">
      <c r="A628" s="96" t="s">
        <v>1740</v>
      </c>
      <c r="B628" s="96" t="s">
        <v>2934</v>
      </c>
      <c r="C628" s="96">
        <v>2</v>
      </c>
      <c r="D628" s="116">
        <v>0.00036430386967761406</v>
      </c>
      <c r="E628" s="116">
        <v>2.5170721261878</v>
      </c>
      <c r="F628" s="96" t="s">
        <v>3245</v>
      </c>
      <c r="G628" s="96" t="b">
        <v>0</v>
      </c>
      <c r="H628" s="96" t="b">
        <v>0</v>
      </c>
      <c r="I628" s="96" t="b">
        <v>0</v>
      </c>
      <c r="J628" s="96" t="b">
        <v>0</v>
      </c>
      <c r="K628" s="96" t="b">
        <v>0</v>
      </c>
      <c r="L628" s="96" t="b">
        <v>0</v>
      </c>
    </row>
    <row r="629" spans="1:12" ht="15">
      <c r="A629" s="96" t="s">
        <v>2934</v>
      </c>
      <c r="B629" s="96" t="s">
        <v>1846</v>
      </c>
      <c r="C629" s="96">
        <v>2</v>
      </c>
      <c r="D629" s="116">
        <v>0.00036430386967761406</v>
      </c>
      <c r="E629" s="116">
        <v>2.943040858460081</v>
      </c>
      <c r="F629" s="96" t="s">
        <v>3245</v>
      </c>
      <c r="G629" s="96" t="b">
        <v>0</v>
      </c>
      <c r="H629" s="96" t="b">
        <v>0</v>
      </c>
      <c r="I629" s="96" t="b">
        <v>0</v>
      </c>
      <c r="J629" s="96" t="b">
        <v>0</v>
      </c>
      <c r="K629" s="96" t="b">
        <v>0</v>
      </c>
      <c r="L629" s="96" t="b">
        <v>0</v>
      </c>
    </row>
    <row r="630" spans="1:12" ht="15">
      <c r="A630" s="96" t="s">
        <v>1846</v>
      </c>
      <c r="B630" s="96" t="s">
        <v>2935</v>
      </c>
      <c r="C630" s="96">
        <v>2</v>
      </c>
      <c r="D630" s="116">
        <v>0.00036430386967761406</v>
      </c>
      <c r="E630" s="116">
        <v>2.943040858460081</v>
      </c>
      <c r="F630" s="96" t="s">
        <v>3245</v>
      </c>
      <c r="G630" s="96" t="b">
        <v>0</v>
      </c>
      <c r="H630" s="96" t="b">
        <v>0</v>
      </c>
      <c r="I630" s="96" t="b">
        <v>0</v>
      </c>
      <c r="J630" s="96" t="b">
        <v>0</v>
      </c>
      <c r="K630" s="96" t="b">
        <v>0</v>
      </c>
      <c r="L630" s="96" t="b">
        <v>0</v>
      </c>
    </row>
    <row r="631" spans="1:12" ht="15">
      <c r="A631" s="96" t="s">
        <v>2935</v>
      </c>
      <c r="B631" s="96" t="s">
        <v>1741</v>
      </c>
      <c r="C631" s="96">
        <v>2</v>
      </c>
      <c r="D631" s="116">
        <v>0.00036430386967761406</v>
      </c>
      <c r="E631" s="116">
        <v>2.5170721261878</v>
      </c>
      <c r="F631" s="96" t="s">
        <v>3245</v>
      </c>
      <c r="G631" s="96" t="b">
        <v>0</v>
      </c>
      <c r="H631" s="96" t="b">
        <v>0</v>
      </c>
      <c r="I631" s="96" t="b">
        <v>0</v>
      </c>
      <c r="J631" s="96" t="b">
        <v>0</v>
      </c>
      <c r="K631" s="96" t="b">
        <v>0</v>
      </c>
      <c r="L631" s="96" t="b">
        <v>0</v>
      </c>
    </row>
    <row r="632" spans="1:12" ht="15">
      <c r="A632" s="96" t="s">
        <v>1741</v>
      </c>
      <c r="B632" s="96" t="s">
        <v>1742</v>
      </c>
      <c r="C632" s="96">
        <v>2</v>
      </c>
      <c r="D632" s="116">
        <v>0.00036430386967761406</v>
      </c>
      <c r="E632" s="116">
        <v>1.3267404280175084</v>
      </c>
      <c r="F632" s="96" t="s">
        <v>3245</v>
      </c>
      <c r="G632" s="96" t="b">
        <v>0</v>
      </c>
      <c r="H632" s="96" t="b">
        <v>0</v>
      </c>
      <c r="I632" s="96" t="b">
        <v>0</v>
      </c>
      <c r="J632" s="96" t="b">
        <v>0</v>
      </c>
      <c r="K632" s="96" t="b">
        <v>0</v>
      </c>
      <c r="L632" s="96" t="b">
        <v>0</v>
      </c>
    </row>
    <row r="633" spans="1:12" ht="15">
      <c r="A633" s="96" t="s">
        <v>1742</v>
      </c>
      <c r="B633" s="96" t="s">
        <v>2936</v>
      </c>
      <c r="C633" s="96">
        <v>2</v>
      </c>
      <c r="D633" s="116">
        <v>0.00036430386967761406</v>
      </c>
      <c r="E633" s="116">
        <v>2.5598241066087497</v>
      </c>
      <c r="F633" s="96" t="s">
        <v>3245</v>
      </c>
      <c r="G633" s="96" t="b">
        <v>0</v>
      </c>
      <c r="H633" s="96" t="b">
        <v>0</v>
      </c>
      <c r="I633" s="96" t="b">
        <v>0</v>
      </c>
      <c r="J633" s="96" t="b">
        <v>0</v>
      </c>
      <c r="K633" s="96" t="b">
        <v>0</v>
      </c>
      <c r="L633" s="96" t="b">
        <v>0</v>
      </c>
    </row>
    <row r="634" spans="1:12" ht="15">
      <c r="A634" s="96" t="s">
        <v>2936</v>
      </c>
      <c r="B634" s="96" t="s">
        <v>2311</v>
      </c>
      <c r="C634" s="96">
        <v>2</v>
      </c>
      <c r="D634" s="116">
        <v>0.00036430386967761406</v>
      </c>
      <c r="E634" s="116">
        <v>3.4201621131797437</v>
      </c>
      <c r="F634" s="96" t="s">
        <v>3245</v>
      </c>
      <c r="G634" s="96" t="b">
        <v>0</v>
      </c>
      <c r="H634" s="96" t="b">
        <v>0</v>
      </c>
      <c r="I634" s="96" t="b">
        <v>0</v>
      </c>
      <c r="J634" s="96" t="b">
        <v>1</v>
      </c>
      <c r="K634" s="96" t="b">
        <v>0</v>
      </c>
      <c r="L634" s="96" t="b">
        <v>0</v>
      </c>
    </row>
    <row r="635" spans="1:12" ht="15">
      <c r="A635" s="96" t="s">
        <v>2311</v>
      </c>
      <c r="B635" s="96" t="s">
        <v>2195</v>
      </c>
      <c r="C635" s="96">
        <v>2</v>
      </c>
      <c r="D635" s="116">
        <v>0.00036430386967761406</v>
      </c>
      <c r="E635" s="116">
        <v>3.022222104507706</v>
      </c>
      <c r="F635" s="96" t="s">
        <v>3245</v>
      </c>
      <c r="G635" s="96" t="b">
        <v>1</v>
      </c>
      <c r="H635" s="96" t="b">
        <v>0</v>
      </c>
      <c r="I635" s="96" t="b">
        <v>0</v>
      </c>
      <c r="J635" s="96" t="b">
        <v>1</v>
      </c>
      <c r="K635" s="96" t="b">
        <v>0</v>
      </c>
      <c r="L635" s="96" t="b">
        <v>0</v>
      </c>
    </row>
    <row r="636" spans="1:12" ht="15">
      <c r="A636" s="96" t="s">
        <v>2195</v>
      </c>
      <c r="B636" s="96" t="s">
        <v>2217</v>
      </c>
      <c r="C636" s="96">
        <v>2</v>
      </c>
      <c r="D636" s="116">
        <v>0.00036430386967761406</v>
      </c>
      <c r="E636" s="116">
        <v>3.022222104507706</v>
      </c>
      <c r="F636" s="96" t="s">
        <v>3245</v>
      </c>
      <c r="G636" s="96" t="b">
        <v>1</v>
      </c>
      <c r="H636" s="96" t="b">
        <v>0</v>
      </c>
      <c r="I636" s="96" t="b">
        <v>0</v>
      </c>
      <c r="J636" s="96" t="b">
        <v>0</v>
      </c>
      <c r="K636" s="96" t="b">
        <v>0</v>
      </c>
      <c r="L636" s="96" t="b">
        <v>0</v>
      </c>
    </row>
    <row r="637" spans="1:12" ht="15">
      <c r="A637" s="96" t="s">
        <v>2217</v>
      </c>
      <c r="B637" s="96" t="s">
        <v>2059</v>
      </c>
      <c r="C637" s="96">
        <v>2</v>
      </c>
      <c r="D637" s="116">
        <v>0.00036430386967761406</v>
      </c>
      <c r="E637" s="116">
        <v>2.943040858460081</v>
      </c>
      <c r="F637" s="96" t="s">
        <v>3245</v>
      </c>
      <c r="G637" s="96" t="b">
        <v>0</v>
      </c>
      <c r="H637" s="96" t="b">
        <v>0</v>
      </c>
      <c r="I637" s="96" t="b">
        <v>0</v>
      </c>
      <c r="J637" s="96" t="b">
        <v>1</v>
      </c>
      <c r="K637" s="96" t="b">
        <v>0</v>
      </c>
      <c r="L637" s="96" t="b">
        <v>0</v>
      </c>
    </row>
    <row r="638" spans="1:12" ht="15">
      <c r="A638" s="96" t="s">
        <v>2059</v>
      </c>
      <c r="B638" s="96" t="s">
        <v>2937</v>
      </c>
      <c r="C638" s="96">
        <v>2</v>
      </c>
      <c r="D638" s="116">
        <v>0.00036430386967761406</v>
      </c>
      <c r="E638" s="116">
        <v>3.2440708541240624</v>
      </c>
      <c r="F638" s="96" t="s">
        <v>3245</v>
      </c>
      <c r="G638" s="96" t="b">
        <v>1</v>
      </c>
      <c r="H638" s="96" t="b">
        <v>0</v>
      </c>
      <c r="I638" s="96" t="b">
        <v>0</v>
      </c>
      <c r="J638" s="96" t="b">
        <v>1</v>
      </c>
      <c r="K638" s="96" t="b">
        <v>0</v>
      </c>
      <c r="L638" s="96" t="b">
        <v>0</v>
      </c>
    </row>
    <row r="639" spans="1:12" ht="15">
      <c r="A639" s="96" t="s">
        <v>2937</v>
      </c>
      <c r="B639" s="96" t="s">
        <v>1740</v>
      </c>
      <c r="C639" s="96">
        <v>2</v>
      </c>
      <c r="D639" s="116">
        <v>0.00036430386967761406</v>
      </c>
      <c r="E639" s="116">
        <v>2.5037081646298183</v>
      </c>
      <c r="F639" s="96" t="s">
        <v>3245</v>
      </c>
      <c r="G639" s="96" t="b">
        <v>1</v>
      </c>
      <c r="H639" s="96" t="b">
        <v>0</v>
      </c>
      <c r="I639" s="96" t="b">
        <v>0</v>
      </c>
      <c r="J639" s="96" t="b">
        <v>0</v>
      </c>
      <c r="K639" s="96" t="b">
        <v>0</v>
      </c>
      <c r="L639" s="96" t="b">
        <v>0</v>
      </c>
    </row>
    <row r="640" spans="1:12" ht="15">
      <c r="A640" s="96" t="s">
        <v>1740</v>
      </c>
      <c r="B640" s="96" t="s">
        <v>1726</v>
      </c>
      <c r="C640" s="96">
        <v>2</v>
      </c>
      <c r="D640" s="116">
        <v>0.00036430386967761406</v>
      </c>
      <c r="E640" s="116">
        <v>0.8268760461592863</v>
      </c>
      <c r="F640" s="96" t="s">
        <v>3245</v>
      </c>
      <c r="G640" s="96" t="b">
        <v>0</v>
      </c>
      <c r="H640" s="96" t="b">
        <v>0</v>
      </c>
      <c r="I640" s="96" t="b">
        <v>0</v>
      </c>
      <c r="J640" s="96" t="b">
        <v>0</v>
      </c>
      <c r="K640" s="96" t="b">
        <v>0</v>
      </c>
      <c r="L640" s="96" t="b">
        <v>0</v>
      </c>
    </row>
    <row r="641" spans="1:12" ht="15">
      <c r="A641" s="96" t="s">
        <v>1858</v>
      </c>
      <c r="B641" s="96" t="s">
        <v>1834</v>
      </c>
      <c r="C641" s="96">
        <v>2</v>
      </c>
      <c r="D641" s="116">
        <v>0.00036430386967761406</v>
      </c>
      <c r="E641" s="116">
        <v>2.135731379335224</v>
      </c>
      <c r="F641" s="96" t="s">
        <v>3245</v>
      </c>
      <c r="G641" s="96" t="b">
        <v>0</v>
      </c>
      <c r="H641" s="96" t="b">
        <v>0</v>
      </c>
      <c r="I641" s="96" t="b">
        <v>0</v>
      </c>
      <c r="J641" s="96" t="b">
        <v>1</v>
      </c>
      <c r="K641" s="96" t="b">
        <v>0</v>
      </c>
      <c r="L641" s="96" t="b">
        <v>0</v>
      </c>
    </row>
    <row r="642" spans="1:12" ht="15">
      <c r="A642" s="96" t="s">
        <v>1834</v>
      </c>
      <c r="B642" s="96" t="s">
        <v>1837</v>
      </c>
      <c r="C642" s="96">
        <v>2</v>
      </c>
      <c r="D642" s="116">
        <v>0.00036430386967761406</v>
      </c>
      <c r="E642" s="116">
        <v>2.0631807121866124</v>
      </c>
      <c r="F642" s="96" t="s">
        <v>3245</v>
      </c>
      <c r="G642" s="96" t="b">
        <v>1</v>
      </c>
      <c r="H642" s="96" t="b">
        <v>0</v>
      </c>
      <c r="I642" s="96" t="b">
        <v>0</v>
      </c>
      <c r="J642" s="96" t="b">
        <v>0</v>
      </c>
      <c r="K642" s="96" t="b">
        <v>0</v>
      </c>
      <c r="L642" s="96" t="b">
        <v>0</v>
      </c>
    </row>
    <row r="643" spans="1:12" ht="15">
      <c r="A643" s="96" t="s">
        <v>1834</v>
      </c>
      <c r="B643" s="96" t="s">
        <v>1772</v>
      </c>
      <c r="C643" s="96">
        <v>2</v>
      </c>
      <c r="D643" s="116">
        <v>0.00036430386967761406</v>
      </c>
      <c r="E643" s="116">
        <v>1.8347013836712427</v>
      </c>
      <c r="F643" s="96" t="s">
        <v>3245</v>
      </c>
      <c r="G643" s="96" t="b">
        <v>1</v>
      </c>
      <c r="H643" s="96" t="b">
        <v>0</v>
      </c>
      <c r="I643" s="96" t="b">
        <v>0</v>
      </c>
      <c r="J643" s="96" t="b">
        <v>0</v>
      </c>
      <c r="K643" s="96" t="b">
        <v>0</v>
      </c>
      <c r="L643" s="96" t="b">
        <v>0</v>
      </c>
    </row>
    <row r="644" spans="1:12" ht="15">
      <c r="A644" s="96" t="s">
        <v>1834</v>
      </c>
      <c r="B644" s="96" t="s">
        <v>1796</v>
      </c>
      <c r="C644" s="96">
        <v>2</v>
      </c>
      <c r="D644" s="116">
        <v>0.00036430386967761406</v>
      </c>
      <c r="E644" s="116">
        <v>1.9466751431151752</v>
      </c>
      <c r="F644" s="96" t="s">
        <v>3245</v>
      </c>
      <c r="G644" s="96" t="b">
        <v>1</v>
      </c>
      <c r="H644" s="96" t="b">
        <v>0</v>
      </c>
      <c r="I644" s="96" t="b">
        <v>0</v>
      </c>
      <c r="J644" s="96" t="b">
        <v>0</v>
      </c>
      <c r="K644" s="96" t="b">
        <v>0</v>
      </c>
      <c r="L644" s="96" t="b">
        <v>0</v>
      </c>
    </row>
    <row r="645" spans="1:12" ht="15">
      <c r="A645" s="96" t="s">
        <v>1821</v>
      </c>
      <c r="B645" s="96" t="s">
        <v>2942</v>
      </c>
      <c r="C645" s="96">
        <v>2</v>
      </c>
      <c r="D645" s="116">
        <v>0.00036430386967761406</v>
      </c>
      <c r="E645" s="116">
        <v>2.8461308454520244</v>
      </c>
      <c r="F645" s="96" t="s">
        <v>3245</v>
      </c>
      <c r="G645" s="96" t="b">
        <v>0</v>
      </c>
      <c r="H645" s="96" t="b">
        <v>0</v>
      </c>
      <c r="I645" s="96" t="b">
        <v>0</v>
      </c>
      <c r="J645" s="96" t="b">
        <v>0</v>
      </c>
      <c r="K645" s="96" t="b">
        <v>0</v>
      </c>
      <c r="L645" s="96" t="b">
        <v>0</v>
      </c>
    </row>
    <row r="646" spans="1:12" ht="15">
      <c r="A646" s="96" t="s">
        <v>1974</v>
      </c>
      <c r="B646" s="96" t="s">
        <v>1853</v>
      </c>
      <c r="C646" s="96">
        <v>2</v>
      </c>
      <c r="D646" s="116">
        <v>0.0004205606433019798</v>
      </c>
      <c r="E646" s="116">
        <v>2.3409808671321186</v>
      </c>
      <c r="F646" s="96" t="s">
        <v>3245</v>
      </c>
      <c r="G646" s="96" t="b">
        <v>0</v>
      </c>
      <c r="H646" s="96" t="b">
        <v>0</v>
      </c>
      <c r="I646" s="96" t="b">
        <v>0</v>
      </c>
      <c r="J646" s="96" t="b">
        <v>0</v>
      </c>
      <c r="K646" s="96" t="b">
        <v>0</v>
      </c>
      <c r="L646" s="96" t="b">
        <v>0</v>
      </c>
    </row>
    <row r="647" spans="1:12" ht="15">
      <c r="A647" s="96" t="s">
        <v>1878</v>
      </c>
      <c r="B647" s="96" t="s">
        <v>2138</v>
      </c>
      <c r="C647" s="96">
        <v>2</v>
      </c>
      <c r="D647" s="116">
        <v>0.00036430386967761406</v>
      </c>
      <c r="E647" s="116">
        <v>2.5828894106774434</v>
      </c>
      <c r="F647" s="96" t="s">
        <v>3245</v>
      </c>
      <c r="G647" s="96" t="b">
        <v>0</v>
      </c>
      <c r="H647" s="96" t="b">
        <v>0</v>
      </c>
      <c r="I647" s="96" t="b">
        <v>0</v>
      </c>
      <c r="J647" s="96" t="b">
        <v>0</v>
      </c>
      <c r="K647" s="96" t="b">
        <v>0</v>
      </c>
      <c r="L647" s="96" t="b">
        <v>0</v>
      </c>
    </row>
    <row r="648" spans="1:12" ht="15">
      <c r="A648" s="96" t="s">
        <v>1726</v>
      </c>
      <c r="B648" s="96" t="s">
        <v>2196</v>
      </c>
      <c r="C648" s="96">
        <v>2</v>
      </c>
      <c r="D648" s="116">
        <v>0.00036430386967761406</v>
      </c>
      <c r="E648" s="116">
        <v>1.6797994236854996</v>
      </c>
      <c r="F648" s="96" t="s">
        <v>3245</v>
      </c>
      <c r="G648" s="96" t="b">
        <v>0</v>
      </c>
      <c r="H648" s="96" t="b">
        <v>0</v>
      </c>
      <c r="I648" s="96" t="b">
        <v>0</v>
      </c>
      <c r="J648" s="96" t="b">
        <v>0</v>
      </c>
      <c r="K648" s="96" t="b">
        <v>0</v>
      </c>
      <c r="L648" s="96" t="b">
        <v>0</v>
      </c>
    </row>
    <row r="649" spans="1:12" ht="15">
      <c r="A649" s="96" t="s">
        <v>2450</v>
      </c>
      <c r="B649" s="96" t="s">
        <v>2949</v>
      </c>
      <c r="C649" s="96">
        <v>2</v>
      </c>
      <c r="D649" s="116">
        <v>0.0004205606433019798</v>
      </c>
      <c r="E649" s="116">
        <v>3.5451008497880436</v>
      </c>
      <c r="F649" s="96" t="s">
        <v>3245</v>
      </c>
      <c r="G649" s="96" t="b">
        <v>0</v>
      </c>
      <c r="H649" s="96" t="b">
        <v>0</v>
      </c>
      <c r="I649" s="96" t="b">
        <v>0</v>
      </c>
      <c r="J649" s="96" t="b">
        <v>0</v>
      </c>
      <c r="K649" s="96" t="b">
        <v>0</v>
      </c>
      <c r="L649" s="96" t="b">
        <v>0</v>
      </c>
    </row>
    <row r="650" spans="1:12" ht="15">
      <c r="A650" s="96" t="s">
        <v>1885</v>
      </c>
      <c r="B650" s="96" t="s">
        <v>1762</v>
      </c>
      <c r="C650" s="96">
        <v>2</v>
      </c>
      <c r="D650" s="116">
        <v>0.00036430386967761406</v>
      </c>
      <c r="E650" s="116">
        <v>1.901648173301856</v>
      </c>
      <c r="F650" s="96" t="s">
        <v>3245</v>
      </c>
      <c r="G650" s="96" t="b">
        <v>0</v>
      </c>
      <c r="H650" s="96" t="b">
        <v>0</v>
      </c>
      <c r="I650" s="96" t="b">
        <v>0</v>
      </c>
      <c r="J650" s="96" t="b">
        <v>0</v>
      </c>
      <c r="K650" s="96" t="b">
        <v>0</v>
      </c>
      <c r="L650" s="96" t="b">
        <v>0</v>
      </c>
    </row>
    <row r="651" spans="1:12" ht="15">
      <c r="A651" s="96" t="s">
        <v>1736</v>
      </c>
      <c r="B651" s="96" t="s">
        <v>1725</v>
      </c>
      <c r="C651" s="96">
        <v>2</v>
      </c>
      <c r="D651" s="116">
        <v>0.0004205606433019798</v>
      </c>
      <c r="E651" s="116">
        <v>0.796912822781843</v>
      </c>
      <c r="F651" s="96" t="s">
        <v>3245</v>
      </c>
      <c r="G651" s="96" t="b">
        <v>0</v>
      </c>
      <c r="H651" s="96" t="b">
        <v>0</v>
      </c>
      <c r="I651" s="96" t="b">
        <v>0</v>
      </c>
      <c r="J651" s="96" t="b">
        <v>0</v>
      </c>
      <c r="K651" s="96" t="b">
        <v>0</v>
      </c>
      <c r="L651" s="96" t="b">
        <v>0</v>
      </c>
    </row>
    <row r="652" spans="1:12" ht="15">
      <c r="A652" s="96" t="s">
        <v>2030</v>
      </c>
      <c r="B652" s="96" t="s">
        <v>1921</v>
      </c>
      <c r="C652" s="96">
        <v>2</v>
      </c>
      <c r="D652" s="116">
        <v>0.0004205606433019798</v>
      </c>
      <c r="E652" s="116">
        <v>2.5239115507181054</v>
      </c>
      <c r="F652" s="96" t="s">
        <v>3245</v>
      </c>
      <c r="G652" s="96" t="b">
        <v>0</v>
      </c>
      <c r="H652" s="96" t="b">
        <v>0</v>
      </c>
      <c r="I652" s="96" t="b">
        <v>0</v>
      </c>
      <c r="J652" s="96" t="b">
        <v>0</v>
      </c>
      <c r="K652" s="96" t="b">
        <v>0</v>
      </c>
      <c r="L652" s="96" t="b">
        <v>0</v>
      </c>
    </row>
    <row r="653" spans="1:12" ht="15">
      <c r="A653" s="96" t="s">
        <v>1874</v>
      </c>
      <c r="B653" s="96" t="s">
        <v>1862</v>
      </c>
      <c r="C653" s="96">
        <v>2</v>
      </c>
      <c r="D653" s="116">
        <v>0.0004205606433019798</v>
      </c>
      <c r="E653" s="116">
        <v>2.2404667298552368</v>
      </c>
      <c r="F653" s="96" t="s">
        <v>3245</v>
      </c>
      <c r="G653" s="96" t="b">
        <v>0</v>
      </c>
      <c r="H653" s="96" t="b">
        <v>0</v>
      </c>
      <c r="I653" s="96" t="b">
        <v>0</v>
      </c>
      <c r="J653" s="96" t="b">
        <v>0</v>
      </c>
      <c r="K653" s="96" t="b">
        <v>0</v>
      </c>
      <c r="L653" s="96" t="b">
        <v>0</v>
      </c>
    </row>
    <row r="654" spans="1:12" ht="15">
      <c r="A654" s="96" t="s">
        <v>1816</v>
      </c>
      <c r="B654" s="96" t="s">
        <v>1872</v>
      </c>
      <c r="C654" s="96">
        <v>2</v>
      </c>
      <c r="D654" s="116">
        <v>0.00036430386967761406</v>
      </c>
      <c r="E654" s="116">
        <v>2.1057681559577808</v>
      </c>
      <c r="F654" s="96" t="s">
        <v>3245</v>
      </c>
      <c r="G654" s="96" t="b">
        <v>0</v>
      </c>
      <c r="H654" s="96" t="b">
        <v>0</v>
      </c>
      <c r="I654" s="96" t="b">
        <v>0</v>
      </c>
      <c r="J654" s="96" t="b">
        <v>0</v>
      </c>
      <c r="K654" s="96" t="b">
        <v>0</v>
      </c>
      <c r="L654" s="96" t="b">
        <v>0</v>
      </c>
    </row>
    <row r="655" spans="1:12" ht="15">
      <c r="A655" s="96" t="s">
        <v>1752</v>
      </c>
      <c r="B655" s="96" t="s">
        <v>1797</v>
      </c>
      <c r="C655" s="96">
        <v>2</v>
      </c>
      <c r="D655" s="116">
        <v>0.0004205606433019798</v>
      </c>
      <c r="E655" s="116">
        <v>1.6614394146344258</v>
      </c>
      <c r="F655" s="96" t="s">
        <v>3245</v>
      </c>
      <c r="G655" s="96" t="b">
        <v>0</v>
      </c>
      <c r="H655" s="96" t="b">
        <v>0</v>
      </c>
      <c r="I655" s="96" t="b">
        <v>0</v>
      </c>
      <c r="J655" s="96" t="b">
        <v>0</v>
      </c>
      <c r="K655" s="96" t="b">
        <v>0</v>
      </c>
      <c r="L655" s="96" t="b">
        <v>0</v>
      </c>
    </row>
    <row r="656" spans="1:12" ht="15">
      <c r="A656" s="96" t="s">
        <v>1797</v>
      </c>
      <c r="B656" s="96" t="s">
        <v>1790</v>
      </c>
      <c r="C656" s="96">
        <v>2</v>
      </c>
      <c r="D656" s="116">
        <v>0.0004205606433019798</v>
      </c>
      <c r="E656" s="116">
        <v>1.8375306736901071</v>
      </c>
      <c r="F656" s="96" t="s">
        <v>3245</v>
      </c>
      <c r="G656" s="96" t="b">
        <v>0</v>
      </c>
      <c r="H656" s="96" t="b">
        <v>0</v>
      </c>
      <c r="I656" s="96" t="b">
        <v>0</v>
      </c>
      <c r="J656" s="96" t="b">
        <v>0</v>
      </c>
      <c r="K656" s="96" t="b">
        <v>0</v>
      </c>
      <c r="L656" s="96" t="b">
        <v>0</v>
      </c>
    </row>
    <row r="657" spans="1:12" ht="15">
      <c r="A657" s="96" t="s">
        <v>2314</v>
      </c>
      <c r="B657" s="96" t="s">
        <v>1827</v>
      </c>
      <c r="C657" s="96">
        <v>2</v>
      </c>
      <c r="D657" s="116">
        <v>0.00036430386967761406</v>
      </c>
      <c r="E657" s="116">
        <v>2.575064073165487</v>
      </c>
      <c r="F657" s="96" t="s">
        <v>3245</v>
      </c>
      <c r="G657" s="96" t="b">
        <v>0</v>
      </c>
      <c r="H657" s="96" t="b">
        <v>0</v>
      </c>
      <c r="I657" s="96" t="b">
        <v>0</v>
      </c>
      <c r="J657" s="96" t="b">
        <v>0</v>
      </c>
      <c r="K657" s="96" t="b">
        <v>0</v>
      </c>
      <c r="L657" s="96" t="b">
        <v>0</v>
      </c>
    </row>
    <row r="658" spans="1:12" ht="15">
      <c r="A658" s="96" t="s">
        <v>1776</v>
      </c>
      <c r="B658" s="96" t="s">
        <v>1928</v>
      </c>
      <c r="C658" s="96">
        <v>2</v>
      </c>
      <c r="D658" s="116">
        <v>0.00036430386967761406</v>
      </c>
      <c r="E658" s="116">
        <v>2.1648896080764377</v>
      </c>
      <c r="F658" s="96" t="s">
        <v>3245</v>
      </c>
      <c r="G658" s="96" t="b">
        <v>0</v>
      </c>
      <c r="H658" s="96" t="b">
        <v>0</v>
      </c>
      <c r="I658" s="96" t="b">
        <v>0</v>
      </c>
      <c r="J658" s="96" t="b">
        <v>0</v>
      </c>
      <c r="K658" s="96" t="b">
        <v>0</v>
      </c>
      <c r="L658" s="96" t="b">
        <v>0</v>
      </c>
    </row>
    <row r="659" spans="1:12" ht="15">
      <c r="A659" s="96" t="s">
        <v>1894</v>
      </c>
      <c r="B659" s="96" t="s">
        <v>2553</v>
      </c>
      <c r="C659" s="96">
        <v>2</v>
      </c>
      <c r="D659" s="116">
        <v>0.00036430386967761406</v>
      </c>
      <c r="E659" s="116">
        <v>2.8461308454520244</v>
      </c>
      <c r="F659" s="96" t="s">
        <v>3245</v>
      </c>
      <c r="G659" s="96" t="b">
        <v>0</v>
      </c>
      <c r="H659" s="96" t="b">
        <v>0</v>
      </c>
      <c r="I659" s="96" t="b">
        <v>0</v>
      </c>
      <c r="J659" s="96" t="b">
        <v>0</v>
      </c>
      <c r="K659" s="96" t="b">
        <v>0</v>
      </c>
      <c r="L659" s="96" t="b">
        <v>0</v>
      </c>
    </row>
    <row r="660" spans="1:12" ht="15">
      <c r="A660" s="96" t="s">
        <v>1776</v>
      </c>
      <c r="B660" s="96" t="s">
        <v>2554</v>
      </c>
      <c r="C660" s="96">
        <v>2</v>
      </c>
      <c r="D660" s="116">
        <v>0.00036430386967761406</v>
      </c>
      <c r="E660" s="116">
        <v>2.6420108627961</v>
      </c>
      <c r="F660" s="96" t="s">
        <v>3245</v>
      </c>
      <c r="G660" s="96" t="b">
        <v>0</v>
      </c>
      <c r="H660" s="96" t="b">
        <v>0</v>
      </c>
      <c r="I660" s="96" t="b">
        <v>0</v>
      </c>
      <c r="J660" s="96" t="b">
        <v>0</v>
      </c>
      <c r="K660" s="96" t="b">
        <v>0</v>
      </c>
      <c r="L660" s="96" t="b">
        <v>0</v>
      </c>
    </row>
    <row r="661" spans="1:12" ht="15">
      <c r="A661" s="96" t="s">
        <v>2554</v>
      </c>
      <c r="B661" s="96" t="s">
        <v>2555</v>
      </c>
      <c r="C661" s="96">
        <v>2</v>
      </c>
      <c r="D661" s="116">
        <v>0.00036430386967761406</v>
      </c>
      <c r="E661" s="116">
        <v>3.3690095907323623</v>
      </c>
      <c r="F661" s="96" t="s">
        <v>3245</v>
      </c>
      <c r="G661" s="96" t="b">
        <v>0</v>
      </c>
      <c r="H661" s="96" t="b">
        <v>0</v>
      </c>
      <c r="I661" s="96" t="b">
        <v>0</v>
      </c>
      <c r="J661" s="96" t="b">
        <v>0</v>
      </c>
      <c r="K661" s="96" t="b">
        <v>0</v>
      </c>
      <c r="L661" s="96" t="b">
        <v>0</v>
      </c>
    </row>
    <row r="662" spans="1:12" ht="15">
      <c r="A662" s="96" t="s">
        <v>2555</v>
      </c>
      <c r="B662" s="96" t="s">
        <v>2968</v>
      </c>
      <c r="C662" s="96">
        <v>2</v>
      </c>
      <c r="D662" s="116">
        <v>0.00036430386967761406</v>
      </c>
      <c r="E662" s="116">
        <v>3.5451008497880436</v>
      </c>
      <c r="F662" s="96" t="s">
        <v>3245</v>
      </c>
      <c r="G662" s="96" t="b">
        <v>0</v>
      </c>
      <c r="H662" s="96" t="b">
        <v>0</v>
      </c>
      <c r="I662" s="96" t="b">
        <v>0</v>
      </c>
      <c r="J662" s="96" t="b">
        <v>0</v>
      </c>
      <c r="K662" s="96" t="b">
        <v>0</v>
      </c>
      <c r="L662" s="96" t="b">
        <v>0</v>
      </c>
    </row>
    <row r="663" spans="1:12" ht="15">
      <c r="A663" s="96" t="s">
        <v>2968</v>
      </c>
      <c r="B663" s="96" t="s">
        <v>1760</v>
      </c>
      <c r="C663" s="96">
        <v>2</v>
      </c>
      <c r="D663" s="116">
        <v>0.00036430386967761406</v>
      </c>
      <c r="E663" s="116">
        <v>2.6242820958356683</v>
      </c>
      <c r="F663" s="96" t="s">
        <v>3245</v>
      </c>
      <c r="G663" s="96" t="b">
        <v>0</v>
      </c>
      <c r="H663" s="96" t="b">
        <v>0</v>
      </c>
      <c r="I663" s="96" t="b">
        <v>0</v>
      </c>
      <c r="J663" s="96" t="b">
        <v>0</v>
      </c>
      <c r="K663" s="96" t="b">
        <v>0</v>
      </c>
      <c r="L663" s="96" t="b">
        <v>0</v>
      </c>
    </row>
    <row r="664" spans="1:12" ht="15">
      <c r="A664" s="96" t="s">
        <v>1726</v>
      </c>
      <c r="B664" s="96" t="s">
        <v>1733</v>
      </c>
      <c r="C664" s="96">
        <v>2</v>
      </c>
      <c r="D664" s="116">
        <v>0.00036430386967761406</v>
      </c>
      <c r="E664" s="116">
        <v>0.7767094366935561</v>
      </c>
      <c r="F664" s="96" t="s">
        <v>3245</v>
      </c>
      <c r="G664" s="96" t="b">
        <v>0</v>
      </c>
      <c r="H664" s="96" t="b">
        <v>0</v>
      </c>
      <c r="I664" s="96" t="b">
        <v>0</v>
      </c>
      <c r="J664" s="96" t="b">
        <v>0</v>
      </c>
      <c r="K664" s="96" t="b">
        <v>0</v>
      </c>
      <c r="L664" s="96" t="b">
        <v>0</v>
      </c>
    </row>
    <row r="665" spans="1:12" ht="15">
      <c r="A665" s="96" t="s">
        <v>1894</v>
      </c>
      <c r="B665" s="96" t="s">
        <v>1972</v>
      </c>
      <c r="C665" s="96">
        <v>2</v>
      </c>
      <c r="D665" s="116">
        <v>0.00036430386967761406</v>
      </c>
      <c r="E665" s="116">
        <v>2.4201621131797437</v>
      </c>
      <c r="F665" s="96" t="s">
        <v>3245</v>
      </c>
      <c r="G665" s="96" t="b">
        <v>0</v>
      </c>
      <c r="H665" s="96" t="b">
        <v>0</v>
      </c>
      <c r="I665" s="96" t="b">
        <v>0</v>
      </c>
      <c r="J665" s="96" t="b">
        <v>0</v>
      </c>
      <c r="K665" s="96" t="b">
        <v>0</v>
      </c>
      <c r="L665" s="96" t="b">
        <v>0</v>
      </c>
    </row>
    <row r="666" spans="1:12" ht="15">
      <c r="A666" s="96" t="s">
        <v>2553</v>
      </c>
      <c r="B666" s="96" t="s">
        <v>2247</v>
      </c>
      <c r="C666" s="96">
        <v>2</v>
      </c>
      <c r="D666" s="116">
        <v>0.00036430386967761406</v>
      </c>
      <c r="E666" s="116">
        <v>3.2440708541240624</v>
      </c>
      <c r="F666" s="96" t="s">
        <v>3245</v>
      </c>
      <c r="G666" s="96" t="b">
        <v>0</v>
      </c>
      <c r="H666" s="96" t="b">
        <v>0</v>
      </c>
      <c r="I666" s="96" t="b">
        <v>0</v>
      </c>
      <c r="J666" s="96" t="b">
        <v>0</v>
      </c>
      <c r="K666" s="96" t="b">
        <v>0</v>
      </c>
      <c r="L666" s="96" t="b">
        <v>0</v>
      </c>
    </row>
    <row r="667" spans="1:12" ht="15">
      <c r="A667" s="96" t="s">
        <v>1757</v>
      </c>
      <c r="B667" s="96" t="s">
        <v>2970</v>
      </c>
      <c r="C667" s="96">
        <v>2</v>
      </c>
      <c r="D667" s="116">
        <v>0.00036430386967761406</v>
      </c>
      <c r="E667" s="116">
        <v>2.607248756536888</v>
      </c>
      <c r="F667" s="96" t="s">
        <v>3245</v>
      </c>
      <c r="G667" s="96" t="b">
        <v>0</v>
      </c>
      <c r="H667" s="96" t="b">
        <v>0</v>
      </c>
      <c r="I667" s="96" t="b">
        <v>0</v>
      </c>
      <c r="J667" s="96" t="b">
        <v>0</v>
      </c>
      <c r="K667" s="96" t="b">
        <v>0</v>
      </c>
      <c r="L667" s="96" t="b">
        <v>0</v>
      </c>
    </row>
    <row r="668" spans="1:12" ht="15">
      <c r="A668" s="96" t="s">
        <v>2970</v>
      </c>
      <c r="B668" s="96" t="s">
        <v>2971</v>
      </c>
      <c r="C668" s="96">
        <v>2</v>
      </c>
      <c r="D668" s="116">
        <v>0.00036430386967761406</v>
      </c>
      <c r="E668" s="116">
        <v>3.721192108843725</v>
      </c>
      <c r="F668" s="96" t="s">
        <v>3245</v>
      </c>
      <c r="G668" s="96" t="b">
        <v>0</v>
      </c>
      <c r="H668" s="96" t="b">
        <v>0</v>
      </c>
      <c r="I668" s="96" t="b">
        <v>0</v>
      </c>
      <c r="J668" s="96" t="b">
        <v>0</v>
      </c>
      <c r="K668" s="96" t="b">
        <v>0</v>
      </c>
      <c r="L668" s="96" t="b">
        <v>0</v>
      </c>
    </row>
    <row r="669" spans="1:12" ht="15">
      <c r="A669" s="96" t="s">
        <v>1881</v>
      </c>
      <c r="B669" s="96" t="s">
        <v>2317</v>
      </c>
      <c r="C669" s="96">
        <v>2</v>
      </c>
      <c r="D669" s="116">
        <v>0.00036430386967761406</v>
      </c>
      <c r="E669" s="116">
        <v>2.6797994236854996</v>
      </c>
      <c r="F669" s="96" t="s">
        <v>3245</v>
      </c>
      <c r="G669" s="96" t="b">
        <v>0</v>
      </c>
      <c r="H669" s="96" t="b">
        <v>0</v>
      </c>
      <c r="I669" s="96" t="b">
        <v>0</v>
      </c>
      <c r="J669" s="96" t="b">
        <v>0</v>
      </c>
      <c r="K669" s="96" t="b">
        <v>0</v>
      </c>
      <c r="L669" s="96" t="b">
        <v>0</v>
      </c>
    </row>
    <row r="670" spans="1:12" ht="15">
      <c r="A670" s="96" t="s">
        <v>2318</v>
      </c>
      <c r="B670" s="96" t="s">
        <v>1904</v>
      </c>
      <c r="C670" s="96">
        <v>2</v>
      </c>
      <c r="D670" s="116">
        <v>0.00036430386967761406</v>
      </c>
      <c r="E670" s="116">
        <v>2.7211921088437245</v>
      </c>
      <c r="F670" s="96" t="s">
        <v>3245</v>
      </c>
      <c r="G670" s="96" t="b">
        <v>0</v>
      </c>
      <c r="H670" s="96" t="b">
        <v>0</v>
      </c>
      <c r="I670" s="96" t="b">
        <v>0</v>
      </c>
      <c r="J670" s="96" t="b">
        <v>0</v>
      </c>
      <c r="K670" s="96" t="b">
        <v>0</v>
      </c>
      <c r="L670" s="96" t="b">
        <v>0</v>
      </c>
    </row>
    <row r="671" spans="1:12" ht="15">
      <c r="A671" s="96" t="s">
        <v>1904</v>
      </c>
      <c r="B671" s="96" t="s">
        <v>1842</v>
      </c>
      <c r="C671" s="96">
        <v>2</v>
      </c>
      <c r="D671" s="116">
        <v>0.00036430386967761406</v>
      </c>
      <c r="E671" s="116">
        <v>2.2550662384255253</v>
      </c>
      <c r="F671" s="96" t="s">
        <v>3245</v>
      </c>
      <c r="G671" s="96" t="b">
        <v>0</v>
      </c>
      <c r="H671" s="96" t="b">
        <v>0</v>
      </c>
      <c r="I671" s="96" t="b">
        <v>0</v>
      </c>
      <c r="J671" s="96" t="b">
        <v>0</v>
      </c>
      <c r="K671" s="96" t="b">
        <v>0</v>
      </c>
      <c r="L671" s="96" t="b">
        <v>0</v>
      </c>
    </row>
    <row r="672" spans="1:12" ht="15">
      <c r="A672" s="96" t="s">
        <v>1842</v>
      </c>
      <c r="B672" s="96" t="s">
        <v>2972</v>
      </c>
      <c r="C672" s="96">
        <v>2</v>
      </c>
      <c r="D672" s="116">
        <v>0.00036430386967761406</v>
      </c>
      <c r="E672" s="116">
        <v>2.9082787522008693</v>
      </c>
      <c r="F672" s="96" t="s">
        <v>3245</v>
      </c>
      <c r="G672" s="96" t="b">
        <v>0</v>
      </c>
      <c r="H672" s="96" t="b">
        <v>0</v>
      </c>
      <c r="I672" s="96" t="b">
        <v>0</v>
      </c>
      <c r="J672" s="96" t="b">
        <v>0</v>
      </c>
      <c r="K672" s="96" t="b">
        <v>0</v>
      </c>
      <c r="L672" s="96" t="b">
        <v>0</v>
      </c>
    </row>
    <row r="673" spans="1:12" ht="15">
      <c r="A673" s="96" t="s">
        <v>2972</v>
      </c>
      <c r="B673" s="96" t="s">
        <v>1740</v>
      </c>
      <c r="C673" s="96">
        <v>2</v>
      </c>
      <c r="D673" s="116">
        <v>0.00036430386967761406</v>
      </c>
      <c r="E673" s="116">
        <v>2.5037081646298183</v>
      </c>
      <c r="F673" s="96" t="s">
        <v>3245</v>
      </c>
      <c r="G673" s="96" t="b">
        <v>0</v>
      </c>
      <c r="H673" s="96" t="b">
        <v>0</v>
      </c>
      <c r="I673" s="96" t="b">
        <v>0</v>
      </c>
      <c r="J673" s="96" t="b">
        <v>0</v>
      </c>
      <c r="K673" s="96" t="b">
        <v>0</v>
      </c>
      <c r="L673" s="96" t="b">
        <v>0</v>
      </c>
    </row>
    <row r="674" spans="1:12" ht="15">
      <c r="A674" s="96" t="s">
        <v>1740</v>
      </c>
      <c r="B674" s="96" t="s">
        <v>2317</v>
      </c>
      <c r="C674" s="96">
        <v>2</v>
      </c>
      <c r="D674" s="116">
        <v>0.00036430386967761406</v>
      </c>
      <c r="E674" s="116">
        <v>2.2160421305238187</v>
      </c>
      <c r="F674" s="96" t="s">
        <v>3245</v>
      </c>
      <c r="G674" s="96" t="b">
        <v>0</v>
      </c>
      <c r="H674" s="96" t="b">
        <v>0</v>
      </c>
      <c r="I674" s="96" t="b">
        <v>0</v>
      </c>
      <c r="J674" s="96" t="b">
        <v>0</v>
      </c>
      <c r="K674" s="96" t="b">
        <v>0</v>
      </c>
      <c r="L674" s="96" t="b">
        <v>0</v>
      </c>
    </row>
    <row r="675" spans="1:12" ht="15">
      <c r="A675" s="96" t="s">
        <v>2318</v>
      </c>
      <c r="B675" s="96" t="s">
        <v>1842</v>
      </c>
      <c r="C675" s="96">
        <v>2</v>
      </c>
      <c r="D675" s="116">
        <v>0.00036430386967761406</v>
      </c>
      <c r="E675" s="116">
        <v>2.607248756536888</v>
      </c>
      <c r="F675" s="96" t="s">
        <v>3245</v>
      </c>
      <c r="G675" s="96" t="b">
        <v>0</v>
      </c>
      <c r="H675" s="96" t="b">
        <v>0</v>
      </c>
      <c r="I675" s="96" t="b">
        <v>0</v>
      </c>
      <c r="J675" s="96" t="b">
        <v>0</v>
      </c>
      <c r="K675" s="96" t="b">
        <v>0</v>
      </c>
      <c r="L675" s="96" t="b">
        <v>0</v>
      </c>
    </row>
    <row r="676" spans="1:12" ht="15">
      <c r="A676" s="96" t="s">
        <v>1842</v>
      </c>
      <c r="B676" s="96" t="s">
        <v>2198</v>
      </c>
      <c r="C676" s="96">
        <v>2</v>
      </c>
      <c r="D676" s="116">
        <v>0.00036430386967761406</v>
      </c>
      <c r="E676" s="116">
        <v>2.5103387435288314</v>
      </c>
      <c r="F676" s="96" t="s">
        <v>3245</v>
      </c>
      <c r="G676" s="96" t="b">
        <v>0</v>
      </c>
      <c r="H676" s="96" t="b">
        <v>0</v>
      </c>
      <c r="I676" s="96" t="b">
        <v>0</v>
      </c>
      <c r="J676" s="96" t="b">
        <v>0</v>
      </c>
      <c r="K676" s="96" t="b">
        <v>0</v>
      </c>
      <c r="L676" s="96" t="b">
        <v>0</v>
      </c>
    </row>
    <row r="677" spans="1:12" ht="15">
      <c r="A677" s="96" t="s">
        <v>2198</v>
      </c>
      <c r="B677" s="96" t="s">
        <v>1723</v>
      </c>
      <c r="C677" s="96">
        <v>2</v>
      </c>
      <c r="D677" s="116">
        <v>0.00036430386967761406</v>
      </c>
      <c r="E677" s="116">
        <v>1.2440708541240622</v>
      </c>
      <c r="F677" s="96" t="s">
        <v>3245</v>
      </c>
      <c r="G677" s="96" t="b">
        <v>0</v>
      </c>
      <c r="H677" s="96" t="b">
        <v>0</v>
      </c>
      <c r="I677" s="96" t="b">
        <v>0</v>
      </c>
      <c r="J677" s="96" t="b">
        <v>1</v>
      </c>
      <c r="K677" s="96" t="b">
        <v>0</v>
      </c>
      <c r="L677" s="96" t="b">
        <v>0</v>
      </c>
    </row>
    <row r="678" spans="1:12" ht="15">
      <c r="A678" s="96" t="s">
        <v>1723</v>
      </c>
      <c r="B678" s="96" t="s">
        <v>850</v>
      </c>
      <c r="C678" s="96">
        <v>2</v>
      </c>
      <c r="D678" s="116">
        <v>0.00036430386967761406</v>
      </c>
      <c r="E678" s="116">
        <v>0.33389128639543963</v>
      </c>
      <c r="F678" s="96" t="s">
        <v>3245</v>
      </c>
      <c r="G678" s="96" t="b">
        <v>1</v>
      </c>
      <c r="H678" s="96" t="b">
        <v>0</v>
      </c>
      <c r="I678" s="96" t="b">
        <v>0</v>
      </c>
      <c r="J678" s="96" t="b">
        <v>0</v>
      </c>
      <c r="K678" s="96" t="b">
        <v>0</v>
      </c>
      <c r="L678" s="96" t="b">
        <v>0</v>
      </c>
    </row>
    <row r="679" spans="1:12" ht="15">
      <c r="A679" s="96" t="s">
        <v>850</v>
      </c>
      <c r="B679" s="96" t="s">
        <v>1740</v>
      </c>
      <c r="C679" s="96">
        <v>2</v>
      </c>
      <c r="D679" s="116">
        <v>0.00036430386967761406</v>
      </c>
      <c r="E679" s="116">
        <v>1.191954303574064</v>
      </c>
      <c r="F679" s="96" t="s">
        <v>3245</v>
      </c>
      <c r="G679" s="96" t="b">
        <v>0</v>
      </c>
      <c r="H679" s="96" t="b">
        <v>0</v>
      </c>
      <c r="I679" s="96" t="b">
        <v>0</v>
      </c>
      <c r="J679" s="96" t="b">
        <v>0</v>
      </c>
      <c r="K679" s="96" t="b">
        <v>0</v>
      </c>
      <c r="L679" s="96" t="b">
        <v>0</v>
      </c>
    </row>
    <row r="680" spans="1:12" ht="15">
      <c r="A680" s="96" t="s">
        <v>1728</v>
      </c>
      <c r="B680" s="96" t="s">
        <v>1885</v>
      </c>
      <c r="C680" s="96">
        <v>2</v>
      </c>
      <c r="D680" s="116">
        <v>0.0004205606433019798</v>
      </c>
      <c r="E680" s="116">
        <v>1.5828894106774432</v>
      </c>
      <c r="F680" s="96" t="s">
        <v>3245</v>
      </c>
      <c r="G680" s="96" t="b">
        <v>0</v>
      </c>
      <c r="H680" s="96" t="b">
        <v>0</v>
      </c>
      <c r="I680" s="96" t="b">
        <v>0</v>
      </c>
      <c r="J680" s="96" t="b">
        <v>0</v>
      </c>
      <c r="K680" s="96" t="b">
        <v>0</v>
      </c>
      <c r="L680" s="96" t="b">
        <v>0</v>
      </c>
    </row>
    <row r="681" spans="1:12" ht="15">
      <c r="A681" s="96" t="s">
        <v>2200</v>
      </c>
      <c r="B681" s="96" t="s">
        <v>2320</v>
      </c>
      <c r="C681" s="96">
        <v>2</v>
      </c>
      <c r="D681" s="116">
        <v>0.0004205606433019798</v>
      </c>
      <c r="E681" s="116">
        <v>3.022222104507706</v>
      </c>
      <c r="F681" s="96" t="s">
        <v>3245</v>
      </c>
      <c r="G681" s="96" t="b">
        <v>0</v>
      </c>
      <c r="H681" s="96" t="b">
        <v>0</v>
      </c>
      <c r="I681" s="96" t="b">
        <v>0</v>
      </c>
      <c r="J681" s="96" t="b">
        <v>0</v>
      </c>
      <c r="K681" s="96" t="b">
        <v>0</v>
      </c>
      <c r="L681" s="96" t="b">
        <v>0</v>
      </c>
    </row>
    <row r="682" spans="1:12" ht="15">
      <c r="A682" s="96" t="s">
        <v>2556</v>
      </c>
      <c r="B682" s="96" t="s">
        <v>2062</v>
      </c>
      <c r="C682" s="96">
        <v>2</v>
      </c>
      <c r="D682" s="116">
        <v>0.0004205606433019798</v>
      </c>
      <c r="E682" s="116">
        <v>3.067979595068381</v>
      </c>
      <c r="F682" s="96" t="s">
        <v>3245</v>
      </c>
      <c r="G682" s="96" t="b">
        <v>0</v>
      </c>
      <c r="H682" s="96" t="b">
        <v>0</v>
      </c>
      <c r="I682" s="96" t="b">
        <v>0</v>
      </c>
      <c r="J682" s="96" t="b">
        <v>0</v>
      </c>
      <c r="K682" s="96" t="b">
        <v>0</v>
      </c>
      <c r="L682" s="96" t="b">
        <v>0</v>
      </c>
    </row>
    <row r="683" spans="1:12" ht="15">
      <c r="A683" s="96" t="s">
        <v>2202</v>
      </c>
      <c r="B683" s="96" t="s">
        <v>1723</v>
      </c>
      <c r="C683" s="96">
        <v>2</v>
      </c>
      <c r="D683" s="116">
        <v>0.00036430386967761406</v>
      </c>
      <c r="E683" s="116">
        <v>1.2440708541240622</v>
      </c>
      <c r="F683" s="96" t="s">
        <v>3245</v>
      </c>
      <c r="G683" s="96" t="b">
        <v>0</v>
      </c>
      <c r="H683" s="96" t="b">
        <v>0</v>
      </c>
      <c r="I683" s="96" t="b">
        <v>0</v>
      </c>
      <c r="J683" s="96" t="b">
        <v>1</v>
      </c>
      <c r="K683" s="96" t="b">
        <v>0</v>
      </c>
      <c r="L683" s="96" t="b">
        <v>0</v>
      </c>
    </row>
    <row r="684" spans="1:12" ht="15">
      <c r="A684" s="96" t="s">
        <v>2559</v>
      </c>
      <c r="B684" s="96" t="s">
        <v>1939</v>
      </c>
      <c r="C684" s="96">
        <v>2</v>
      </c>
      <c r="D684" s="116">
        <v>0.00036430386967761406</v>
      </c>
      <c r="E684" s="116">
        <v>3.1191321175157625</v>
      </c>
      <c r="F684" s="96" t="s">
        <v>3245</v>
      </c>
      <c r="G684" s="96" t="b">
        <v>0</v>
      </c>
      <c r="H684" s="96" t="b">
        <v>0</v>
      </c>
      <c r="I684" s="96" t="b">
        <v>0</v>
      </c>
      <c r="J684" s="96" t="b">
        <v>0</v>
      </c>
      <c r="K684" s="96" t="b">
        <v>0</v>
      </c>
      <c r="L684" s="96" t="b">
        <v>0</v>
      </c>
    </row>
    <row r="685" spans="1:12" ht="15">
      <c r="A685" s="96" t="s">
        <v>1728</v>
      </c>
      <c r="B685" s="96" t="s">
        <v>1784</v>
      </c>
      <c r="C685" s="96">
        <v>2</v>
      </c>
      <c r="D685" s="116">
        <v>0.00036430386967761406</v>
      </c>
      <c r="E685" s="116">
        <v>1.3455284948828392</v>
      </c>
      <c r="F685" s="96" t="s">
        <v>3245</v>
      </c>
      <c r="G685" s="96" t="b">
        <v>0</v>
      </c>
      <c r="H685" s="96" t="b">
        <v>0</v>
      </c>
      <c r="I685" s="96" t="b">
        <v>0</v>
      </c>
      <c r="J685" s="96" t="b">
        <v>0</v>
      </c>
      <c r="K685" s="96" t="b">
        <v>0</v>
      </c>
      <c r="L685" s="96" t="b">
        <v>0</v>
      </c>
    </row>
    <row r="686" spans="1:12" ht="15">
      <c r="A686" s="96" t="s">
        <v>2561</v>
      </c>
      <c r="B686" s="96" t="s">
        <v>2977</v>
      </c>
      <c r="C686" s="96">
        <v>2</v>
      </c>
      <c r="D686" s="116">
        <v>0.00036430386967761406</v>
      </c>
      <c r="E686" s="116">
        <v>3.5451008497880436</v>
      </c>
      <c r="F686" s="96" t="s">
        <v>3245</v>
      </c>
      <c r="G686" s="96" t="b">
        <v>0</v>
      </c>
      <c r="H686" s="96" t="b">
        <v>0</v>
      </c>
      <c r="I686" s="96" t="b">
        <v>0</v>
      </c>
      <c r="J686" s="96" t="b">
        <v>0</v>
      </c>
      <c r="K686" s="96" t="b">
        <v>0</v>
      </c>
      <c r="L686" s="96" t="b">
        <v>0</v>
      </c>
    </row>
    <row r="687" spans="1:12" ht="15">
      <c r="A687" s="96" t="s">
        <v>2977</v>
      </c>
      <c r="B687" s="96" t="s">
        <v>2015</v>
      </c>
      <c r="C687" s="96">
        <v>2</v>
      </c>
      <c r="D687" s="116">
        <v>0.00036430386967761406</v>
      </c>
      <c r="E687" s="116">
        <v>3.177124064493449</v>
      </c>
      <c r="F687" s="96" t="s">
        <v>3245</v>
      </c>
      <c r="G687" s="96" t="b">
        <v>0</v>
      </c>
      <c r="H687" s="96" t="b">
        <v>0</v>
      </c>
      <c r="I687" s="96" t="b">
        <v>0</v>
      </c>
      <c r="J687" s="96" t="b">
        <v>0</v>
      </c>
      <c r="K687" s="96" t="b">
        <v>0</v>
      </c>
      <c r="L687" s="96" t="b">
        <v>0</v>
      </c>
    </row>
    <row r="688" spans="1:12" ht="15">
      <c r="A688" s="96" t="s">
        <v>2015</v>
      </c>
      <c r="B688" s="96" t="s">
        <v>2031</v>
      </c>
      <c r="C688" s="96">
        <v>2</v>
      </c>
      <c r="D688" s="116">
        <v>0.00036430386967761406</v>
      </c>
      <c r="E688" s="116">
        <v>2.633056020143173</v>
      </c>
      <c r="F688" s="96" t="s">
        <v>3245</v>
      </c>
      <c r="G688" s="96" t="b">
        <v>0</v>
      </c>
      <c r="H688" s="96" t="b">
        <v>0</v>
      </c>
      <c r="I688" s="96" t="b">
        <v>0</v>
      </c>
      <c r="J688" s="96" t="b">
        <v>0</v>
      </c>
      <c r="K688" s="96" t="b">
        <v>0</v>
      </c>
      <c r="L688" s="96" t="b">
        <v>0</v>
      </c>
    </row>
    <row r="689" spans="1:12" ht="15">
      <c r="A689" s="96" t="s">
        <v>2031</v>
      </c>
      <c r="B689" s="96" t="s">
        <v>1951</v>
      </c>
      <c r="C689" s="96">
        <v>2</v>
      </c>
      <c r="D689" s="116">
        <v>0.00036430386967761406</v>
      </c>
      <c r="E689" s="116">
        <v>2.6420108627961</v>
      </c>
      <c r="F689" s="96" t="s">
        <v>3245</v>
      </c>
      <c r="G689" s="96" t="b">
        <v>0</v>
      </c>
      <c r="H689" s="96" t="b">
        <v>0</v>
      </c>
      <c r="I689" s="96" t="b">
        <v>0</v>
      </c>
      <c r="J689" s="96" t="b">
        <v>0</v>
      </c>
      <c r="K689" s="96" t="b">
        <v>0</v>
      </c>
      <c r="L689" s="96" t="b">
        <v>0</v>
      </c>
    </row>
    <row r="690" spans="1:12" ht="15">
      <c r="A690" s="96" t="s">
        <v>1951</v>
      </c>
      <c r="B690" s="96" t="s">
        <v>2978</v>
      </c>
      <c r="C690" s="96">
        <v>2</v>
      </c>
      <c r="D690" s="116">
        <v>0.00036430386967761406</v>
      </c>
      <c r="E690" s="116">
        <v>3.1191321175157625</v>
      </c>
      <c r="F690" s="96" t="s">
        <v>3245</v>
      </c>
      <c r="G690" s="96" t="b">
        <v>0</v>
      </c>
      <c r="H690" s="96" t="b">
        <v>0</v>
      </c>
      <c r="I690" s="96" t="b">
        <v>0</v>
      </c>
      <c r="J690" s="96" t="b">
        <v>0</v>
      </c>
      <c r="K690" s="96" t="b">
        <v>0</v>
      </c>
      <c r="L690" s="96" t="b">
        <v>0</v>
      </c>
    </row>
    <row r="691" spans="1:12" ht="15">
      <c r="A691" s="96" t="s">
        <v>2978</v>
      </c>
      <c r="B691" s="96" t="s">
        <v>2979</v>
      </c>
      <c r="C691" s="96">
        <v>2</v>
      </c>
      <c r="D691" s="116">
        <v>0.00036430386967761406</v>
      </c>
      <c r="E691" s="116">
        <v>3.721192108843725</v>
      </c>
      <c r="F691" s="96" t="s">
        <v>3245</v>
      </c>
      <c r="G691" s="96" t="b">
        <v>0</v>
      </c>
      <c r="H691" s="96" t="b">
        <v>0</v>
      </c>
      <c r="I691" s="96" t="b">
        <v>0</v>
      </c>
      <c r="J691" s="96" t="b">
        <v>0</v>
      </c>
      <c r="K691" s="96" t="b">
        <v>0</v>
      </c>
      <c r="L691" s="96" t="b">
        <v>0</v>
      </c>
    </row>
    <row r="692" spans="1:12" ht="15">
      <c r="A692" s="96" t="s">
        <v>2979</v>
      </c>
      <c r="B692" s="96" t="s">
        <v>1805</v>
      </c>
      <c r="C692" s="96">
        <v>2</v>
      </c>
      <c r="D692" s="116">
        <v>0.00036430386967761406</v>
      </c>
      <c r="E692" s="116">
        <v>2.791773183129432</v>
      </c>
      <c r="F692" s="96" t="s">
        <v>3245</v>
      </c>
      <c r="G692" s="96" t="b">
        <v>0</v>
      </c>
      <c r="H692" s="96" t="b">
        <v>0</v>
      </c>
      <c r="I692" s="96" t="b">
        <v>0</v>
      </c>
      <c r="J692" s="96" t="b">
        <v>0</v>
      </c>
      <c r="K692" s="96" t="b">
        <v>0</v>
      </c>
      <c r="L692" s="96" t="b">
        <v>0</v>
      </c>
    </row>
    <row r="693" spans="1:12" ht="15">
      <c r="A693" s="96" t="s">
        <v>1805</v>
      </c>
      <c r="B693" s="96" t="s">
        <v>2980</v>
      </c>
      <c r="C693" s="96">
        <v>2</v>
      </c>
      <c r="D693" s="116">
        <v>0.00036430386967761406</v>
      </c>
      <c r="E693" s="116">
        <v>2.791773183129432</v>
      </c>
      <c r="F693" s="96" t="s">
        <v>3245</v>
      </c>
      <c r="G693" s="96" t="b">
        <v>0</v>
      </c>
      <c r="H693" s="96" t="b">
        <v>0</v>
      </c>
      <c r="I693" s="96" t="b">
        <v>0</v>
      </c>
      <c r="J693" s="96" t="b">
        <v>0</v>
      </c>
      <c r="K693" s="96" t="b">
        <v>0</v>
      </c>
      <c r="L693" s="96" t="b">
        <v>0</v>
      </c>
    </row>
    <row r="694" spans="1:12" ht="15">
      <c r="A694" s="96" t="s">
        <v>2980</v>
      </c>
      <c r="B694" s="96" t="s">
        <v>1725</v>
      </c>
      <c r="C694" s="96">
        <v>2</v>
      </c>
      <c r="D694" s="116">
        <v>0.00036430386967761406</v>
      </c>
      <c r="E694" s="116">
        <v>2.0399508714681374</v>
      </c>
      <c r="F694" s="96" t="s">
        <v>3245</v>
      </c>
      <c r="G694" s="96" t="b">
        <v>0</v>
      </c>
      <c r="H694" s="96" t="b">
        <v>0</v>
      </c>
      <c r="I694" s="96" t="b">
        <v>0</v>
      </c>
      <c r="J694" s="96" t="b">
        <v>0</v>
      </c>
      <c r="K694" s="96" t="b">
        <v>0</v>
      </c>
      <c r="L694" s="96" t="b">
        <v>0</v>
      </c>
    </row>
    <row r="695" spans="1:12" ht="15">
      <c r="A695" s="96" t="s">
        <v>1725</v>
      </c>
      <c r="B695" s="96" t="s">
        <v>2201</v>
      </c>
      <c r="C695" s="96">
        <v>2</v>
      </c>
      <c r="D695" s="116">
        <v>0.00036430386967761406</v>
      </c>
      <c r="E695" s="116">
        <v>1.6465584905468205</v>
      </c>
      <c r="F695" s="96" t="s">
        <v>3245</v>
      </c>
      <c r="G695" s="96" t="b">
        <v>0</v>
      </c>
      <c r="H695" s="96" t="b">
        <v>0</v>
      </c>
      <c r="I695" s="96" t="b">
        <v>0</v>
      </c>
      <c r="J695" s="96" t="b">
        <v>0</v>
      </c>
      <c r="K695" s="96" t="b">
        <v>0</v>
      </c>
      <c r="L695" s="96" t="b">
        <v>0</v>
      </c>
    </row>
    <row r="696" spans="1:12" ht="15">
      <c r="A696" s="96" t="s">
        <v>2201</v>
      </c>
      <c r="B696" s="96" t="s">
        <v>1866</v>
      </c>
      <c r="C696" s="96">
        <v>2</v>
      </c>
      <c r="D696" s="116">
        <v>0.00036430386967761406</v>
      </c>
      <c r="E696" s="116">
        <v>2.5828894106774434</v>
      </c>
      <c r="F696" s="96" t="s">
        <v>3245</v>
      </c>
      <c r="G696" s="96" t="b">
        <v>0</v>
      </c>
      <c r="H696" s="96" t="b">
        <v>0</v>
      </c>
      <c r="I696" s="96" t="b">
        <v>0</v>
      </c>
      <c r="J696" s="96" t="b">
        <v>0</v>
      </c>
      <c r="K696" s="96" t="b">
        <v>0</v>
      </c>
      <c r="L696" s="96" t="b">
        <v>0</v>
      </c>
    </row>
    <row r="697" spans="1:12" ht="15">
      <c r="A697" s="96" t="s">
        <v>1866</v>
      </c>
      <c r="B697" s="96" t="s">
        <v>2981</v>
      </c>
      <c r="C697" s="96">
        <v>2</v>
      </c>
      <c r="D697" s="116">
        <v>0.00036430386967761406</v>
      </c>
      <c r="E697" s="116">
        <v>3.022222104507706</v>
      </c>
      <c r="F697" s="96" t="s">
        <v>3245</v>
      </c>
      <c r="G697" s="96" t="b">
        <v>0</v>
      </c>
      <c r="H697" s="96" t="b">
        <v>0</v>
      </c>
      <c r="I697" s="96" t="b">
        <v>0</v>
      </c>
      <c r="J697" s="96" t="b">
        <v>0</v>
      </c>
      <c r="K697" s="96" t="b">
        <v>0</v>
      </c>
      <c r="L697" s="96" t="b">
        <v>0</v>
      </c>
    </row>
    <row r="698" spans="1:12" ht="15">
      <c r="A698" s="96" t="s">
        <v>2981</v>
      </c>
      <c r="B698" s="96" t="s">
        <v>2562</v>
      </c>
      <c r="C698" s="96">
        <v>2</v>
      </c>
      <c r="D698" s="116">
        <v>0.00036430386967761406</v>
      </c>
      <c r="E698" s="116">
        <v>3.5451008497880436</v>
      </c>
      <c r="F698" s="96" t="s">
        <v>3245</v>
      </c>
      <c r="G698" s="96" t="b">
        <v>0</v>
      </c>
      <c r="H698" s="96" t="b">
        <v>0</v>
      </c>
      <c r="I698" s="96" t="b">
        <v>0</v>
      </c>
      <c r="J698" s="96" t="b">
        <v>0</v>
      </c>
      <c r="K698" s="96" t="b">
        <v>0</v>
      </c>
      <c r="L698" s="96" t="b">
        <v>0</v>
      </c>
    </row>
    <row r="699" spans="1:12" ht="15">
      <c r="A699" s="96" t="s">
        <v>2562</v>
      </c>
      <c r="B699" s="96" t="s">
        <v>2171</v>
      </c>
      <c r="C699" s="96">
        <v>2</v>
      </c>
      <c r="D699" s="116">
        <v>0.00036430386967761406</v>
      </c>
      <c r="E699" s="116">
        <v>3.1471608411160057</v>
      </c>
      <c r="F699" s="96" t="s">
        <v>3245</v>
      </c>
      <c r="G699" s="96" t="b">
        <v>0</v>
      </c>
      <c r="H699" s="96" t="b">
        <v>0</v>
      </c>
      <c r="I699" s="96" t="b">
        <v>0</v>
      </c>
      <c r="J699" s="96" t="b">
        <v>0</v>
      </c>
      <c r="K699" s="96" t="b">
        <v>0</v>
      </c>
      <c r="L699" s="96" t="b">
        <v>0</v>
      </c>
    </row>
    <row r="700" spans="1:12" ht="15">
      <c r="A700" s="96" t="s">
        <v>2171</v>
      </c>
      <c r="B700" s="96" t="s">
        <v>2153</v>
      </c>
      <c r="C700" s="96">
        <v>2</v>
      </c>
      <c r="D700" s="116">
        <v>0.00036430386967761406</v>
      </c>
      <c r="E700" s="116">
        <v>2.9253120914996495</v>
      </c>
      <c r="F700" s="96" t="s">
        <v>3245</v>
      </c>
      <c r="G700" s="96" t="b">
        <v>0</v>
      </c>
      <c r="H700" s="96" t="b">
        <v>0</v>
      </c>
      <c r="I700" s="96" t="b">
        <v>0</v>
      </c>
      <c r="J700" s="96" t="b">
        <v>0</v>
      </c>
      <c r="K700" s="96" t="b">
        <v>0</v>
      </c>
      <c r="L700" s="96" t="b">
        <v>0</v>
      </c>
    </row>
    <row r="701" spans="1:12" ht="15">
      <c r="A701" s="96" t="s">
        <v>2153</v>
      </c>
      <c r="B701" s="96" t="s">
        <v>1724</v>
      </c>
      <c r="C701" s="96">
        <v>2</v>
      </c>
      <c r="D701" s="116">
        <v>0.00036430386967761406</v>
      </c>
      <c r="E701" s="116">
        <v>1.4719937514526118</v>
      </c>
      <c r="F701" s="96" t="s">
        <v>3245</v>
      </c>
      <c r="G701" s="96" t="b">
        <v>0</v>
      </c>
      <c r="H701" s="96" t="b">
        <v>0</v>
      </c>
      <c r="I701" s="96" t="b">
        <v>0</v>
      </c>
      <c r="J701" s="96" t="b">
        <v>1</v>
      </c>
      <c r="K701" s="96" t="b">
        <v>0</v>
      </c>
      <c r="L701" s="96" t="b">
        <v>0</v>
      </c>
    </row>
    <row r="702" spans="1:12" ht="15">
      <c r="A702" s="96" t="s">
        <v>1723</v>
      </c>
      <c r="B702" s="96" t="s">
        <v>2546</v>
      </c>
      <c r="C702" s="96">
        <v>2</v>
      </c>
      <c r="D702" s="116">
        <v>0.00036430386967761406</v>
      </c>
      <c r="E702" s="116">
        <v>1.4695538883955126</v>
      </c>
      <c r="F702" s="96" t="s">
        <v>3245</v>
      </c>
      <c r="G702" s="96" t="b">
        <v>1</v>
      </c>
      <c r="H702" s="96" t="b">
        <v>0</v>
      </c>
      <c r="I702" s="96" t="b">
        <v>0</v>
      </c>
      <c r="J702" s="96" t="b">
        <v>0</v>
      </c>
      <c r="K702" s="96" t="b">
        <v>0</v>
      </c>
      <c r="L702" s="96" t="b">
        <v>0</v>
      </c>
    </row>
    <row r="703" spans="1:12" ht="15">
      <c r="A703" s="96" t="s">
        <v>2546</v>
      </c>
      <c r="B703" s="96" t="s">
        <v>1818</v>
      </c>
      <c r="C703" s="96">
        <v>2</v>
      </c>
      <c r="D703" s="116">
        <v>0.00036430386967761406</v>
      </c>
      <c r="E703" s="116">
        <v>2.6700395863963435</v>
      </c>
      <c r="F703" s="96" t="s">
        <v>3245</v>
      </c>
      <c r="G703" s="96" t="b">
        <v>0</v>
      </c>
      <c r="H703" s="96" t="b">
        <v>0</v>
      </c>
      <c r="I703" s="96" t="b">
        <v>0</v>
      </c>
      <c r="J703" s="96" t="b">
        <v>0</v>
      </c>
      <c r="K703" s="96" t="b">
        <v>0</v>
      </c>
      <c r="L703" s="96" t="b">
        <v>0</v>
      </c>
    </row>
    <row r="704" spans="1:12" ht="15">
      <c r="A704" s="96" t="s">
        <v>1818</v>
      </c>
      <c r="B704" s="96" t="s">
        <v>1724</v>
      </c>
      <c r="C704" s="96">
        <v>2</v>
      </c>
      <c r="D704" s="116">
        <v>0.00036430386967761406</v>
      </c>
      <c r="E704" s="116">
        <v>0.9948724967329493</v>
      </c>
      <c r="F704" s="96" t="s">
        <v>3245</v>
      </c>
      <c r="G704" s="96" t="b">
        <v>0</v>
      </c>
      <c r="H704" s="96" t="b">
        <v>0</v>
      </c>
      <c r="I704" s="96" t="b">
        <v>0</v>
      </c>
      <c r="J704" s="96" t="b">
        <v>1</v>
      </c>
      <c r="K704" s="96" t="b">
        <v>0</v>
      </c>
      <c r="L704" s="96" t="b">
        <v>0</v>
      </c>
    </row>
    <row r="705" spans="1:12" ht="15">
      <c r="A705" s="96" t="s">
        <v>1723</v>
      </c>
      <c r="B705" s="96" t="s">
        <v>1903</v>
      </c>
      <c r="C705" s="96">
        <v>2</v>
      </c>
      <c r="D705" s="116">
        <v>0.00036430386967761406</v>
      </c>
      <c r="E705" s="116">
        <v>0.9466751431151751</v>
      </c>
      <c r="F705" s="96" t="s">
        <v>3245</v>
      </c>
      <c r="G705" s="96" t="b">
        <v>1</v>
      </c>
      <c r="H705" s="96" t="b">
        <v>0</v>
      </c>
      <c r="I705" s="96" t="b">
        <v>0</v>
      </c>
      <c r="J705" s="96" t="b">
        <v>1</v>
      </c>
      <c r="K705" s="96" t="b">
        <v>0</v>
      </c>
      <c r="L705" s="96" t="b">
        <v>0</v>
      </c>
    </row>
    <row r="706" spans="1:12" ht="15">
      <c r="A706" s="96" t="s">
        <v>1759</v>
      </c>
      <c r="B706" s="96" t="s">
        <v>2521</v>
      </c>
      <c r="C706" s="96">
        <v>2</v>
      </c>
      <c r="D706" s="116">
        <v>0.00036430386967761406</v>
      </c>
      <c r="E706" s="116">
        <v>2.4659196037404185</v>
      </c>
      <c r="F706" s="96" t="s">
        <v>3245</v>
      </c>
      <c r="G706" s="96" t="b">
        <v>0</v>
      </c>
      <c r="H706" s="96" t="b">
        <v>0</v>
      </c>
      <c r="I706" s="96" t="b">
        <v>0</v>
      </c>
      <c r="J706" s="96" t="b">
        <v>0</v>
      </c>
      <c r="K706" s="96" t="b">
        <v>0</v>
      </c>
      <c r="L706" s="96" t="b">
        <v>0</v>
      </c>
    </row>
    <row r="707" spans="1:12" ht="15">
      <c r="A707" s="96" t="s">
        <v>1818</v>
      </c>
      <c r="B707" s="96" t="s">
        <v>2031</v>
      </c>
      <c r="C707" s="96">
        <v>2</v>
      </c>
      <c r="D707" s="116">
        <v>0.00036430386967761406</v>
      </c>
      <c r="E707" s="116">
        <v>2.3020628011017488</v>
      </c>
      <c r="F707" s="96" t="s">
        <v>3245</v>
      </c>
      <c r="G707" s="96" t="b">
        <v>0</v>
      </c>
      <c r="H707" s="96" t="b">
        <v>0</v>
      </c>
      <c r="I707" s="96" t="b">
        <v>0</v>
      </c>
      <c r="J707" s="96" t="b">
        <v>0</v>
      </c>
      <c r="K707" s="96" t="b">
        <v>0</v>
      </c>
      <c r="L707" s="96" t="b">
        <v>0</v>
      </c>
    </row>
    <row r="708" spans="1:12" ht="15">
      <c r="A708" s="96" t="s">
        <v>2031</v>
      </c>
      <c r="B708" s="96" t="s">
        <v>2982</v>
      </c>
      <c r="C708" s="96">
        <v>2</v>
      </c>
      <c r="D708" s="116">
        <v>0.00036430386967761406</v>
      </c>
      <c r="E708" s="116">
        <v>3.2440708541240624</v>
      </c>
      <c r="F708" s="96" t="s">
        <v>3245</v>
      </c>
      <c r="G708" s="96" t="b">
        <v>0</v>
      </c>
      <c r="H708" s="96" t="b">
        <v>0</v>
      </c>
      <c r="I708" s="96" t="b">
        <v>0</v>
      </c>
      <c r="J708" s="96" t="b">
        <v>0</v>
      </c>
      <c r="K708" s="96" t="b">
        <v>0</v>
      </c>
      <c r="L708" s="96" t="b">
        <v>0</v>
      </c>
    </row>
    <row r="709" spans="1:12" ht="15">
      <c r="A709" s="96" t="s">
        <v>2982</v>
      </c>
      <c r="B709" s="96" t="s">
        <v>2983</v>
      </c>
      <c r="C709" s="96">
        <v>2</v>
      </c>
      <c r="D709" s="116">
        <v>0.00036430386967761406</v>
      </c>
      <c r="E709" s="116">
        <v>3.721192108843725</v>
      </c>
      <c r="F709" s="96" t="s">
        <v>3245</v>
      </c>
      <c r="G709" s="96" t="b">
        <v>0</v>
      </c>
      <c r="H709" s="96" t="b">
        <v>0</v>
      </c>
      <c r="I709" s="96" t="b">
        <v>0</v>
      </c>
      <c r="J709" s="96" t="b">
        <v>0</v>
      </c>
      <c r="K709" s="96" t="b">
        <v>0</v>
      </c>
      <c r="L709" s="96" t="b">
        <v>0</v>
      </c>
    </row>
    <row r="710" spans="1:12" ht="15">
      <c r="A710" s="96" t="s">
        <v>2983</v>
      </c>
      <c r="B710" s="96" t="s">
        <v>2984</v>
      </c>
      <c r="C710" s="96">
        <v>2</v>
      </c>
      <c r="D710" s="116">
        <v>0.00036430386967761406</v>
      </c>
      <c r="E710" s="116">
        <v>3.721192108843725</v>
      </c>
      <c r="F710" s="96" t="s">
        <v>3245</v>
      </c>
      <c r="G710" s="96" t="b">
        <v>0</v>
      </c>
      <c r="H710" s="96" t="b">
        <v>0</v>
      </c>
      <c r="I710" s="96" t="b">
        <v>0</v>
      </c>
      <c r="J710" s="96" t="b">
        <v>1</v>
      </c>
      <c r="K710" s="96" t="b">
        <v>0</v>
      </c>
      <c r="L710" s="96" t="b">
        <v>0</v>
      </c>
    </row>
    <row r="711" spans="1:12" ht="15">
      <c r="A711" s="96" t="s">
        <v>2984</v>
      </c>
      <c r="B711" s="96" t="s">
        <v>1728</v>
      </c>
      <c r="C711" s="96">
        <v>2</v>
      </c>
      <c r="D711" s="116">
        <v>0.00036430386967761406</v>
      </c>
      <c r="E711" s="116">
        <v>2.3146519284097695</v>
      </c>
      <c r="F711" s="96" t="s">
        <v>3245</v>
      </c>
      <c r="G711" s="96" t="b">
        <v>1</v>
      </c>
      <c r="H711" s="96" t="b">
        <v>0</v>
      </c>
      <c r="I711" s="96" t="b">
        <v>0</v>
      </c>
      <c r="J711" s="96" t="b">
        <v>0</v>
      </c>
      <c r="K711" s="96" t="b">
        <v>0</v>
      </c>
      <c r="L711" s="96" t="b">
        <v>0</v>
      </c>
    </row>
    <row r="712" spans="1:12" ht="15">
      <c r="A712" s="96" t="s">
        <v>1728</v>
      </c>
      <c r="B712" s="96" t="s">
        <v>1934</v>
      </c>
      <c r="C712" s="96">
        <v>2</v>
      </c>
      <c r="D712" s="116">
        <v>0.00036430386967761406</v>
      </c>
      <c r="E712" s="116">
        <v>1.7211921088437248</v>
      </c>
      <c r="F712" s="96" t="s">
        <v>3245</v>
      </c>
      <c r="G712" s="96" t="b">
        <v>0</v>
      </c>
      <c r="H712" s="96" t="b">
        <v>0</v>
      </c>
      <c r="I712" s="96" t="b">
        <v>0</v>
      </c>
      <c r="J712" s="96" t="b">
        <v>0</v>
      </c>
      <c r="K712" s="96" t="b">
        <v>1</v>
      </c>
      <c r="L712" s="96" t="b">
        <v>0</v>
      </c>
    </row>
    <row r="713" spans="1:12" ht="15">
      <c r="A713" s="96" t="s">
        <v>1794</v>
      </c>
      <c r="B713" s="96" t="s">
        <v>1799</v>
      </c>
      <c r="C713" s="96">
        <v>2</v>
      </c>
      <c r="D713" s="116">
        <v>0.00036430386967761406</v>
      </c>
      <c r="E713" s="116">
        <v>1.8886831961374884</v>
      </c>
      <c r="F713" s="96" t="s">
        <v>3245</v>
      </c>
      <c r="G713" s="96" t="b">
        <v>0</v>
      </c>
      <c r="H713" s="96" t="b">
        <v>0</v>
      </c>
      <c r="I713" s="96" t="b">
        <v>0</v>
      </c>
      <c r="J713" s="96" t="b">
        <v>0</v>
      </c>
      <c r="K713" s="96" t="b">
        <v>0</v>
      </c>
      <c r="L713" s="96" t="b">
        <v>0</v>
      </c>
    </row>
    <row r="714" spans="1:12" ht="15">
      <c r="A714" s="96" t="s">
        <v>1799</v>
      </c>
      <c r="B714" s="96" t="s">
        <v>2985</v>
      </c>
      <c r="C714" s="96">
        <v>2</v>
      </c>
      <c r="D714" s="116">
        <v>0.00036430386967761406</v>
      </c>
      <c r="E714" s="116">
        <v>2.818102121851781</v>
      </c>
      <c r="F714" s="96" t="s">
        <v>3245</v>
      </c>
      <c r="G714" s="96" t="b">
        <v>0</v>
      </c>
      <c r="H714" s="96" t="b">
        <v>0</v>
      </c>
      <c r="I714" s="96" t="b">
        <v>0</v>
      </c>
      <c r="J714" s="96" t="b">
        <v>1</v>
      </c>
      <c r="K714" s="96" t="b">
        <v>0</v>
      </c>
      <c r="L714" s="96" t="b">
        <v>0</v>
      </c>
    </row>
    <row r="715" spans="1:12" ht="15">
      <c r="A715" s="96" t="s">
        <v>2985</v>
      </c>
      <c r="B715" s="96" t="s">
        <v>2326</v>
      </c>
      <c r="C715" s="96">
        <v>2</v>
      </c>
      <c r="D715" s="116">
        <v>0.00036430386967761406</v>
      </c>
      <c r="E715" s="116">
        <v>3.4201621131797437</v>
      </c>
      <c r="F715" s="96" t="s">
        <v>3245</v>
      </c>
      <c r="G715" s="96" t="b">
        <v>1</v>
      </c>
      <c r="H715" s="96" t="b">
        <v>0</v>
      </c>
      <c r="I715" s="96" t="b">
        <v>0</v>
      </c>
      <c r="J715" s="96" t="b">
        <v>0</v>
      </c>
      <c r="K715" s="96" t="b">
        <v>0</v>
      </c>
      <c r="L715" s="96" t="b">
        <v>0</v>
      </c>
    </row>
    <row r="716" spans="1:12" ht="15">
      <c r="A716" s="96" t="s">
        <v>2326</v>
      </c>
      <c r="B716" s="96" t="s">
        <v>1831</v>
      </c>
      <c r="C716" s="96">
        <v>2</v>
      </c>
      <c r="D716" s="116">
        <v>0.00036430386967761406</v>
      </c>
      <c r="E716" s="116">
        <v>2.575064073165487</v>
      </c>
      <c r="F716" s="96" t="s">
        <v>3245</v>
      </c>
      <c r="G716" s="96" t="b">
        <v>0</v>
      </c>
      <c r="H716" s="96" t="b">
        <v>0</v>
      </c>
      <c r="I716" s="96" t="b">
        <v>0</v>
      </c>
      <c r="J716" s="96" t="b">
        <v>0</v>
      </c>
      <c r="K716" s="96" t="b">
        <v>0</v>
      </c>
      <c r="L716" s="96" t="b">
        <v>0</v>
      </c>
    </row>
    <row r="717" spans="1:12" ht="15">
      <c r="A717" s="96" t="s">
        <v>1831</v>
      </c>
      <c r="B717" s="96" t="s">
        <v>1726</v>
      </c>
      <c r="C717" s="96">
        <v>2</v>
      </c>
      <c r="D717" s="116">
        <v>0.00036430386967761406</v>
      </c>
      <c r="E717" s="116">
        <v>1.1858979888009542</v>
      </c>
      <c r="F717" s="96" t="s">
        <v>3245</v>
      </c>
      <c r="G717" s="96" t="b">
        <v>0</v>
      </c>
      <c r="H717" s="96" t="b">
        <v>0</v>
      </c>
      <c r="I717" s="96" t="b">
        <v>0</v>
      </c>
      <c r="J717" s="96" t="b">
        <v>0</v>
      </c>
      <c r="K717" s="96" t="b">
        <v>0</v>
      </c>
      <c r="L717" s="96" t="b">
        <v>0</v>
      </c>
    </row>
    <row r="718" spans="1:12" ht="15">
      <c r="A718" s="96" t="s">
        <v>1726</v>
      </c>
      <c r="B718" s="96" t="s">
        <v>1903</v>
      </c>
      <c r="C718" s="96">
        <v>2</v>
      </c>
      <c r="D718" s="116">
        <v>0.00036430386967761406</v>
      </c>
      <c r="E718" s="116">
        <v>1.3787694280215186</v>
      </c>
      <c r="F718" s="96" t="s">
        <v>3245</v>
      </c>
      <c r="G718" s="96" t="b">
        <v>0</v>
      </c>
      <c r="H718" s="96" t="b">
        <v>0</v>
      </c>
      <c r="I718" s="96" t="b">
        <v>0</v>
      </c>
      <c r="J718" s="96" t="b">
        <v>1</v>
      </c>
      <c r="K718" s="96" t="b">
        <v>0</v>
      </c>
      <c r="L718" s="96" t="b">
        <v>0</v>
      </c>
    </row>
    <row r="719" spans="1:12" ht="15">
      <c r="A719" s="96" t="s">
        <v>1759</v>
      </c>
      <c r="B719" s="96" t="s">
        <v>2322</v>
      </c>
      <c r="C719" s="96">
        <v>2</v>
      </c>
      <c r="D719" s="116">
        <v>0.00036430386967761406</v>
      </c>
      <c r="E719" s="116">
        <v>2.3409808671321186</v>
      </c>
      <c r="F719" s="96" t="s">
        <v>3245</v>
      </c>
      <c r="G719" s="96" t="b">
        <v>0</v>
      </c>
      <c r="H719" s="96" t="b">
        <v>0</v>
      </c>
      <c r="I719" s="96" t="b">
        <v>0</v>
      </c>
      <c r="J719" s="96" t="b">
        <v>0</v>
      </c>
      <c r="K719" s="96" t="b">
        <v>0</v>
      </c>
      <c r="L719" s="96" t="b">
        <v>0</v>
      </c>
    </row>
    <row r="720" spans="1:12" ht="15">
      <c r="A720" s="96" t="s">
        <v>2322</v>
      </c>
      <c r="B720" s="96" t="s">
        <v>2986</v>
      </c>
      <c r="C720" s="96">
        <v>2</v>
      </c>
      <c r="D720" s="116">
        <v>0.00036430386967761406</v>
      </c>
      <c r="E720" s="116">
        <v>3.4201621131797437</v>
      </c>
      <c r="F720" s="96" t="s">
        <v>3245</v>
      </c>
      <c r="G720" s="96" t="b">
        <v>0</v>
      </c>
      <c r="H720" s="96" t="b">
        <v>0</v>
      </c>
      <c r="I720" s="96" t="b">
        <v>0</v>
      </c>
      <c r="J720" s="96" t="b">
        <v>0</v>
      </c>
      <c r="K720" s="96" t="b">
        <v>0</v>
      </c>
      <c r="L720" s="96" t="b">
        <v>0</v>
      </c>
    </row>
    <row r="721" spans="1:12" ht="15">
      <c r="A721" s="96" t="s">
        <v>2986</v>
      </c>
      <c r="B721" s="96" t="s">
        <v>2083</v>
      </c>
      <c r="C721" s="96">
        <v>2</v>
      </c>
      <c r="D721" s="116">
        <v>0.00036430386967761406</v>
      </c>
      <c r="E721" s="116">
        <v>3.2440708541240624</v>
      </c>
      <c r="F721" s="96" t="s">
        <v>3245</v>
      </c>
      <c r="G721" s="96" t="b">
        <v>0</v>
      </c>
      <c r="H721" s="96" t="b">
        <v>0</v>
      </c>
      <c r="I721" s="96" t="b">
        <v>0</v>
      </c>
      <c r="J721" s="96" t="b">
        <v>0</v>
      </c>
      <c r="K721" s="96" t="b">
        <v>0</v>
      </c>
      <c r="L721" s="96" t="b">
        <v>0</v>
      </c>
    </row>
    <row r="722" spans="1:12" ht="15">
      <c r="A722" s="96" t="s">
        <v>2083</v>
      </c>
      <c r="B722" s="96" t="s">
        <v>1860</v>
      </c>
      <c r="C722" s="96">
        <v>2</v>
      </c>
      <c r="D722" s="116">
        <v>0.00036430386967761406</v>
      </c>
      <c r="E722" s="116">
        <v>2.4659196037404185</v>
      </c>
      <c r="F722" s="96" t="s">
        <v>3245</v>
      </c>
      <c r="G722" s="96" t="b">
        <v>0</v>
      </c>
      <c r="H722" s="96" t="b">
        <v>0</v>
      </c>
      <c r="I722" s="96" t="b">
        <v>0</v>
      </c>
      <c r="J722" s="96" t="b">
        <v>0</v>
      </c>
      <c r="K722" s="96" t="b">
        <v>0</v>
      </c>
      <c r="L722" s="96" t="b">
        <v>0</v>
      </c>
    </row>
    <row r="723" spans="1:12" ht="15">
      <c r="A723" s="96" t="s">
        <v>1860</v>
      </c>
      <c r="B723" s="96" t="s">
        <v>1724</v>
      </c>
      <c r="C723" s="96">
        <v>2</v>
      </c>
      <c r="D723" s="116">
        <v>0.00036430386967761406</v>
      </c>
      <c r="E723" s="116">
        <v>1.0917825097410059</v>
      </c>
      <c r="F723" s="96" t="s">
        <v>3245</v>
      </c>
      <c r="G723" s="96" t="b">
        <v>0</v>
      </c>
      <c r="H723" s="96" t="b">
        <v>0</v>
      </c>
      <c r="I723" s="96" t="b">
        <v>0</v>
      </c>
      <c r="J723" s="96" t="b">
        <v>1</v>
      </c>
      <c r="K723" s="96" t="b">
        <v>0</v>
      </c>
      <c r="L723" s="96" t="b">
        <v>0</v>
      </c>
    </row>
    <row r="724" spans="1:12" ht="15">
      <c r="A724" s="96" t="s">
        <v>1723</v>
      </c>
      <c r="B724" s="96" t="s">
        <v>2023</v>
      </c>
      <c r="C724" s="96">
        <v>2</v>
      </c>
      <c r="D724" s="116">
        <v>0.00036430386967761406</v>
      </c>
      <c r="E724" s="116">
        <v>1.1015771031009183</v>
      </c>
      <c r="F724" s="96" t="s">
        <v>3245</v>
      </c>
      <c r="G724" s="96" t="b">
        <v>1</v>
      </c>
      <c r="H724" s="96" t="b">
        <v>0</v>
      </c>
      <c r="I724" s="96" t="b">
        <v>0</v>
      </c>
      <c r="J724" s="96" t="b">
        <v>0</v>
      </c>
      <c r="K724" s="96" t="b">
        <v>0</v>
      </c>
      <c r="L724" s="96" t="b">
        <v>0</v>
      </c>
    </row>
    <row r="725" spans="1:12" ht="15">
      <c r="A725" s="96" t="s">
        <v>2023</v>
      </c>
      <c r="B725" s="96" t="s">
        <v>2168</v>
      </c>
      <c r="C725" s="96">
        <v>2</v>
      </c>
      <c r="D725" s="116">
        <v>0.00036430386967761406</v>
      </c>
      <c r="E725" s="116">
        <v>2.7791840558214114</v>
      </c>
      <c r="F725" s="96" t="s">
        <v>3245</v>
      </c>
      <c r="G725" s="96" t="b">
        <v>0</v>
      </c>
      <c r="H725" s="96" t="b">
        <v>0</v>
      </c>
      <c r="I725" s="96" t="b">
        <v>0</v>
      </c>
      <c r="J725" s="96" t="b">
        <v>0</v>
      </c>
      <c r="K725" s="96" t="b">
        <v>0</v>
      </c>
      <c r="L725" s="96" t="b">
        <v>0</v>
      </c>
    </row>
    <row r="726" spans="1:12" ht="15">
      <c r="A726" s="96" t="s">
        <v>2168</v>
      </c>
      <c r="B726" s="96" t="s">
        <v>1839</v>
      </c>
      <c r="C726" s="96">
        <v>2</v>
      </c>
      <c r="D726" s="116">
        <v>0.00036430386967761406</v>
      </c>
      <c r="E726" s="116">
        <v>2.5103387435288314</v>
      </c>
      <c r="F726" s="96" t="s">
        <v>3245</v>
      </c>
      <c r="G726" s="96" t="b">
        <v>0</v>
      </c>
      <c r="H726" s="96" t="b">
        <v>0</v>
      </c>
      <c r="I726" s="96" t="b">
        <v>0</v>
      </c>
      <c r="J726" s="96" t="b">
        <v>1</v>
      </c>
      <c r="K726" s="96" t="b">
        <v>0</v>
      </c>
      <c r="L726" s="96" t="b">
        <v>0</v>
      </c>
    </row>
    <row r="727" spans="1:12" ht="15">
      <c r="A727" s="96" t="s">
        <v>1839</v>
      </c>
      <c r="B727" s="96" t="s">
        <v>1809</v>
      </c>
      <c r="C727" s="96">
        <v>2</v>
      </c>
      <c r="D727" s="116">
        <v>0.00036430386967761406</v>
      </c>
      <c r="E727" s="116">
        <v>2.0051887652089255</v>
      </c>
      <c r="F727" s="96" t="s">
        <v>3245</v>
      </c>
      <c r="G727" s="96" t="b">
        <v>1</v>
      </c>
      <c r="H727" s="96" t="b">
        <v>0</v>
      </c>
      <c r="I727" s="96" t="b">
        <v>0</v>
      </c>
      <c r="J727" s="96" t="b">
        <v>0</v>
      </c>
      <c r="K727" s="96" t="b">
        <v>0</v>
      </c>
      <c r="L727" s="96" t="b">
        <v>0</v>
      </c>
    </row>
    <row r="728" spans="1:12" ht="15">
      <c r="A728" s="96" t="s">
        <v>1809</v>
      </c>
      <c r="B728" s="96" t="s">
        <v>2987</v>
      </c>
      <c r="C728" s="96">
        <v>2</v>
      </c>
      <c r="D728" s="116">
        <v>0.00036430386967761406</v>
      </c>
      <c r="E728" s="116">
        <v>2.818102121851781</v>
      </c>
      <c r="F728" s="96" t="s">
        <v>3245</v>
      </c>
      <c r="G728" s="96" t="b">
        <v>0</v>
      </c>
      <c r="H728" s="96" t="b">
        <v>0</v>
      </c>
      <c r="I728" s="96" t="b">
        <v>0</v>
      </c>
      <c r="J728" s="96" t="b">
        <v>0</v>
      </c>
      <c r="K728" s="96" t="b">
        <v>0</v>
      </c>
      <c r="L728" s="96" t="b">
        <v>0</v>
      </c>
    </row>
    <row r="729" spans="1:12" ht="15">
      <c r="A729" s="96" t="s">
        <v>2990</v>
      </c>
      <c r="B729" s="96" t="s">
        <v>2326</v>
      </c>
      <c r="C729" s="96">
        <v>2</v>
      </c>
      <c r="D729" s="116">
        <v>0.00036430386967761406</v>
      </c>
      <c r="E729" s="116">
        <v>3.4201621131797437</v>
      </c>
      <c r="F729" s="96" t="s">
        <v>3245</v>
      </c>
      <c r="G729" s="96" t="b">
        <v>0</v>
      </c>
      <c r="H729" s="96" t="b">
        <v>0</v>
      </c>
      <c r="I729" s="96" t="b">
        <v>0</v>
      </c>
      <c r="J729" s="96" t="b">
        <v>0</v>
      </c>
      <c r="K729" s="96" t="b">
        <v>0</v>
      </c>
      <c r="L729" s="96" t="b">
        <v>0</v>
      </c>
    </row>
    <row r="730" spans="1:12" ht="15">
      <c r="A730" s="96" t="s">
        <v>1777</v>
      </c>
      <c r="B730" s="96" t="s">
        <v>2084</v>
      </c>
      <c r="C730" s="96">
        <v>2</v>
      </c>
      <c r="D730" s="116">
        <v>0.00036430386967761406</v>
      </c>
      <c r="E730" s="116">
        <v>2.2440708541240624</v>
      </c>
      <c r="F730" s="96" t="s">
        <v>3245</v>
      </c>
      <c r="G730" s="96" t="b">
        <v>0</v>
      </c>
      <c r="H730" s="96" t="b">
        <v>0</v>
      </c>
      <c r="I730" s="96" t="b">
        <v>0</v>
      </c>
      <c r="J730" s="96" t="b">
        <v>0</v>
      </c>
      <c r="K730" s="96" t="b">
        <v>0</v>
      </c>
      <c r="L730" s="96" t="b">
        <v>0</v>
      </c>
    </row>
    <row r="731" spans="1:12" ht="15">
      <c r="A731" s="96" t="s">
        <v>1868</v>
      </c>
      <c r="B731" s="96" t="s">
        <v>1914</v>
      </c>
      <c r="C731" s="96">
        <v>2</v>
      </c>
      <c r="D731" s="116">
        <v>0.00036430386967761406</v>
      </c>
      <c r="E731" s="116">
        <v>2.3276169055741374</v>
      </c>
      <c r="F731" s="96" t="s">
        <v>3245</v>
      </c>
      <c r="G731" s="96" t="b">
        <v>0</v>
      </c>
      <c r="H731" s="96" t="b">
        <v>0</v>
      </c>
      <c r="I731" s="96" t="b">
        <v>0</v>
      </c>
      <c r="J731" s="96" t="b">
        <v>0</v>
      </c>
      <c r="K731" s="96" t="b">
        <v>0</v>
      </c>
      <c r="L731" s="96" t="b">
        <v>0</v>
      </c>
    </row>
    <row r="732" spans="1:12" ht="15">
      <c r="A732" s="96" t="s">
        <v>1750</v>
      </c>
      <c r="B732" s="96" t="s">
        <v>2096</v>
      </c>
      <c r="C732" s="96">
        <v>2</v>
      </c>
      <c r="D732" s="116">
        <v>0.00036430386967761406</v>
      </c>
      <c r="E732" s="116">
        <v>2.097942818445824</v>
      </c>
      <c r="F732" s="96" t="s">
        <v>3245</v>
      </c>
      <c r="G732" s="96" t="b">
        <v>0</v>
      </c>
      <c r="H732" s="96" t="b">
        <v>0</v>
      </c>
      <c r="I732" s="96" t="b">
        <v>0</v>
      </c>
      <c r="J732" s="96" t="b">
        <v>0</v>
      </c>
      <c r="K732" s="96" t="b">
        <v>0</v>
      </c>
      <c r="L732" s="96" t="b">
        <v>0</v>
      </c>
    </row>
    <row r="733" spans="1:12" ht="15">
      <c r="A733" s="96" t="s">
        <v>2096</v>
      </c>
      <c r="B733" s="96" t="s">
        <v>2097</v>
      </c>
      <c r="C733" s="96">
        <v>2</v>
      </c>
      <c r="D733" s="116">
        <v>0.00036430386967761406</v>
      </c>
      <c r="E733" s="116">
        <v>2.7669495994043998</v>
      </c>
      <c r="F733" s="96" t="s">
        <v>3245</v>
      </c>
      <c r="G733" s="96" t="b">
        <v>0</v>
      </c>
      <c r="H733" s="96" t="b">
        <v>0</v>
      </c>
      <c r="I733" s="96" t="b">
        <v>0</v>
      </c>
      <c r="J733" s="96" t="b">
        <v>0</v>
      </c>
      <c r="K733" s="96" t="b">
        <v>0</v>
      </c>
      <c r="L733" s="96" t="b">
        <v>0</v>
      </c>
    </row>
    <row r="734" spans="1:12" ht="15">
      <c r="A734" s="96" t="s">
        <v>2097</v>
      </c>
      <c r="B734" s="96" t="s">
        <v>1853</v>
      </c>
      <c r="C734" s="96">
        <v>2</v>
      </c>
      <c r="D734" s="116">
        <v>0.00036430386967761406</v>
      </c>
      <c r="E734" s="116">
        <v>2.4659196037404185</v>
      </c>
      <c r="F734" s="96" t="s">
        <v>3245</v>
      </c>
      <c r="G734" s="96" t="b">
        <v>0</v>
      </c>
      <c r="H734" s="96" t="b">
        <v>0</v>
      </c>
      <c r="I734" s="96" t="b">
        <v>0</v>
      </c>
      <c r="J734" s="96" t="b">
        <v>0</v>
      </c>
      <c r="K734" s="96" t="b">
        <v>0</v>
      </c>
      <c r="L734" s="96" t="b">
        <v>0</v>
      </c>
    </row>
    <row r="735" spans="1:12" ht="15">
      <c r="A735" s="96" t="s">
        <v>1800</v>
      </c>
      <c r="B735" s="96" t="s">
        <v>2329</v>
      </c>
      <c r="C735" s="96">
        <v>2</v>
      </c>
      <c r="D735" s="116">
        <v>0.00036430386967761406</v>
      </c>
      <c r="E735" s="116">
        <v>2.490743187465451</v>
      </c>
      <c r="F735" s="96" t="s">
        <v>3245</v>
      </c>
      <c r="G735" s="96" t="b">
        <v>0</v>
      </c>
      <c r="H735" s="96" t="b">
        <v>0</v>
      </c>
      <c r="I735" s="96" t="b">
        <v>0</v>
      </c>
      <c r="J735" s="96" t="b">
        <v>0</v>
      </c>
      <c r="K735" s="96" t="b">
        <v>0</v>
      </c>
      <c r="L735" s="96" t="b">
        <v>0</v>
      </c>
    </row>
    <row r="736" spans="1:12" ht="15">
      <c r="A736" s="96" t="s">
        <v>2997</v>
      </c>
      <c r="B736" s="96" t="s">
        <v>2568</v>
      </c>
      <c r="C736" s="96">
        <v>2</v>
      </c>
      <c r="D736" s="116">
        <v>0.00036430386967761406</v>
      </c>
      <c r="E736" s="116">
        <v>3.5451008497880436</v>
      </c>
      <c r="F736" s="96" t="s">
        <v>3245</v>
      </c>
      <c r="G736" s="96" t="b">
        <v>0</v>
      </c>
      <c r="H736" s="96" t="b">
        <v>0</v>
      </c>
      <c r="I736" s="96" t="b">
        <v>0</v>
      </c>
      <c r="J736" s="96" t="b">
        <v>0</v>
      </c>
      <c r="K736" s="96" t="b">
        <v>0</v>
      </c>
      <c r="L736" s="96" t="b">
        <v>0</v>
      </c>
    </row>
    <row r="737" spans="1:12" ht="15">
      <c r="A737" s="96" t="s">
        <v>2024</v>
      </c>
      <c r="B737" s="96" t="s">
        <v>1867</v>
      </c>
      <c r="C737" s="96">
        <v>2</v>
      </c>
      <c r="D737" s="116">
        <v>0.00036430386967761406</v>
      </c>
      <c r="E737" s="116">
        <v>2.436761374999205</v>
      </c>
      <c r="F737" s="96" t="s">
        <v>3245</v>
      </c>
      <c r="G737" s="96" t="b">
        <v>0</v>
      </c>
      <c r="H737" s="96" t="b">
        <v>0</v>
      </c>
      <c r="I737" s="96" t="b">
        <v>0</v>
      </c>
      <c r="J737" s="96" t="b">
        <v>0</v>
      </c>
      <c r="K737" s="96" t="b">
        <v>0</v>
      </c>
      <c r="L737" s="96" t="b">
        <v>0</v>
      </c>
    </row>
    <row r="738" spans="1:12" ht="15">
      <c r="A738" s="96" t="s">
        <v>1823</v>
      </c>
      <c r="B738" s="96" t="s">
        <v>1741</v>
      </c>
      <c r="C738" s="96">
        <v>2</v>
      </c>
      <c r="D738" s="116">
        <v>0.00036430386967761406</v>
      </c>
      <c r="E738" s="116">
        <v>1.6420108627960999</v>
      </c>
      <c r="F738" s="96" t="s">
        <v>3245</v>
      </c>
      <c r="G738" s="96" t="b">
        <v>0</v>
      </c>
      <c r="H738" s="96" t="b">
        <v>0</v>
      </c>
      <c r="I738" s="96" t="b">
        <v>0</v>
      </c>
      <c r="J738" s="96" t="b">
        <v>0</v>
      </c>
      <c r="K738" s="96" t="b">
        <v>0</v>
      </c>
      <c r="L738" s="96" t="b">
        <v>0</v>
      </c>
    </row>
    <row r="739" spans="1:12" ht="15">
      <c r="A739" s="96" t="s">
        <v>2058</v>
      </c>
      <c r="B739" s="96" t="s">
        <v>1870</v>
      </c>
      <c r="C739" s="96">
        <v>2</v>
      </c>
      <c r="D739" s="116">
        <v>0.00036430386967761406</v>
      </c>
      <c r="E739" s="116">
        <v>2.5037081646298183</v>
      </c>
      <c r="F739" s="96" t="s">
        <v>3245</v>
      </c>
      <c r="G739" s="96" t="b">
        <v>0</v>
      </c>
      <c r="H739" s="96" t="b">
        <v>0</v>
      </c>
      <c r="I739" s="96" t="b">
        <v>0</v>
      </c>
      <c r="J739" s="96" t="b">
        <v>0</v>
      </c>
      <c r="K739" s="96" t="b">
        <v>0</v>
      </c>
      <c r="L739" s="96" t="b">
        <v>0</v>
      </c>
    </row>
    <row r="740" spans="1:12" ht="15">
      <c r="A740" s="96" t="s">
        <v>3008</v>
      </c>
      <c r="B740" s="96" t="s">
        <v>2189</v>
      </c>
      <c r="C740" s="96">
        <v>2</v>
      </c>
      <c r="D740" s="116">
        <v>0.00036430386967761406</v>
      </c>
      <c r="E740" s="116">
        <v>3.323252100171687</v>
      </c>
      <c r="F740" s="96" t="s">
        <v>3245</v>
      </c>
      <c r="G740" s="96" t="b">
        <v>0</v>
      </c>
      <c r="H740" s="96" t="b">
        <v>0</v>
      </c>
      <c r="I740" s="96" t="b">
        <v>0</v>
      </c>
      <c r="J740" s="96" t="b">
        <v>0</v>
      </c>
      <c r="K740" s="96" t="b">
        <v>0</v>
      </c>
      <c r="L740" s="96" t="b">
        <v>0</v>
      </c>
    </row>
    <row r="741" spans="1:12" ht="15">
      <c r="A741" s="96" t="s">
        <v>2203</v>
      </c>
      <c r="B741" s="96" t="s">
        <v>1894</v>
      </c>
      <c r="C741" s="96">
        <v>2</v>
      </c>
      <c r="D741" s="116">
        <v>0.00036430386967761406</v>
      </c>
      <c r="E741" s="116">
        <v>2.6242820958356683</v>
      </c>
      <c r="F741" s="96" t="s">
        <v>3245</v>
      </c>
      <c r="G741" s="96" t="b">
        <v>0</v>
      </c>
      <c r="H741" s="96" t="b">
        <v>0</v>
      </c>
      <c r="I741" s="96" t="b">
        <v>0</v>
      </c>
      <c r="J741" s="96" t="b">
        <v>0</v>
      </c>
      <c r="K741" s="96" t="b">
        <v>0</v>
      </c>
      <c r="L741" s="96" t="b">
        <v>0</v>
      </c>
    </row>
    <row r="742" spans="1:12" ht="15">
      <c r="A742" s="96" t="s">
        <v>1772</v>
      </c>
      <c r="B742" s="96" t="s">
        <v>2280</v>
      </c>
      <c r="C742" s="96">
        <v>2</v>
      </c>
      <c r="D742" s="116">
        <v>0.00036430386967761406</v>
      </c>
      <c r="E742" s="116">
        <v>2.4201621131797437</v>
      </c>
      <c r="F742" s="96" t="s">
        <v>3245</v>
      </c>
      <c r="G742" s="96" t="b">
        <v>0</v>
      </c>
      <c r="H742" s="96" t="b">
        <v>0</v>
      </c>
      <c r="I742" s="96" t="b">
        <v>0</v>
      </c>
      <c r="J742" s="96" t="b">
        <v>0</v>
      </c>
      <c r="K742" s="96" t="b">
        <v>0</v>
      </c>
      <c r="L742" s="96" t="b">
        <v>0</v>
      </c>
    </row>
    <row r="743" spans="1:12" ht="15">
      <c r="A743" s="96" t="s">
        <v>3013</v>
      </c>
      <c r="B743" s="96" t="s">
        <v>1755</v>
      </c>
      <c r="C743" s="96">
        <v>2</v>
      </c>
      <c r="D743" s="116">
        <v>0.00036430386967761406</v>
      </c>
      <c r="E743" s="116">
        <v>2.607248756536888</v>
      </c>
      <c r="F743" s="96" t="s">
        <v>3245</v>
      </c>
      <c r="G743" s="96" t="b">
        <v>0</v>
      </c>
      <c r="H743" s="96" t="b">
        <v>0</v>
      </c>
      <c r="I743" s="96" t="b">
        <v>0</v>
      </c>
      <c r="J743" s="96" t="b">
        <v>0</v>
      </c>
      <c r="K743" s="96" t="b">
        <v>0</v>
      </c>
      <c r="L743" s="96" t="b">
        <v>0</v>
      </c>
    </row>
    <row r="744" spans="1:12" ht="15">
      <c r="A744" s="96" t="s">
        <v>2098</v>
      </c>
      <c r="B744" s="96" t="s">
        <v>3015</v>
      </c>
      <c r="C744" s="96">
        <v>2</v>
      </c>
      <c r="D744" s="116">
        <v>0.0004205606433019798</v>
      </c>
      <c r="E744" s="116">
        <v>3.2440708541240624</v>
      </c>
      <c r="F744" s="96" t="s">
        <v>3245</v>
      </c>
      <c r="G744" s="96" t="b">
        <v>0</v>
      </c>
      <c r="H744" s="96" t="b">
        <v>0</v>
      </c>
      <c r="I744" s="96" t="b">
        <v>0</v>
      </c>
      <c r="J744" s="96" t="b">
        <v>0</v>
      </c>
      <c r="K744" s="96" t="b">
        <v>0</v>
      </c>
      <c r="L744" s="96" t="b">
        <v>0</v>
      </c>
    </row>
    <row r="745" spans="1:12" ht="15">
      <c r="A745" s="96" t="s">
        <v>3015</v>
      </c>
      <c r="B745" s="96" t="s">
        <v>2082</v>
      </c>
      <c r="C745" s="96">
        <v>2</v>
      </c>
      <c r="D745" s="116">
        <v>0.0004205606433019798</v>
      </c>
      <c r="E745" s="116">
        <v>3.2440708541240624</v>
      </c>
      <c r="F745" s="96" t="s">
        <v>3245</v>
      </c>
      <c r="G745" s="96" t="b">
        <v>0</v>
      </c>
      <c r="H745" s="96" t="b">
        <v>0</v>
      </c>
      <c r="I745" s="96" t="b">
        <v>0</v>
      </c>
      <c r="J745" s="96" t="b">
        <v>0</v>
      </c>
      <c r="K745" s="96" t="b">
        <v>0</v>
      </c>
      <c r="L745" s="96" t="b">
        <v>0</v>
      </c>
    </row>
    <row r="746" spans="1:12" ht="15">
      <c r="A746" s="96" t="s">
        <v>2082</v>
      </c>
      <c r="B746" s="96" t="s">
        <v>3016</v>
      </c>
      <c r="C746" s="96">
        <v>2</v>
      </c>
      <c r="D746" s="116">
        <v>0.0004205606433019798</v>
      </c>
      <c r="E746" s="116">
        <v>3.2440708541240624</v>
      </c>
      <c r="F746" s="96" t="s">
        <v>3245</v>
      </c>
      <c r="G746" s="96" t="b">
        <v>0</v>
      </c>
      <c r="H746" s="96" t="b">
        <v>0</v>
      </c>
      <c r="I746" s="96" t="b">
        <v>0</v>
      </c>
      <c r="J746" s="96" t="b">
        <v>0</v>
      </c>
      <c r="K746" s="96" t="b">
        <v>0</v>
      </c>
      <c r="L746" s="96" t="b">
        <v>0</v>
      </c>
    </row>
    <row r="747" spans="1:12" ht="15">
      <c r="A747" s="96" t="s">
        <v>3016</v>
      </c>
      <c r="B747" s="96" t="s">
        <v>3017</v>
      </c>
      <c r="C747" s="96">
        <v>2</v>
      </c>
      <c r="D747" s="116">
        <v>0.0004205606433019798</v>
      </c>
      <c r="E747" s="116">
        <v>3.721192108843725</v>
      </c>
      <c r="F747" s="96" t="s">
        <v>3245</v>
      </c>
      <c r="G747" s="96" t="b">
        <v>0</v>
      </c>
      <c r="H747" s="96" t="b">
        <v>0</v>
      </c>
      <c r="I747" s="96" t="b">
        <v>0</v>
      </c>
      <c r="J747" s="96" t="b">
        <v>0</v>
      </c>
      <c r="K747" s="96" t="b">
        <v>0</v>
      </c>
      <c r="L747" s="96" t="b">
        <v>0</v>
      </c>
    </row>
    <row r="748" spans="1:12" ht="15">
      <c r="A748" s="96" t="s">
        <v>3017</v>
      </c>
      <c r="B748" s="96" t="s">
        <v>1769</v>
      </c>
      <c r="C748" s="96">
        <v>2</v>
      </c>
      <c r="D748" s="116">
        <v>0.0004205606433019798</v>
      </c>
      <c r="E748" s="116">
        <v>2.660494268490113</v>
      </c>
      <c r="F748" s="96" t="s">
        <v>3245</v>
      </c>
      <c r="G748" s="96" t="b">
        <v>0</v>
      </c>
      <c r="H748" s="96" t="b">
        <v>0</v>
      </c>
      <c r="I748" s="96" t="b">
        <v>0</v>
      </c>
      <c r="J748" s="96" t="b">
        <v>1</v>
      </c>
      <c r="K748" s="96" t="b">
        <v>0</v>
      </c>
      <c r="L748" s="96" t="b">
        <v>0</v>
      </c>
    </row>
    <row r="749" spans="1:12" ht="15">
      <c r="A749" s="96" t="s">
        <v>1735</v>
      </c>
      <c r="B749" s="96" t="s">
        <v>2569</v>
      </c>
      <c r="C749" s="96">
        <v>2</v>
      </c>
      <c r="D749" s="116">
        <v>0.0004205606433019798</v>
      </c>
      <c r="E749" s="116">
        <v>2.2663472488352143</v>
      </c>
      <c r="F749" s="96" t="s">
        <v>3245</v>
      </c>
      <c r="G749" s="96" t="b">
        <v>0</v>
      </c>
      <c r="H749" s="96" t="b">
        <v>0</v>
      </c>
      <c r="I749" s="96" t="b">
        <v>0</v>
      </c>
      <c r="J749" s="96" t="b">
        <v>0</v>
      </c>
      <c r="K749" s="96" t="b">
        <v>0</v>
      </c>
      <c r="L749" s="96" t="b">
        <v>0</v>
      </c>
    </row>
    <row r="750" spans="1:12" ht="15">
      <c r="A750" s="96" t="s">
        <v>2569</v>
      </c>
      <c r="B750" s="96" t="s">
        <v>1817</v>
      </c>
      <c r="C750" s="96">
        <v>2</v>
      </c>
      <c r="D750" s="116">
        <v>0.0004205606433019798</v>
      </c>
      <c r="E750" s="116">
        <v>2.6700395863963435</v>
      </c>
      <c r="F750" s="96" t="s">
        <v>3245</v>
      </c>
      <c r="G750" s="96" t="b">
        <v>0</v>
      </c>
      <c r="H750" s="96" t="b">
        <v>0</v>
      </c>
      <c r="I750" s="96" t="b">
        <v>0</v>
      </c>
      <c r="J750" s="96" t="b">
        <v>0</v>
      </c>
      <c r="K750" s="96" t="b">
        <v>0</v>
      </c>
      <c r="L750" s="96" t="b">
        <v>0</v>
      </c>
    </row>
    <row r="751" spans="1:12" ht="15">
      <c r="A751" s="96" t="s">
        <v>1768</v>
      </c>
      <c r="B751" s="96" t="s">
        <v>1748</v>
      </c>
      <c r="C751" s="96">
        <v>2</v>
      </c>
      <c r="D751" s="116">
        <v>0.0004205606433019798</v>
      </c>
      <c r="E751" s="116">
        <v>1.4991262662551381</v>
      </c>
      <c r="F751" s="96" t="s">
        <v>3245</v>
      </c>
      <c r="G751" s="96" t="b">
        <v>0</v>
      </c>
      <c r="H751" s="96" t="b">
        <v>0</v>
      </c>
      <c r="I751" s="96" t="b">
        <v>0</v>
      </c>
      <c r="J751" s="96" t="b">
        <v>0</v>
      </c>
      <c r="K751" s="96" t="b">
        <v>1</v>
      </c>
      <c r="L751" s="96" t="b">
        <v>0</v>
      </c>
    </row>
    <row r="752" spans="1:12" ht="15">
      <c r="A752" s="96" t="s">
        <v>1735</v>
      </c>
      <c r="B752" s="96" t="s">
        <v>1857</v>
      </c>
      <c r="C752" s="96">
        <v>2</v>
      </c>
      <c r="D752" s="116">
        <v>0.0004205606433019798</v>
      </c>
      <c r="E752" s="116">
        <v>1.7020758183966518</v>
      </c>
      <c r="F752" s="96" t="s">
        <v>3245</v>
      </c>
      <c r="G752" s="96" t="b">
        <v>0</v>
      </c>
      <c r="H752" s="96" t="b">
        <v>0</v>
      </c>
      <c r="I752" s="96" t="b">
        <v>0</v>
      </c>
      <c r="J752" s="96" t="b">
        <v>0</v>
      </c>
      <c r="K752" s="96" t="b">
        <v>0</v>
      </c>
      <c r="L752" s="96" t="b">
        <v>0</v>
      </c>
    </row>
    <row r="753" spans="1:12" ht="15">
      <c r="A753" s="96" t="s">
        <v>1723</v>
      </c>
      <c r="B753" s="96" t="s">
        <v>2020</v>
      </c>
      <c r="C753" s="96">
        <v>2</v>
      </c>
      <c r="D753" s="116">
        <v>0.0004205606433019798</v>
      </c>
      <c r="E753" s="116">
        <v>1.1015771031009183</v>
      </c>
      <c r="F753" s="96" t="s">
        <v>3245</v>
      </c>
      <c r="G753" s="96" t="b">
        <v>1</v>
      </c>
      <c r="H753" s="96" t="b">
        <v>0</v>
      </c>
      <c r="I753" s="96" t="b">
        <v>0</v>
      </c>
      <c r="J753" s="96" t="b">
        <v>0</v>
      </c>
      <c r="K753" s="96" t="b">
        <v>0</v>
      </c>
      <c r="L753" s="96" t="b">
        <v>0</v>
      </c>
    </row>
    <row r="754" spans="1:12" ht="15">
      <c r="A754" s="96" t="s">
        <v>2020</v>
      </c>
      <c r="B754" s="96" t="s">
        <v>2548</v>
      </c>
      <c r="C754" s="96">
        <v>2</v>
      </c>
      <c r="D754" s="116">
        <v>0.0004205606433019798</v>
      </c>
      <c r="E754" s="116">
        <v>3.001032805437768</v>
      </c>
      <c r="F754" s="96" t="s">
        <v>3245</v>
      </c>
      <c r="G754" s="96" t="b">
        <v>0</v>
      </c>
      <c r="H754" s="96" t="b">
        <v>0</v>
      </c>
      <c r="I754" s="96" t="b">
        <v>0</v>
      </c>
      <c r="J754" s="96" t="b">
        <v>0</v>
      </c>
      <c r="K754" s="96" t="b">
        <v>0</v>
      </c>
      <c r="L754" s="96" t="b">
        <v>0</v>
      </c>
    </row>
    <row r="755" spans="1:12" ht="15">
      <c r="A755" s="96" t="s">
        <v>2548</v>
      </c>
      <c r="B755" s="96" t="s">
        <v>3018</v>
      </c>
      <c r="C755" s="96">
        <v>2</v>
      </c>
      <c r="D755" s="116">
        <v>0.0004205606433019798</v>
      </c>
      <c r="E755" s="116">
        <v>3.5451008497880436</v>
      </c>
      <c r="F755" s="96" t="s">
        <v>3245</v>
      </c>
      <c r="G755" s="96" t="b">
        <v>0</v>
      </c>
      <c r="H755" s="96" t="b">
        <v>0</v>
      </c>
      <c r="I755" s="96" t="b">
        <v>0</v>
      </c>
      <c r="J755" s="96" t="b">
        <v>0</v>
      </c>
      <c r="K755" s="96" t="b">
        <v>0</v>
      </c>
      <c r="L755" s="96" t="b">
        <v>0</v>
      </c>
    </row>
    <row r="756" spans="1:12" ht="15">
      <c r="A756" s="96" t="s">
        <v>3018</v>
      </c>
      <c r="B756" s="96" t="s">
        <v>2335</v>
      </c>
      <c r="C756" s="96">
        <v>2</v>
      </c>
      <c r="D756" s="116">
        <v>0.0004205606433019798</v>
      </c>
      <c r="E756" s="116">
        <v>3.4201621131797437</v>
      </c>
      <c r="F756" s="96" t="s">
        <v>3245</v>
      </c>
      <c r="G756" s="96" t="b">
        <v>0</v>
      </c>
      <c r="H756" s="96" t="b">
        <v>0</v>
      </c>
      <c r="I756" s="96" t="b">
        <v>0</v>
      </c>
      <c r="J756" s="96" t="b">
        <v>0</v>
      </c>
      <c r="K756" s="96" t="b">
        <v>0</v>
      </c>
      <c r="L756" s="96" t="b">
        <v>0</v>
      </c>
    </row>
    <row r="757" spans="1:12" ht="15">
      <c r="A757" s="96" t="s">
        <v>1768</v>
      </c>
      <c r="B757" s="96" t="s">
        <v>1769</v>
      </c>
      <c r="C757" s="96">
        <v>2</v>
      </c>
      <c r="D757" s="116">
        <v>0.0004205606433019798</v>
      </c>
      <c r="E757" s="116">
        <v>1.5997964281365014</v>
      </c>
      <c r="F757" s="96" t="s">
        <v>3245</v>
      </c>
      <c r="G757" s="96" t="b">
        <v>0</v>
      </c>
      <c r="H757" s="96" t="b">
        <v>0</v>
      </c>
      <c r="I757" s="96" t="b">
        <v>0</v>
      </c>
      <c r="J757" s="96" t="b">
        <v>1</v>
      </c>
      <c r="K757" s="96" t="b">
        <v>0</v>
      </c>
      <c r="L757" s="96" t="b">
        <v>0</v>
      </c>
    </row>
    <row r="758" spans="1:12" ht="15">
      <c r="A758" s="96" t="s">
        <v>1735</v>
      </c>
      <c r="B758" s="96" t="s">
        <v>2149</v>
      </c>
      <c r="C758" s="96">
        <v>2</v>
      </c>
      <c r="D758" s="116">
        <v>0.0004205606433019798</v>
      </c>
      <c r="E758" s="116">
        <v>2.044498499218858</v>
      </c>
      <c r="F758" s="96" t="s">
        <v>3245</v>
      </c>
      <c r="G758" s="96" t="b">
        <v>0</v>
      </c>
      <c r="H758" s="96" t="b">
        <v>0</v>
      </c>
      <c r="I758" s="96" t="b">
        <v>0</v>
      </c>
      <c r="J758" s="96" t="b">
        <v>0</v>
      </c>
      <c r="K758" s="96" t="b">
        <v>0</v>
      </c>
      <c r="L758" s="96" t="b">
        <v>0</v>
      </c>
    </row>
    <row r="759" spans="1:12" ht="15">
      <c r="A759" s="96" t="s">
        <v>2149</v>
      </c>
      <c r="B759" s="96" t="s">
        <v>3019</v>
      </c>
      <c r="C759" s="96">
        <v>2</v>
      </c>
      <c r="D759" s="116">
        <v>0.0004205606433019798</v>
      </c>
      <c r="E759" s="116">
        <v>3.323252100171687</v>
      </c>
      <c r="F759" s="96" t="s">
        <v>3245</v>
      </c>
      <c r="G759" s="96" t="b">
        <v>0</v>
      </c>
      <c r="H759" s="96" t="b">
        <v>0</v>
      </c>
      <c r="I759" s="96" t="b">
        <v>0</v>
      </c>
      <c r="J759" s="96" t="b">
        <v>0</v>
      </c>
      <c r="K759" s="96" t="b">
        <v>0</v>
      </c>
      <c r="L759" s="96" t="b">
        <v>0</v>
      </c>
    </row>
    <row r="760" spans="1:12" ht="15">
      <c r="A760" s="96" t="s">
        <v>3019</v>
      </c>
      <c r="B760" s="96" t="s">
        <v>3020</v>
      </c>
      <c r="C760" s="96">
        <v>2</v>
      </c>
      <c r="D760" s="116">
        <v>0.0004205606433019798</v>
      </c>
      <c r="E760" s="116">
        <v>3.721192108843725</v>
      </c>
      <c r="F760" s="96" t="s">
        <v>3245</v>
      </c>
      <c r="G760" s="96" t="b">
        <v>0</v>
      </c>
      <c r="H760" s="96" t="b">
        <v>0</v>
      </c>
      <c r="I760" s="96" t="b">
        <v>0</v>
      </c>
      <c r="J760" s="96" t="b">
        <v>1</v>
      </c>
      <c r="K760" s="96" t="b">
        <v>0</v>
      </c>
      <c r="L760" s="96" t="b">
        <v>0</v>
      </c>
    </row>
    <row r="761" spans="1:12" ht="15">
      <c r="A761" s="96" t="s">
        <v>3020</v>
      </c>
      <c r="B761" s="96" t="s">
        <v>2336</v>
      </c>
      <c r="C761" s="96">
        <v>2</v>
      </c>
      <c r="D761" s="116">
        <v>0.0004205606433019798</v>
      </c>
      <c r="E761" s="116">
        <v>3.4201621131797437</v>
      </c>
      <c r="F761" s="96" t="s">
        <v>3245</v>
      </c>
      <c r="G761" s="96" t="b">
        <v>1</v>
      </c>
      <c r="H761" s="96" t="b">
        <v>0</v>
      </c>
      <c r="I761" s="96" t="b">
        <v>0</v>
      </c>
      <c r="J761" s="96" t="b">
        <v>1</v>
      </c>
      <c r="K761" s="96" t="b">
        <v>0</v>
      </c>
      <c r="L761" s="96" t="b">
        <v>0</v>
      </c>
    </row>
    <row r="762" spans="1:12" ht="15">
      <c r="A762" s="96" t="s">
        <v>1792</v>
      </c>
      <c r="B762" s="96" t="s">
        <v>1748</v>
      </c>
      <c r="C762" s="96">
        <v>2</v>
      </c>
      <c r="D762" s="116">
        <v>0.0004205606433019798</v>
      </c>
      <c r="E762" s="116">
        <v>1.6567341196168062</v>
      </c>
      <c r="F762" s="96" t="s">
        <v>3245</v>
      </c>
      <c r="G762" s="96" t="b">
        <v>0</v>
      </c>
      <c r="H762" s="96" t="b">
        <v>0</v>
      </c>
      <c r="I762" s="96" t="b">
        <v>0</v>
      </c>
      <c r="J762" s="96" t="b">
        <v>0</v>
      </c>
      <c r="K762" s="96" t="b">
        <v>1</v>
      </c>
      <c r="L762" s="96" t="b">
        <v>0</v>
      </c>
    </row>
    <row r="763" spans="1:12" ht="15">
      <c r="A763" s="96" t="s">
        <v>1748</v>
      </c>
      <c r="B763" s="96" t="s">
        <v>1977</v>
      </c>
      <c r="C763" s="96">
        <v>2</v>
      </c>
      <c r="D763" s="116">
        <v>0.0004205606433019798</v>
      </c>
      <c r="E763" s="116">
        <v>1.9577641152807874</v>
      </c>
      <c r="F763" s="96" t="s">
        <v>3245</v>
      </c>
      <c r="G763" s="96" t="b">
        <v>0</v>
      </c>
      <c r="H763" s="96" t="b">
        <v>1</v>
      </c>
      <c r="I763" s="96" t="b">
        <v>0</v>
      </c>
      <c r="J763" s="96" t="b">
        <v>0</v>
      </c>
      <c r="K763" s="96" t="b">
        <v>0</v>
      </c>
      <c r="L763" s="96" t="b">
        <v>0</v>
      </c>
    </row>
    <row r="764" spans="1:12" ht="15">
      <c r="A764" s="96" t="s">
        <v>1977</v>
      </c>
      <c r="B764" s="96" t="s">
        <v>1769</v>
      </c>
      <c r="C764" s="96">
        <v>2</v>
      </c>
      <c r="D764" s="116">
        <v>0.0004205606433019798</v>
      </c>
      <c r="E764" s="116">
        <v>2.0584342771621507</v>
      </c>
      <c r="F764" s="96" t="s">
        <v>3245</v>
      </c>
      <c r="G764" s="96" t="b">
        <v>0</v>
      </c>
      <c r="H764" s="96" t="b">
        <v>0</v>
      </c>
      <c r="I764" s="96" t="b">
        <v>0</v>
      </c>
      <c r="J764" s="96" t="b">
        <v>1</v>
      </c>
      <c r="K764" s="96" t="b">
        <v>0</v>
      </c>
      <c r="L764" s="96" t="b">
        <v>0</v>
      </c>
    </row>
    <row r="765" spans="1:12" ht="15">
      <c r="A765" s="96" t="s">
        <v>1769</v>
      </c>
      <c r="B765" s="96" t="s">
        <v>2337</v>
      </c>
      <c r="C765" s="96">
        <v>2</v>
      </c>
      <c r="D765" s="116">
        <v>0.0004205606433019798</v>
      </c>
      <c r="E765" s="116">
        <v>2.359464272826132</v>
      </c>
      <c r="F765" s="96" t="s">
        <v>3245</v>
      </c>
      <c r="G765" s="96" t="b">
        <v>1</v>
      </c>
      <c r="H765" s="96" t="b">
        <v>0</v>
      </c>
      <c r="I765" s="96" t="b">
        <v>0</v>
      </c>
      <c r="J765" s="96" t="b">
        <v>0</v>
      </c>
      <c r="K765" s="96" t="b">
        <v>0</v>
      </c>
      <c r="L765" s="96" t="b">
        <v>0</v>
      </c>
    </row>
    <row r="766" spans="1:12" ht="15">
      <c r="A766" s="96" t="s">
        <v>1887</v>
      </c>
      <c r="B766" s="96" t="s">
        <v>1769</v>
      </c>
      <c r="C766" s="96">
        <v>2</v>
      </c>
      <c r="D766" s="116">
        <v>0.0004205606433019798</v>
      </c>
      <c r="E766" s="116">
        <v>1.920131578995869</v>
      </c>
      <c r="F766" s="96" t="s">
        <v>3245</v>
      </c>
      <c r="G766" s="96" t="b">
        <v>0</v>
      </c>
      <c r="H766" s="96" t="b">
        <v>0</v>
      </c>
      <c r="I766" s="96" t="b">
        <v>0</v>
      </c>
      <c r="J766" s="96" t="b">
        <v>1</v>
      </c>
      <c r="K766" s="96" t="b">
        <v>0</v>
      </c>
      <c r="L766" s="96" t="b">
        <v>0</v>
      </c>
    </row>
    <row r="767" spans="1:12" ht="15">
      <c r="A767" s="96" t="s">
        <v>1769</v>
      </c>
      <c r="B767" s="96" t="s">
        <v>3021</v>
      </c>
      <c r="C767" s="96">
        <v>2</v>
      </c>
      <c r="D767" s="116">
        <v>0.0004205606433019798</v>
      </c>
      <c r="E767" s="116">
        <v>2.660494268490113</v>
      </c>
      <c r="F767" s="96" t="s">
        <v>3245</v>
      </c>
      <c r="G767" s="96" t="b">
        <v>1</v>
      </c>
      <c r="H767" s="96" t="b">
        <v>0</v>
      </c>
      <c r="I767" s="96" t="b">
        <v>0</v>
      </c>
      <c r="J767" s="96" t="b">
        <v>0</v>
      </c>
      <c r="K767" s="96" t="b">
        <v>0</v>
      </c>
      <c r="L767" s="96" t="b">
        <v>0</v>
      </c>
    </row>
    <row r="768" spans="1:12" ht="15">
      <c r="A768" s="96" t="s">
        <v>3021</v>
      </c>
      <c r="B768" s="96" t="s">
        <v>2142</v>
      </c>
      <c r="C768" s="96">
        <v>2</v>
      </c>
      <c r="D768" s="116">
        <v>0.0004205606433019798</v>
      </c>
      <c r="E768" s="116">
        <v>3.323252100171687</v>
      </c>
      <c r="F768" s="96" t="s">
        <v>3245</v>
      </c>
      <c r="G768" s="96" t="b">
        <v>0</v>
      </c>
      <c r="H768" s="96" t="b">
        <v>0</v>
      </c>
      <c r="I768" s="96" t="b">
        <v>0</v>
      </c>
      <c r="J768" s="96" t="b">
        <v>0</v>
      </c>
      <c r="K768" s="96" t="b">
        <v>0</v>
      </c>
      <c r="L768" s="96" t="b">
        <v>0</v>
      </c>
    </row>
    <row r="769" spans="1:12" ht="15">
      <c r="A769" s="96" t="s">
        <v>2142</v>
      </c>
      <c r="B769" s="96" t="s">
        <v>1748</v>
      </c>
      <c r="C769" s="96">
        <v>2</v>
      </c>
      <c r="D769" s="116">
        <v>0.0004205606433019798</v>
      </c>
      <c r="E769" s="116">
        <v>2.161884097936712</v>
      </c>
      <c r="F769" s="96" t="s">
        <v>3245</v>
      </c>
      <c r="G769" s="96" t="b">
        <v>0</v>
      </c>
      <c r="H769" s="96" t="b">
        <v>0</v>
      </c>
      <c r="I769" s="96" t="b">
        <v>0</v>
      </c>
      <c r="J769" s="96" t="b">
        <v>0</v>
      </c>
      <c r="K769" s="96" t="b">
        <v>1</v>
      </c>
      <c r="L769" s="96" t="b">
        <v>0</v>
      </c>
    </row>
    <row r="770" spans="1:12" ht="15">
      <c r="A770" s="96" t="s">
        <v>1748</v>
      </c>
      <c r="B770" s="96" t="s">
        <v>2142</v>
      </c>
      <c r="C770" s="96">
        <v>2</v>
      </c>
      <c r="D770" s="116">
        <v>0.0004205606433019798</v>
      </c>
      <c r="E770" s="116">
        <v>2.161884097936712</v>
      </c>
      <c r="F770" s="96" t="s">
        <v>3245</v>
      </c>
      <c r="G770" s="96" t="b">
        <v>0</v>
      </c>
      <c r="H770" s="96" t="b">
        <v>1</v>
      </c>
      <c r="I770" s="96" t="b">
        <v>0</v>
      </c>
      <c r="J770" s="96" t="b">
        <v>0</v>
      </c>
      <c r="K770" s="96" t="b">
        <v>0</v>
      </c>
      <c r="L770" s="96" t="b">
        <v>0</v>
      </c>
    </row>
    <row r="771" spans="1:12" ht="15">
      <c r="A771" s="96" t="s">
        <v>2142</v>
      </c>
      <c r="B771" s="96" t="s">
        <v>1769</v>
      </c>
      <c r="C771" s="96">
        <v>2</v>
      </c>
      <c r="D771" s="116">
        <v>0.0004205606433019798</v>
      </c>
      <c r="E771" s="116">
        <v>2.2625542598180752</v>
      </c>
      <c r="F771" s="96" t="s">
        <v>3245</v>
      </c>
      <c r="G771" s="96" t="b">
        <v>0</v>
      </c>
      <c r="H771" s="96" t="b">
        <v>0</v>
      </c>
      <c r="I771" s="96" t="b">
        <v>0</v>
      </c>
      <c r="J771" s="96" t="b">
        <v>1</v>
      </c>
      <c r="K771" s="96" t="b">
        <v>0</v>
      </c>
      <c r="L771" s="96" t="b">
        <v>0</v>
      </c>
    </row>
    <row r="772" spans="1:12" ht="15">
      <c r="A772" s="96" t="s">
        <v>1769</v>
      </c>
      <c r="B772" s="96" t="s">
        <v>2338</v>
      </c>
      <c r="C772" s="96">
        <v>2</v>
      </c>
      <c r="D772" s="116">
        <v>0.0004205606433019798</v>
      </c>
      <c r="E772" s="116">
        <v>2.359464272826132</v>
      </c>
      <c r="F772" s="96" t="s">
        <v>3245</v>
      </c>
      <c r="G772" s="96" t="b">
        <v>1</v>
      </c>
      <c r="H772" s="96" t="b">
        <v>0</v>
      </c>
      <c r="I772" s="96" t="b">
        <v>0</v>
      </c>
      <c r="J772" s="96" t="b">
        <v>0</v>
      </c>
      <c r="K772" s="96" t="b">
        <v>0</v>
      </c>
      <c r="L772" s="96" t="b">
        <v>0</v>
      </c>
    </row>
    <row r="773" spans="1:12" ht="15">
      <c r="A773" s="96" t="s">
        <v>2063</v>
      </c>
      <c r="B773" s="96" t="s">
        <v>1748</v>
      </c>
      <c r="C773" s="96">
        <v>2</v>
      </c>
      <c r="D773" s="116">
        <v>0.0004205606433019798</v>
      </c>
      <c r="E773" s="116">
        <v>2.082702851889087</v>
      </c>
      <c r="F773" s="96" t="s">
        <v>3245</v>
      </c>
      <c r="G773" s="96" t="b">
        <v>0</v>
      </c>
      <c r="H773" s="96" t="b">
        <v>0</v>
      </c>
      <c r="I773" s="96" t="b">
        <v>0</v>
      </c>
      <c r="J773" s="96" t="b">
        <v>0</v>
      </c>
      <c r="K773" s="96" t="b">
        <v>1</v>
      </c>
      <c r="L773" s="96" t="b">
        <v>0</v>
      </c>
    </row>
    <row r="774" spans="1:12" ht="15">
      <c r="A774" s="96" t="s">
        <v>1748</v>
      </c>
      <c r="B774" s="96" t="s">
        <v>2338</v>
      </c>
      <c r="C774" s="96">
        <v>2</v>
      </c>
      <c r="D774" s="116">
        <v>0.0004205606433019798</v>
      </c>
      <c r="E774" s="116">
        <v>2.2587941109447685</v>
      </c>
      <c r="F774" s="96" t="s">
        <v>3245</v>
      </c>
      <c r="G774" s="96" t="b">
        <v>0</v>
      </c>
      <c r="H774" s="96" t="b">
        <v>1</v>
      </c>
      <c r="I774" s="96" t="b">
        <v>0</v>
      </c>
      <c r="J774" s="96" t="b">
        <v>0</v>
      </c>
      <c r="K774" s="96" t="b">
        <v>0</v>
      </c>
      <c r="L774" s="96" t="b">
        <v>0</v>
      </c>
    </row>
    <row r="775" spans="1:12" ht="15">
      <c r="A775" s="96" t="s">
        <v>2063</v>
      </c>
      <c r="B775" s="96" t="s">
        <v>2336</v>
      </c>
      <c r="C775" s="96">
        <v>2</v>
      </c>
      <c r="D775" s="116">
        <v>0.0004205606433019798</v>
      </c>
      <c r="E775" s="116">
        <v>2.943040858460081</v>
      </c>
      <c r="F775" s="96" t="s">
        <v>3245</v>
      </c>
      <c r="G775" s="96" t="b">
        <v>0</v>
      </c>
      <c r="H775" s="96" t="b">
        <v>0</v>
      </c>
      <c r="I775" s="96" t="b">
        <v>0</v>
      </c>
      <c r="J775" s="96" t="b">
        <v>1</v>
      </c>
      <c r="K775" s="96" t="b">
        <v>0</v>
      </c>
      <c r="L775" s="96" t="b">
        <v>0</v>
      </c>
    </row>
    <row r="776" spans="1:12" ht="15">
      <c r="A776" s="96" t="s">
        <v>1792</v>
      </c>
      <c r="B776" s="96" t="s">
        <v>1769</v>
      </c>
      <c r="C776" s="96">
        <v>2</v>
      </c>
      <c r="D776" s="116">
        <v>0.0004205606433019798</v>
      </c>
      <c r="E776" s="116">
        <v>1.7574042814981694</v>
      </c>
      <c r="F776" s="96" t="s">
        <v>3245</v>
      </c>
      <c r="G776" s="96" t="b">
        <v>0</v>
      </c>
      <c r="H776" s="96" t="b">
        <v>0</v>
      </c>
      <c r="I776" s="96" t="b">
        <v>0</v>
      </c>
      <c r="J776" s="96" t="b">
        <v>1</v>
      </c>
      <c r="K776" s="96" t="b">
        <v>0</v>
      </c>
      <c r="L776" s="96" t="b">
        <v>0</v>
      </c>
    </row>
    <row r="777" spans="1:12" ht="15">
      <c r="A777" s="96" t="s">
        <v>1769</v>
      </c>
      <c r="B777" s="96" t="s">
        <v>1977</v>
      </c>
      <c r="C777" s="96">
        <v>2</v>
      </c>
      <c r="D777" s="116">
        <v>0.0004205606433019798</v>
      </c>
      <c r="E777" s="116">
        <v>2.0584342771621507</v>
      </c>
      <c r="F777" s="96" t="s">
        <v>3245</v>
      </c>
      <c r="G777" s="96" t="b">
        <v>1</v>
      </c>
      <c r="H777" s="96" t="b">
        <v>0</v>
      </c>
      <c r="I777" s="96" t="b">
        <v>0</v>
      </c>
      <c r="J777" s="96" t="b">
        <v>0</v>
      </c>
      <c r="K777" s="96" t="b">
        <v>0</v>
      </c>
      <c r="L777" s="96" t="b">
        <v>0</v>
      </c>
    </row>
    <row r="778" spans="1:12" ht="15">
      <c r="A778" s="96" t="s">
        <v>1977</v>
      </c>
      <c r="B778" s="96" t="s">
        <v>1748</v>
      </c>
      <c r="C778" s="96">
        <v>2</v>
      </c>
      <c r="D778" s="116">
        <v>0.0004205606433019798</v>
      </c>
      <c r="E778" s="116">
        <v>1.9577641152807874</v>
      </c>
      <c r="F778" s="96" t="s">
        <v>3245</v>
      </c>
      <c r="G778" s="96" t="b">
        <v>0</v>
      </c>
      <c r="H778" s="96" t="b">
        <v>0</v>
      </c>
      <c r="I778" s="96" t="b">
        <v>0</v>
      </c>
      <c r="J778" s="96" t="b">
        <v>0</v>
      </c>
      <c r="K778" s="96" t="b">
        <v>1</v>
      </c>
      <c r="L778" s="96" t="b">
        <v>0</v>
      </c>
    </row>
    <row r="779" spans="1:12" ht="15">
      <c r="A779" s="96" t="s">
        <v>1748</v>
      </c>
      <c r="B779" s="96" t="s">
        <v>2337</v>
      </c>
      <c r="C779" s="96">
        <v>2</v>
      </c>
      <c r="D779" s="116">
        <v>0.0004205606433019798</v>
      </c>
      <c r="E779" s="116">
        <v>2.2587941109447685</v>
      </c>
      <c r="F779" s="96" t="s">
        <v>3245</v>
      </c>
      <c r="G779" s="96" t="b">
        <v>0</v>
      </c>
      <c r="H779" s="96" t="b">
        <v>1</v>
      </c>
      <c r="I779" s="96" t="b">
        <v>0</v>
      </c>
      <c r="J779" s="96" t="b">
        <v>0</v>
      </c>
      <c r="K779" s="96" t="b">
        <v>0</v>
      </c>
      <c r="L779" s="96" t="b">
        <v>0</v>
      </c>
    </row>
    <row r="780" spans="1:12" ht="15">
      <c r="A780" s="96" t="s">
        <v>1887</v>
      </c>
      <c r="B780" s="96" t="s">
        <v>1857</v>
      </c>
      <c r="C780" s="96">
        <v>2</v>
      </c>
      <c r="D780" s="116">
        <v>0.0004205606433019798</v>
      </c>
      <c r="E780" s="116">
        <v>2.2404667298552368</v>
      </c>
      <c r="F780" s="96" t="s">
        <v>3245</v>
      </c>
      <c r="G780" s="96" t="b">
        <v>0</v>
      </c>
      <c r="H780" s="96" t="b">
        <v>0</v>
      </c>
      <c r="I780" s="96" t="b">
        <v>0</v>
      </c>
      <c r="J780" s="96" t="b">
        <v>0</v>
      </c>
      <c r="K780" s="96" t="b">
        <v>0</v>
      </c>
      <c r="L780" s="96" t="b">
        <v>0</v>
      </c>
    </row>
    <row r="781" spans="1:12" ht="15">
      <c r="A781" s="96" t="s">
        <v>1723</v>
      </c>
      <c r="B781" s="96" t="s">
        <v>1789</v>
      </c>
      <c r="C781" s="96">
        <v>2</v>
      </c>
      <c r="D781" s="116">
        <v>0.0004205606433019798</v>
      </c>
      <c r="E781" s="116">
        <v>0.7162262217369012</v>
      </c>
      <c r="F781" s="96" t="s">
        <v>3245</v>
      </c>
      <c r="G781" s="96" t="b">
        <v>1</v>
      </c>
      <c r="H781" s="96" t="b">
        <v>0</v>
      </c>
      <c r="I781" s="96" t="b">
        <v>0</v>
      </c>
      <c r="J781" s="96" t="b">
        <v>0</v>
      </c>
      <c r="K781" s="96" t="b">
        <v>0</v>
      </c>
      <c r="L781" s="96" t="b">
        <v>0</v>
      </c>
    </row>
    <row r="782" spans="1:12" ht="15">
      <c r="A782" s="96" t="s">
        <v>1789</v>
      </c>
      <c r="B782" s="96" t="s">
        <v>3022</v>
      </c>
      <c r="C782" s="96">
        <v>2</v>
      </c>
      <c r="D782" s="116">
        <v>0.0004205606433019798</v>
      </c>
      <c r="E782" s="116">
        <v>2.7669495994043998</v>
      </c>
      <c r="F782" s="96" t="s">
        <v>3245</v>
      </c>
      <c r="G782" s="96" t="b">
        <v>0</v>
      </c>
      <c r="H782" s="96" t="b">
        <v>0</v>
      </c>
      <c r="I782" s="96" t="b">
        <v>0</v>
      </c>
      <c r="J782" s="96" t="b">
        <v>0</v>
      </c>
      <c r="K782" s="96" t="b">
        <v>0</v>
      </c>
      <c r="L782" s="96" t="b">
        <v>0</v>
      </c>
    </row>
    <row r="783" spans="1:12" ht="15">
      <c r="A783" s="96" t="s">
        <v>3022</v>
      </c>
      <c r="B783" s="96" t="s">
        <v>1758</v>
      </c>
      <c r="C783" s="96">
        <v>2</v>
      </c>
      <c r="D783" s="116">
        <v>0.0004205606433019798</v>
      </c>
      <c r="E783" s="116">
        <v>2.6242820958356683</v>
      </c>
      <c r="F783" s="96" t="s">
        <v>3245</v>
      </c>
      <c r="G783" s="96" t="b">
        <v>0</v>
      </c>
      <c r="H783" s="96" t="b">
        <v>0</v>
      </c>
      <c r="I783" s="96" t="b">
        <v>0</v>
      </c>
      <c r="J783" s="96" t="b">
        <v>0</v>
      </c>
      <c r="K783" s="96" t="b">
        <v>0</v>
      </c>
      <c r="L783" s="96" t="b">
        <v>0</v>
      </c>
    </row>
    <row r="784" spans="1:12" ht="15">
      <c r="A784" s="96" t="s">
        <v>1758</v>
      </c>
      <c r="B784" s="96" t="s">
        <v>1785</v>
      </c>
      <c r="C784" s="96">
        <v>2</v>
      </c>
      <c r="D784" s="116">
        <v>0.0004205606433019798</v>
      </c>
      <c r="E784" s="116">
        <v>1.6295251512480402</v>
      </c>
      <c r="F784" s="96" t="s">
        <v>3245</v>
      </c>
      <c r="G784" s="96" t="b">
        <v>0</v>
      </c>
      <c r="H784" s="96" t="b">
        <v>0</v>
      </c>
      <c r="I784" s="96" t="b">
        <v>0</v>
      </c>
      <c r="J784" s="96" t="b">
        <v>0</v>
      </c>
      <c r="K784" s="96" t="b">
        <v>0</v>
      </c>
      <c r="L784" s="96" t="b">
        <v>0</v>
      </c>
    </row>
    <row r="785" spans="1:12" ht="15">
      <c r="A785" s="96" t="s">
        <v>1785</v>
      </c>
      <c r="B785" s="96" t="s">
        <v>1748</v>
      </c>
      <c r="C785" s="96">
        <v>2</v>
      </c>
      <c r="D785" s="116">
        <v>0.0004205606433019798</v>
      </c>
      <c r="E785" s="116">
        <v>1.582100501319902</v>
      </c>
      <c r="F785" s="96" t="s">
        <v>3245</v>
      </c>
      <c r="G785" s="96" t="b">
        <v>0</v>
      </c>
      <c r="H785" s="96" t="b">
        <v>0</v>
      </c>
      <c r="I785" s="96" t="b">
        <v>0</v>
      </c>
      <c r="J785" s="96" t="b">
        <v>0</v>
      </c>
      <c r="K785" s="96" t="b">
        <v>1</v>
      </c>
      <c r="L785" s="96" t="b">
        <v>0</v>
      </c>
    </row>
    <row r="786" spans="1:12" ht="15">
      <c r="A786" s="96" t="s">
        <v>1735</v>
      </c>
      <c r="B786" s="96" t="s">
        <v>1816</v>
      </c>
      <c r="C786" s="96">
        <v>2</v>
      </c>
      <c r="D786" s="116">
        <v>0.0004205606433019798</v>
      </c>
      <c r="E786" s="116">
        <v>1.5673772444991956</v>
      </c>
      <c r="F786" s="96" t="s">
        <v>3245</v>
      </c>
      <c r="G786" s="96" t="b">
        <v>0</v>
      </c>
      <c r="H786" s="96" t="b">
        <v>0</v>
      </c>
      <c r="I786" s="96" t="b">
        <v>0</v>
      </c>
      <c r="J786" s="96" t="b">
        <v>0</v>
      </c>
      <c r="K786" s="96" t="b">
        <v>0</v>
      </c>
      <c r="L786" s="96" t="b">
        <v>0</v>
      </c>
    </row>
    <row r="787" spans="1:12" ht="15">
      <c r="A787" s="96" t="s">
        <v>1816</v>
      </c>
      <c r="B787" s="96" t="s">
        <v>1817</v>
      </c>
      <c r="C787" s="96">
        <v>2</v>
      </c>
      <c r="D787" s="116">
        <v>0.0004205606433019798</v>
      </c>
      <c r="E787" s="116">
        <v>1.9710695820603246</v>
      </c>
      <c r="F787" s="96" t="s">
        <v>3245</v>
      </c>
      <c r="G787" s="96" t="b">
        <v>0</v>
      </c>
      <c r="H787" s="96" t="b">
        <v>0</v>
      </c>
      <c r="I787" s="96" t="b">
        <v>0</v>
      </c>
      <c r="J787" s="96" t="b">
        <v>0</v>
      </c>
      <c r="K787" s="96" t="b">
        <v>0</v>
      </c>
      <c r="L787" s="96" t="b">
        <v>0</v>
      </c>
    </row>
    <row r="788" spans="1:12" ht="15">
      <c r="A788" s="96" t="s">
        <v>1733</v>
      </c>
      <c r="B788" s="96" t="s">
        <v>1769</v>
      </c>
      <c r="C788" s="96">
        <v>2</v>
      </c>
      <c r="D788" s="116">
        <v>0.0004205606433019798</v>
      </c>
      <c r="E788" s="116">
        <v>1.359464272826132</v>
      </c>
      <c r="F788" s="96" t="s">
        <v>3245</v>
      </c>
      <c r="G788" s="96" t="b">
        <v>0</v>
      </c>
      <c r="H788" s="96" t="b">
        <v>0</v>
      </c>
      <c r="I788" s="96" t="b">
        <v>0</v>
      </c>
      <c r="J788" s="96" t="b">
        <v>1</v>
      </c>
      <c r="K788" s="96" t="b">
        <v>0</v>
      </c>
      <c r="L788" s="96" t="b">
        <v>0</v>
      </c>
    </row>
    <row r="789" spans="1:12" ht="15">
      <c r="A789" s="96" t="s">
        <v>1735</v>
      </c>
      <c r="B789" s="96" t="s">
        <v>2206</v>
      </c>
      <c r="C789" s="96">
        <v>2</v>
      </c>
      <c r="D789" s="116">
        <v>0.0004205606433019798</v>
      </c>
      <c r="E789" s="116">
        <v>2.044498499218858</v>
      </c>
      <c r="F789" s="96" t="s">
        <v>3245</v>
      </c>
      <c r="G789" s="96" t="b">
        <v>0</v>
      </c>
      <c r="H789" s="96" t="b">
        <v>0</v>
      </c>
      <c r="I789" s="96" t="b">
        <v>0</v>
      </c>
      <c r="J789" s="96" t="b">
        <v>0</v>
      </c>
      <c r="K789" s="96" t="b">
        <v>0</v>
      </c>
      <c r="L789" s="96" t="b">
        <v>0</v>
      </c>
    </row>
    <row r="790" spans="1:12" ht="15">
      <c r="A790" s="96" t="s">
        <v>2206</v>
      </c>
      <c r="B790" s="96" t="s">
        <v>2206</v>
      </c>
      <c r="C790" s="96">
        <v>2</v>
      </c>
      <c r="D790" s="116">
        <v>0.0004205606433019798</v>
      </c>
      <c r="E790" s="116">
        <v>2.9253120914996495</v>
      </c>
      <c r="F790" s="96" t="s">
        <v>3245</v>
      </c>
      <c r="G790" s="96" t="b">
        <v>0</v>
      </c>
      <c r="H790" s="96" t="b">
        <v>0</v>
      </c>
      <c r="I790" s="96" t="b">
        <v>0</v>
      </c>
      <c r="J790" s="96" t="b">
        <v>0</v>
      </c>
      <c r="K790" s="96" t="b">
        <v>0</v>
      </c>
      <c r="L790" s="96" t="b">
        <v>0</v>
      </c>
    </row>
    <row r="791" spans="1:12" ht="15">
      <c r="A791" s="96" t="s">
        <v>2206</v>
      </c>
      <c r="B791" s="96" t="s">
        <v>1859</v>
      </c>
      <c r="C791" s="96">
        <v>2</v>
      </c>
      <c r="D791" s="116">
        <v>0.0004205606433019798</v>
      </c>
      <c r="E791" s="116">
        <v>2.545100849788043</v>
      </c>
      <c r="F791" s="96" t="s">
        <v>3245</v>
      </c>
      <c r="G791" s="96" t="b">
        <v>0</v>
      </c>
      <c r="H791" s="96" t="b">
        <v>0</v>
      </c>
      <c r="I791" s="96" t="b">
        <v>0</v>
      </c>
      <c r="J791" s="96" t="b">
        <v>0</v>
      </c>
      <c r="K791" s="96" t="b">
        <v>0</v>
      </c>
      <c r="L791" s="96" t="b">
        <v>0</v>
      </c>
    </row>
    <row r="792" spans="1:12" ht="15">
      <c r="A792" s="96" t="s">
        <v>1859</v>
      </c>
      <c r="B792" s="96" t="s">
        <v>1992</v>
      </c>
      <c r="C792" s="96">
        <v>2</v>
      </c>
      <c r="D792" s="116">
        <v>0.0004205606433019798</v>
      </c>
      <c r="E792" s="116">
        <v>2.3989728141098055</v>
      </c>
      <c r="F792" s="96" t="s">
        <v>3245</v>
      </c>
      <c r="G792" s="96" t="b">
        <v>0</v>
      </c>
      <c r="H792" s="96" t="b">
        <v>0</v>
      </c>
      <c r="I792" s="96" t="b">
        <v>0</v>
      </c>
      <c r="J792" s="96" t="b">
        <v>0</v>
      </c>
      <c r="K792" s="96" t="b">
        <v>0</v>
      </c>
      <c r="L792" s="96" t="b">
        <v>0</v>
      </c>
    </row>
    <row r="793" spans="1:12" ht="15">
      <c r="A793" s="96" t="s">
        <v>1992</v>
      </c>
      <c r="B793" s="96" t="s">
        <v>1844</v>
      </c>
      <c r="C793" s="96">
        <v>2</v>
      </c>
      <c r="D793" s="116">
        <v>0.0004205606433019798</v>
      </c>
      <c r="E793" s="116">
        <v>2.3642107078505936</v>
      </c>
      <c r="F793" s="96" t="s">
        <v>3245</v>
      </c>
      <c r="G793" s="96" t="b">
        <v>0</v>
      </c>
      <c r="H793" s="96" t="b">
        <v>0</v>
      </c>
      <c r="I793" s="96" t="b">
        <v>0</v>
      </c>
      <c r="J793" s="96" t="b">
        <v>0</v>
      </c>
      <c r="K793" s="96" t="b">
        <v>0</v>
      </c>
      <c r="L793" s="96" t="b">
        <v>0</v>
      </c>
    </row>
    <row r="794" spans="1:12" ht="15">
      <c r="A794" s="96" t="s">
        <v>1888</v>
      </c>
      <c r="B794" s="96" t="s">
        <v>1748</v>
      </c>
      <c r="C794" s="96">
        <v>2</v>
      </c>
      <c r="D794" s="116">
        <v>0.0004205606433019798</v>
      </c>
      <c r="E794" s="116">
        <v>1.819461417114506</v>
      </c>
      <c r="F794" s="96" t="s">
        <v>3245</v>
      </c>
      <c r="G794" s="96" t="b">
        <v>0</v>
      </c>
      <c r="H794" s="96" t="b">
        <v>0</v>
      </c>
      <c r="I794" s="96" t="b">
        <v>0</v>
      </c>
      <c r="J794" s="96" t="b">
        <v>0</v>
      </c>
      <c r="K794" s="96" t="b">
        <v>1</v>
      </c>
      <c r="L794" s="96" t="b">
        <v>0</v>
      </c>
    </row>
    <row r="795" spans="1:12" ht="15">
      <c r="A795" s="96" t="s">
        <v>1748</v>
      </c>
      <c r="B795" s="96" t="s">
        <v>1890</v>
      </c>
      <c r="C795" s="96">
        <v>2</v>
      </c>
      <c r="D795" s="116">
        <v>0.0004205606433019798</v>
      </c>
      <c r="E795" s="116">
        <v>1.860854102272731</v>
      </c>
      <c r="F795" s="96" t="s">
        <v>3245</v>
      </c>
      <c r="G795" s="96" t="b">
        <v>0</v>
      </c>
      <c r="H795" s="96" t="b">
        <v>1</v>
      </c>
      <c r="I795" s="96" t="b">
        <v>0</v>
      </c>
      <c r="J795" s="96" t="b">
        <v>0</v>
      </c>
      <c r="K795" s="96" t="b">
        <v>0</v>
      </c>
      <c r="L795" s="96" t="b">
        <v>0</v>
      </c>
    </row>
    <row r="796" spans="1:12" ht="15">
      <c r="A796" s="96" t="s">
        <v>1890</v>
      </c>
      <c r="B796" s="96" t="s">
        <v>1725</v>
      </c>
      <c r="C796" s="96">
        <v>2</v>
      </c>
      <c r="D796" s="116">
        <v>0.0004205606433019798</v>
      </c>
      <c r="E796" s="116">
        <v>1.3409808671321186</v>
      </c>
      <c r="F796" s="96" t="s">
        <v>3245</v>
      </c>
      <c r="G796" s="96" t="b">
        <v>0</v>
      </c>
      <c r="H796" s="96" t="b">
        <v>0</v>
      </c>
      <c r="I796" s="96" t="b">
        <v>0</v>
      </c>
      <c r="J796" s="96" t="b">
        <v>0</v>
      </c>
      <c r="K796" s="96" t="b">
        <v>0</v>
      </c>
      <c r="L796" s="96" t="b">
        <v>0</v>
      </c>
    </row>
    <row r="797" spans="1:12" ht="15">
      <c r="A797" s="96" t="s">
        <v>1725</v>
      </c>
      <c r="B797" s="96" t="s">
        <v>1814</v>
      </c>
      <c r="C797" s="96">
        <v>2</v>
      </c>
      <c r="D797" s="116">
        <v>0.0004205606433019798</v>
      </c>
      <c r="E797" s="116">
        <v>1.1414085122269146</v>
      </c>
      <c r="F797" s="96" t="s">
        <v>3245</v>
      </c>
      <c r="G797" s="96" t="b">
        <v>0</v>
      </c>
      <c r="H797" s="96" t="b">
        <v>0</v>
      </c>
      <c r="I797" s="96" t="b">
        <v>0</v>
      </c>
      <c r="J797" s="96" t="b">
        <v>0</v>
      </c>
      <c r="K797" s="96" t="b">
        <v>0</v>
      </c>
      <c r="L797" s="96" t="b">
        <v>0</v>
      </c>
    </row>
    <row r="798" spans="1:12" ht="15">
      <c r="A798" s="96" t="s">
        <v>1814</v>
      </c>
      <c r="B798" s="96" t="s">
        <v>1844</v>
      </c>
      <c r="C798" s="96">
        <v>2</v>
      </c>
      <c r="D798" s="116">
        <v>0.0004205606433019798</v>
      </c>
      <c r="E798" s="116">
        <v>2.0051887652089255</v>
      </c>
      <c r="F798" s="96" t="s">
        <v>3245</v>
      </c>
      <c r="G798" s="96" t="b">
        <v>0</v>
      </c>
      <c r="H798" s="96" t="b">
        <v>0</v>
      </c>
      <c r="I798" s="96" t="b">
        <v>0</v>
      </c>
      <c r="J798" s="96" t="b">
        <v>0</v>
      </c>
      <c r="K798" s="96" t="b">
        <v>0</v>
      </c>
      <c r="L798" s="96" t="b">
        <v>0</v>
      </c>
    </row>
    <row r="799" spans="1:12" ht="15">
      <c r="A799" s="96" t="s">
        <v>1814</v>
      </c>
      <c r="B799" s="96" t="s">
        <v>1859</v>
      </c>
      <c r="C799" s="96">
        <v>2</v>
      </c>
      <c r="D799" s="116">
        <v>0.0004205606433019798</v>
      </c>
      <c r="E799" s="116">
        <v>2.0399508714681374</v>
      </c>
      <c r="F799" s="96" t="s">
        <v>3245</v>
      </c>
      <c r="G799" s="96" t="b">
        <v>0</v>
      </c>
      <c r="H799" s="96" t="b">
        <v>0</v>
      </c>
      <c r="I799" s="96" t="b">
        <v>0</v>
      </c>
      <c r="J799" s="96" t="b">
        <v>0</v>
      </c>
      <c r="K799" s="96" t="b">
        <v>0</v>
      </c>
      <c r="L799" s="96" t="b">
        <v>0</v>
      </c>
    </row>
    <row r="800" spans="1:12" ht="15">
      <c r="A800" s="96" t="s">
        <v>1859</v>
      </c>
      <c r="B800" s="96" t="s">
        <v>1887</v>
      </c>
      <c r="C800" s="96">
        <v>2</v>
      </c>
      <c r="D800" s="116">
        <v>0.0004205606433019798</v>
      </c>
      <c r="E800" s="116">
        <v>2.202678168965837</v>
      </c>
      <c r="F800" s="96" t="s">
        <v>3245</v>
      </c>
      <c r="G800" s="96" t="b">
        <v>0</v>
      </c>
      <c r="H800" s="96" t="b">
        <v>0</v>
      </c>
      <c r="I800" s="96" t="b">
        <v>0</v>
      </c>
      <c r="J800" s="96" t="b">
        <v>0</v>
      </c>
      <c r="K800" s="96" t="b">
        <v>0</v>
      </c>
      <c r="L800" s="96" t="b">
        <v>0</v>
      </c>
    </row>
    <row r="801" spans="1:12" ht="15">
      <c r="A801" s="96" t="s">
        <v>1887</v>
      </c>
      <c r="B801" s="96" t="s">
        <v>1854</v>
      </c>
      <c r="C801" s="96">
        <v>2</v>
      </c>
      <c r="D801" s="116">
        <v>0.0004205606433019798</v>
      </c>
      <c r="E801" s="116">
        <v>2.202678168965837</v>
      </c>
      <c r="F801" s="96" t="s">
        <v>3245</v>
      </c>
      <c r="G801" s="96" t="b">
        <v>0</v>
      </c>
      <c r="H801" s="96" t="b">
        <v>0</v>
      </c>
      <c r="I801" s="96" t="b">
        <v>0</v>
      </c>
      <c r="J801" s="96" t="b">
        <v>0</v>
      </c>
      <c r="K801" s="96" t="b">
        <v>0</v>
      </c>
      <c r="L801" s="96" t="b">
        <v>0</v>
      </c>
    </row>
    <row r="802" spans="1:12" ht="15">
      <c r="A802" s="96" t="s">
        <v>1854</v>
      </c>
      <c r="B802" s="96" t="s">
        <v>2032</v>
      </c>
      <c r="C802" s="96">
        <v>2</v>
      </c>
      <c r="D802" s="116">
        <v>0.0004205606433019798</v>
      </c>
      <c r="E802" s="116">
        <v>2.3989728141098055</v>
      </c>
      <c r="F802" s="96" t="s">
        <v>3245</v>
      </c>
      <c r="G802" s="96" t="b">
        <v>0</v>
      </c>
      <c r="H802" s="96" t="b">
        <v>0</v>
      </c>
      <c r="I802" s="96" t="b">
        <v>0</v>
      </c>
      <c r="J802" s="96" t="b">
        <v>0</v>
      </c>
      <c r="K802" s="96" t="b">
        <v>0</v>
      </c>
      <c r="L802" s="96" t="b">
        <v>0</v>
      </c>
    </row>
    <row r="803" spans="1:12" ht="15">
      <c r="A803" s="96" t="s">
        <v>2032</v>
      </c>
      <c r="B803" s="96" t="s">
        <v>2174</v>
      </c>
      <c r="C803" s="96">
        <v>2</v>
      </c>
      <c r="D803" s="116">
        <v>0.0004205606433019798</v>
      </c>
      <c r="E803" s="116">
        <v>2.7791840558214114</v>
      </c>
      <c r="F803" s="96" t="s">
        <v>3245</v>
      </c>
      <c r="G803" s="96" t="b">
        <v>0</v>
      </c>
      <c r="H803" s="96" t="b">
        <v>0</v>
      </c>
      <c r="I803" s="96" t="b">
        <v>0</v>
      </c>
      <c r="J803" s="96" t="b">
        <v>0</v>
      </c>
      <c r="K803" s="96" t="b">
        <v>0</v>
      </c>
      <c r="L803" s="96" t="b">
        <v>0</v>
      </c>
    </row>
    <row r="804" spans="1:12" ht="15">
      <c r="A804" s="96" t="s">
        <v>2174</v>
      </c>
      <c r="B804" s="96" t="s">
        <v>2339</v>
      </c>
      <c r="C804" s="96">
        <v>2</v>
      </c>
      <c r="D804" s="116">
        <v>0.0004205606433019798</v>
      </c>
      <c r="E804" s="116">
        <v>3.022222104507706</v>
      </c>
      <c r="F804" s="96" t="s">
        <v>3245</v>
      </c>
      <c r="G804" s="96" t="b">
        <v>0</v>
      </c>
      <c r="H804" s="96" t="b">
        <v>0</v>
      </c>
      <c r="I804" s="96" t="b">
        <v>0</v>
      </c>
      <c r="J804" s="96" t="b">
        <v>0</v>
      </c>
      <c r="K804" s="96" t="b">
        <v>0</v>
      </c>
      <c r="L804" s="96" t="b">
        <v>0</v>
      </c>
    </row>
    <row r="805" spans="1:12" ht="15">
      <c r="A805" s="96" t="s">
        <v>1814</v>
      </c>
      <c r="B805" s="96" t="s">
        <v>2128</v>
      </c>
      <c r="C805" s="96">
        <v>2</v>
      </c>
      <c r="D805" s="116">
        <v>0.0004205606433019798</v>
      </c>
      <c r="E805" s="116">
        <v>2.4201621131797437</v>
      </c>
      <c r="F805" s="96" t="s">
        <v>3245</v>
      </c>
      <c r="G805" s="96" t="b">
        <v>0</v>
      </c>
      <c r="H805" s="96" t="b">
        <v>0</v>
      </c>
      <c r="I805" s="96" t="b">
        <v>0</v>
      </c>
      <c r="J805" s="96" t="b">
        <v>0</v>
      </c>
      <c r="K805" s="96" t="b">
        <v>0</v>
      </c>
      <c r="L805" s="96" t="b">
        <v>0</v>
      </c>
    </row>
    <row r="806" spans="1:12" ht="15">
      <c r="A806" s="96" t="s">
        <v>2128</v>
      </c>
      <c r="B806" s="96" t="s">
        <v>3023</v>
      </c>
      <c r="C806" s="96">
        <v>2</v>
      </c>
      <c r="D806" s="116">
        <v>0.0004205606433019798</v>
      </c>
      <c r="E806" s="116">
        <v>3.323252100171687</v>
      </c>
      <c r="F806" s="96" t="s">
        <v>3245</v>
      </c>
      <c r="G806" s="96" t="b">
        <v>0</v>
      </c>
      <c r="H806" s="96" t="b">
        <v>0</v>
      </c>
      <c r="I806" s="96" t="b">
        <v>0</v>
      </c>
      <c r="J806" s="96" t="b">
        <v>0</v>
      </c>
      <c r="K806" s="96" t="b">
        <v>0</v>
      </c>
      <c r="L806" s="96" t="b">
        <v>0</v>
      </c>
    </row>
    <row r="807" spans="1:12" ht="15">
      <c r="A807" s="96" t="s">
        <v>3023</v>
      </c>
      <c r="B807" s="96" t="s">
        <v>1897</v>
      </c>
      <c r="C807" s="96">
        <v>2</v>
      </c>
      <c r="D807" s="116">
        <v>0.0004205606433019798</v>
      </c>
      <c r="E807" s="116">
        <v>3.022222104507706</v>
      </c>
      <c r="F807" s="96" t="s">
        <v>3245</v>
      </c>
      <c r="G807" s="96" t="b">
        <v>0</v>
      </c>
      <c r="H807" s="96" t="b">
        <v>0</v>
      </c>
      <c r="I807" s="96" t="b">
        <v>0</v>
      </c>
      <c r="J807" s="96" t="b">
        <v>0</v>
      </c>
      <c r="K807" s="96" t="b">
        <v>0</v>
      </c>
      <c r="L807" s="96" t="b">
        <v>0</v>
      </c>
    </row>
    <row r="808" spans="1:12" ht="15">
      <c r="A808" s="96" t="s">
        <v>1897</v>
      </c>
      <c r="B808" s="96" t="s">
        <v>2579</v>
      </c>
      <c r="C808" s="96">
        <v>2</v>
      </c>
      <c r="D808" s="116">
        <v>0.0004205606433019798</v>
      </c>
      <c r="E808" s="116">
        <v>2.8461308454520244</v>
      </c>
      <c r="F808" s="96" t="s">
        <v>3245</v>
      </c>
      <c r="G808" s="96" t="b">
        <v>0</v>
      </c>
      <c r="H808" s="96" t="b">
        <v>0</v>
      </c>
      <c r="I808" s="96" t="b">
        <v>0</v>
      </c>
      <c r="J808" s="96" t="b">
        <v>0</v>
      </c>
      <c r="K808" s="96" t="b">
        <v>0</v>
      </c>
      <c r="L808" s="96" t="b">
        <v>0</v>
      </c>
    </row>
    <row r="809" spans="1:12" ht="15">
      <c r="A809" s="96" t="s">
        <v>2579</v>
      </c>
      <c r="B809" s="96" t="s">
        <v>2032</v>
      </c>
      <c r="C809" s="96">
        <v>2</v>
      </c>
      <c r="D809" s="116">
        <v>0.0004205606433019798</v>
      </c>
      <c r="E809" s="116">
        <v>3.001032805437768</v>
      </c>
      <c r="F809" s="96" t="s">
        <v>3245</v>
      </c>
      <c r="G809" s="96" t="b">
        <v>0</v>
      </c>
      <c r="H809" s="96" t="b">
        <v>0</v>
      </c>
      <c r="I809" s="96" t="b">
        <v>0</v>
      </c>
      <c r="J809" s="96" t="b">
        <v>0</v>
      </c>
      <c r="K809" s="96" t="b">
        <v>0</v>
      </c>
      <c r="L809" s="96" t="b">
        <v>0</v>
      </c>
    </row>
    <row r="810" spans="1:12" ht="15">
      <c r="A810" s="96" t="s">
        <v>2032</v>
      </c>
      <c r="B810" s="96" t="s">
        <v>1725</v>
      </c>
      <c r="C810" s="96">
        <v>2</v>
      </c>
      <c r="D810" s="116">
        <v>0.0004205606433019798</v>
      </c>
      <c r="E810" s="116">
        <v>1.4958828271178617</v>
      </c>
      <c r="F810" s="96" t="s">
        <v>3245</v>
      </c>
      <c r="G810" s="96" t="b">
        <v>0</v>
      </c>
      <c r="H810" s="96" t="b">
        <v>0</v>
      </c>
      <c r="I810" s="96" t="b">
        <v>0</v>
      </c>
      <c r="J810" s="96" t="b">
        <v>0</v>
      </c>
      <c r="K810" s="96" t="b">
        <v>0</v>
      </c>
      <c r="L810" s="96" t="b">
        <v>0</v>
      </c>
    </row>
    <row r="811" spans="1:12" ht="15">
      <c r="A811" s="96" t="s">
        <v>1725</v>
      </c>
      <c r="B811" s="96" t="s">
        <v>2339</v>
      </c>
      <c r="C811" s="96">
        <v>2</v>
      </c>
      <c r="D811" s="116">
        <v>0.0004205606433019798</v>
      </c>
      <c r="E811" s="116">
        <v>1.743468503554877</v>
      </c>
      <c r="F811" s="96" t="s">
        <v>3245</v>
      </c>
      <c r="G811" s="96" t="b">
        <v>0</v>
      </c>
      <c r="H811" s="96" t="b">
        <v>0</v>
      </c>
      <c r="I811" s="96" t="b">
        <v>0</v>
      </c>
      <c r="J811" s="96" t="b">
        <v>0</v>
      </c>
      <c r="K811" s="96" t="b">
        <v>0</v>
      </c>
      <c r="L811" s="96" t="b">
        <v>0</v>
      </c>
    </row>
    <row r="812" spans="1:12" ht="15">
      <c r="A812" s="96" t="s">
        <v>1888</v>
      </c>
      <c r="B812" s="96" t="s">
        <v>1814</v>
      </c>
      <c r="C812" s="96">
        <v>2</v>
      </c>
      <c r="D812" s="116">
        <v>0.0004205606433019798</v>
      </c>
      <c r="E812" s="116">
        <v>2.077739432357537</v>
      </c>
      <c r="F812" s="96" t="s">
        <v>3245</v>
      </c>
      <c r="G812" s="96" t="b">
        <v>0</v>
      </c>
      <c r="H812" s="96" t="b">
        <v>0</v>
      </c>
      <c r="I812" s="96" t="b">
        <v>0</v>
      </c>
      <c r="J812" s="96" t="b">
        <v>0</v>
      </c>
      <c r="K812" s="96" t="b">
        <v>0</v>
      </c>
      <c r="L812" s="96" t="b">
        <v>0</v>
      </c>
    </row>
    <row r="813" spans="1:12" ht="15">
      <c r="A813" s="96" t="s">
        <v>1814</v>
      </c>
      <c r="B813" s="96" t="s">
        <v>1785</v>
      </c>
      <c r="C813" s="96">
        <v>2</v>
      </c>
      <c r="D813" s="116">
        <v>0.0004205606433019798</v>
      </c>
      <c r="E813" s="116">
        <v>1.8403785165629334</v>
      </c>
      <c r="F813" s="96" t="s">
        <v>3245</v>
      </c>
      <c r="G813" s="96" t="b">
        <v>0</v>
      </c>
      <c r="H813" s="96" t="b">
        <v>0</v>
      </c>
      <c r="I813" s="96" t="b">
        <v>0</v>
      </c>
      <c r="J813" s="96" t="b">
        <v>0</v>
      </c>
      <c r="K813" s="96" t="b">
        <v>0</v>
      </c>
      <c r="L813" s="96" t="b">
        <v>0</v>
      </c>
    </row>
    <row r="814" spans="1:12" ht="15">
      <c r="A814" s="96" t="s">
        <v>1785</v>
      </c>
      <c r="B814" s="96" t="s">
        <v>1769</v>
      </c>
      <c r="C814" s="96">
        <v>2</v>
      </c>
      <c r="D814" s="116">
        <v>0.0004205606433019798</v>
      </c>
      <c r="E814" s="116">
        <v>1.6827706632012653</v>
      </c>
      <c r="F814" s="96" t="s">
        <v>3245</v>
      </c>
      <c r="G814" s="96" t="b">
        <v>0</v>
      </c>
      <c r="H814" s="96" t="b">
        <v>0</v>
      </c>
      <c r="I814" s="96" t="b">
        <v>0</v>
      </c>
      <c r="J814" s="96" t="b">
        <v>1</v>
      </c>
      <c r="K814" s="96" t="b">
        <v>0</v>
      </c>
      <c r="L814" s="96" t="b">
        <v>0</v>
      </c>
    </row>
    <row r="815" spans="1:12" ht="15">
      <c r="A815" s="96" t="s">
        <v>1735</v>
      </c>
      <c r="B815" s="96" t="s">
        <v>3024</v>
      </c>
      <c r="C815" s="96">
        <v>2</v>
      </c>
      <c r="D815" s="116">
        <v>0.0004205606433019798</v>
      </c>
      <c r="E815" s="116">
        <v>2.4424385078908957</v>
      </c>
      <c r="F815" s="96" t="s">
        <v>3245</v>
      </c>
      <c r="G815" s="96" t="b">
        <v>0</v>
      </c>
      <c r="H815" s="96" t="b">
        <v>0</v>
      </c>
      <c r="I815" s="96" t="b">
        <v>0</v>
      </c>
      <c r="J815" s="96" t="b">
        <v>0</v>
      </c>
      <c r="K815" s="96" t="b">
        <v>0</v>
      </c>
      <c r="L815" s="96" t="b">
        <v>0</v>
      </c>
    </row>
    <row r="816" spans="1:12" ht="15">
      <c r="A816" s="96" t="s">
        <v>3024</v>
      </c>
      <c r="B816" s="96" t="s">
        <v>1758</v>
      </c>
      <c r="C816" s="96">
        <v>2</v>
      </c>
      <c r="D816" s="116">
        <v>0.0004205606433019798</v>
      </c>
      <c r="E816" s="116">
        <v>2.6242820958356683</v>
      </c>
      <c r="F816" s="96" t="s">
        <v>3245</v>
      </c>
      <c r="G816" s="96" t="b">
        <v>0</v>
      </c>
      <c r="H816" s="96" t="b">
        <v>0</v>
      </c>
      <c r="I816" s="96" t="b">
        <v>0</v>
      </c>
      <c r="J816" s="96" t="b">
        <v>0</v>
      </c>
      <c r="K816" s="96" t="b">
        <v>0</v>
      </c>
      <c r="L816" s="96" t="b">
        <v>0</v>
      </c>
    </row>
    <row r="817" spans="1:12" ht="15">
      <c r="A817" s="96" t="s">
        <v>1758</v>
      </c>
      <c r="B817" s="96" t="s">
        <v>2580</v>
      </c>
      <c r="C817" s="96">
        <v>2</v>
      </c>
      <c r="D817" s="116">
        <v>0.0004205606433019798</v>
      </c>
      <c r="E817" s="116">
        <v>2.4311574974812067</v>
      </c>
      <c r="F817" s="96" t="s">
        <v>3245</v>
      </c>
      <c r="G817" s="96" t="b">
        <v>0</v>
      </c>
      <c r="H817" s="96" t="b">
        <v>0</v>
      </c>
      <c r="I817" s="96" t="b">
        <v>0</v>
      </c>
      <c r="J817" s="96" t="b">
        <v>0</v>
      </c>
      <c r="K817" s="96" t="b">
        <v>0</v>
      </c>
      <c r="L817" s="96" t="b">
        <v>0</v>
      </c>
    </row>
    <row r="818" spans="1:12" ht="15">
      <c r="A818" s="96" t="s">
        <v>2580</v>
      </c>
      <c r="B818" s="96" t="s">
        <v>1814</v>
      </c>
      <c r="C818" s="96">
        <v>2</v>
      </c>
      <c r="D818" s="116">
        <v>0.0004205606433019798</v>
      </c>
      <c r="E818" s="116">
        <v>2.6420108627961</v>
      </c>
      <c r="F818" s="96" t="s">
        <v>3245</v>
      </c>
      <c r="G818" s="96" t="b">
        <v>0</v>
      </c>
      <c r="H818" s="96" t="b">
        <v>0</v>
      </c>
      <c r="I818" s="96" t="b">
        <v>0</v>
      </c>
      <c r="J818" s="96" t="b">
        <v>0</v>
      </c>
      <c r="K818" s="96" t="b">
        <v>0</v>
      </c>
      <c r="L818" s="96" t="b">
        <v>0</v>
      </c>
    </row>
    <row r="819" spans="1:12" ht="15">
      <c r="A819" s="96" t="s">
        <v>1814</v>
      </c>
      <c r="B819" s="96" t="s">
        <v>1930</v>
      </c>
      <c r="C819" s="96">
        <v>2</v>
      </c>
      <c r="D819" s="116">
        <v>0.0004205606433019798</v>
      </c>
      <c r="E819" s="116">
        <v>2.1648896080764377</v>
      </c>
      <c r="F819" s="96" t="s">
        <v>3245</v>
      </c>
      <c r="G819" s="96" t="b">
        <v>0</v>
      </c>
      <c r="H819" s="96" t="b">
        <v>0</v>
      </c>
      <c r="I819" s="96" t="b">
        <v>0</v>
      </c>
      <c r="J819" s="96" t="b">
        <v>0</v>
      </c>
      <c r="K819" s="96" t="b">
        <v>0</v>
      </c>
      <c r="L819" s="96" t="b">
        <v>0</v>
      </c>
    </row>
    <row r="820" spans="1:12" ht="15">
      <c r="A820" s="96" t="s">
        <v>1930</v>
      </c>
      <c r="B820" s="96" t="s">
        <v>1748</v>
      </c>
      <c r="C820" s="96">
        <v>2</v>
      </c>
      <c r="D820" s="116">
        <v>0.0004205606433019798</v>
      </c>
      <c r="E820" s="116">
        <v>1.9066115928334062</v>
      </c>
      <c r="F820" s="96" t="s">
        <v>3245</v>
      </c>
      <c r="G820" s="96" t="b">
        <v>0</v>
      </c>
      <c r="H820" s="96" t="b">
        <v>0</v>
      </c>
      <c r="I820" s="96" t="b">
        <v>0</v>
      </c>
      <c r="J820" s="96" t="b">
        <v>0</v>
      </c>
      <c r="K820" s="96" t="b">
        <v>1</v>
      </c>
      <c r="L820" s="96" t="b">
        <v>0</v>
      </c>
    </row>
    <row r="821" spans="1:12" ht="15">
      <c r="A821" s="96" t="s">
        <v>1735</v>
      </c>
      <c r="B821" s="96" t="s">
        <v>1814</v>
      </c>
      <c r="C821" s="96">
        <v>2</v>
      </c>
      <c r="D821" s="116">
        <v>0.0004205606433019798</v>
      </c>
      <c r="E821" s="116">
        <v>1.5393485208989521</v>
      </c>
      <c r="F821" s="96" t="s">
        <v>3245</v>
      </c>
      <c r="G821" s="96" t="b">
        <v>0</v>
      </c>
      <c r="H821" s="96" t="b">
        <v>0</v>
      </c>
      <c r="I821" s="96" t="b">
        <v>0</v>
      </c>
      <c r="J821" s="96" t="b">
        <v>0</v>
      </c>
      <c r="K821" s="96" t="b">
        <v>0</v>
      </c>
      <c r="L821" s="96" t="b">
        <v>0</v>
      </c>
    </row>
    <row r="822" spans="1:12" ht="15">
      <c r="A822" s="96" t="s">
        <v>1814</v>
      </c>
      <c r="B822" s="96" t="s">
        <v>1732</v>
      </c>
      <c r="C822" s="96">
        <v>2</v>
      </c>
      <c r="D822" s="116">
        <v>0.0004205606433019798</v>
      </c>
      <c r="E822" s="116">
        <v>1.495882827117862</v>
      </c>
      <c r="F822" s="96" t="s">
        <v>3245</v>
      </c>
      <c r="G822" s="96" t="b">
        <v>0</v>
      </c>
      <c r="H822" s="96" t="b">
        <v>0</v>
      </c>
      <c r="I822" s="96" t="b">
        <v>0</v>
      </c>
      <c r="J822" s="96" t="b">
        <v>0</v>
      </c>
      <c r="K822" s="96" t="b">
        <v>0</v>
      </c>
      <c r="L822" s="96" t="b">
        <v>0</v>
      </c>
    </row>
    <row r="823" spans="1:12" ht="15">
      <c r="A823" s="96" t="s">
        <v>1732</v>
      </c>
      <c r="B823" s="96" t="s">
        <v>2340</v>
      </c>
      <c r="C823" s="96">
        <v>2</v>
      </c>
      <c r="D823" s="116">
        <v>0.0004205606433019798</v>
      </c>
      <c r="E823" s="116">
        <v>2.1191321175157625</v>
      </c>
      <c r="F823" s="96" t="s">
        <v>3245</v>
      </c>
      <c r="G823" s="96" t="b">
        <v>0</v>
      </c>
      <c r="H823" s="96" t="b">
        <v>0</v>
      </c>
      <c r="I823" s="96" t="b">
        <v>0</v>
      </c>
      <c r="J823" s="96" t="b">
        <v>0</v>
      </c>
      <c r="K823" s="96" t="b">
        <v>0</v>
      </c>
      <c r="L823" s="96" t="b">
        <v>0</v>
      </c>
    </row>
    <row r="824" spans="1:12" ht="15">
      <c r="A824" s="96" t="s">
        <v>2340</v>
      </c>
      <c r="B824" s="96" t="s">
        <v>2574</v>
      </c>
      <c r="C824" s="96">
        <v>2</v>
      </c>
      <c r="D824" s="116">
        <v>0.0004205606433019798</v>
      </c>
      <c r="E824" s="116">
        <v>3.2440708541240624</v>
      </c>
      <c r="F824" s="96" t="s">
        <v>3245</v>
      </c>
      <c r="G824" s="96" t="b">
        <v>0</v>
      </c>
      <c r="H824" s="96" t="b">
        <v>0</v>
      </c>
      <c r="I824" s="96" t="b">
        <v>0</v>
      </c>
      <c r="J824" s="96" t="b">
        <v>0</v>
      </c>
      <c r="K824" s="96" t="b">
        <v>0</v>
      </c>
      <c r="L824" s="96" t="b">
        <v>0</v>
      </c>
    </row>
    <row r="825" spans="1:12" ht="15">
      <c r="A825" s="96" t="s">
        <v>2574</v>
      </c>
      <c r="B825" s="96" t="s">
        <v>1930</v>
      </c>
      <c r="C825" s="96">
        <v>2</v>
      </c>
      <c r="D825" s="116">
        <v>0.0004205606433019798</v>
      </c>
      <c r="E825" s="116">
        <v>2.8918883360126997</v>
      </c>
      <c r="F825" s="96" t="s">
        <v>3245</v>
      </c>
      <c r="G825" s="96" t="b">
        <v>0</v>
      </c>
      <c r="H825" s="96" t="b">
        <v>0</v>
      </c>
      <c r="I825" s="96" t="b">
        <v>0</v>
      </c>
      <c r="J825" s="96" t="b">
        <v>0</v>
      </c>
      <c r="K825" s="96" t="b">
        <v>0</v>
      </c>
      <c r="L825" s="96" t="b">
        <v>0</v>
      </c>
    </row>
    <row r="826" spans="1:12" ht="15">
      <c r="A826" s="96" t="s">
        <v>1930</v>
      </c>
      <c r="B826" s="96" t="s">
        <v>3025</v>
      </c>
      <c r="C826" s="96">
        <v>2</v>
      </c>
      <c r="D826" s="116">
        <v>0.0004205606433019798</v>
      </c>
      <c r="E826" s="116">
        <v>3.067979595068381</v>
      </c>
      <c r="F826" s="96" t="s">
        <v>3245</v>
      </c>
      <c r="G826" s="96" t="b">
        <v>0</v>
      </c>
      <c r="H826" s="96" t="b">
        <v>0</v>
      </c>
      <c r="I826" s="96" t="b">
        <v>0</v>
      </c>
      <c r="J826" s="96" t="b">
        <v>0</v>
      </c>
      <c r="K826" s="96" t="b">
        <v>0</v>
      </c>
      <c r="L826" s="96" t="b">
        <v>0</v>
      </c>
    </row>
    <row r="827" spans="1:12" ht="15">
      <c r="A827" s="96" t="s">
        <v>3025</v>
      </c>
      <c r="B827" s="96" t="s">
        <v>2581</v>
      </c>
      <c r="C827" s="96">
        <v>2</v>
      </c>
      <c r="D827" s="116">
        <v>0.0004205606433019798</v>
      </c>
      <c r="E827" s="116">
        <v>3.5451008497880436</v>
      </c>
      <c r="F827" s="96" t="s">
        <v>3245</v>
      </c>
      <c r="G827" s="96" t="b">
        <v>0</v>
      </c>
      <c r="H827" s="96" t="b">
        <v>0</v>
      </c>
      <c r="I827" s="96" t="b">
        <v>0</v>
      </c>
      <c r="J827" s="96" t="b">
        <v>0</v>
      </c>
      <c r="K827" s="96" t="b">
        <v>0</v>
      </c>
      <c r="L827" s="96" t="b">
        <v>0</v>
      </c>
    </row>
    <row r="828" spans="1:12" ht="15">
      <c r="A828" s="96" t="s">
        <v>2581</v>
      </c>
      <c r="B828" s="96" t="s">
        <v>1814</v>
      </c>
      <c r="C828" s="96">
        <v>2</v>
      </c>
      <c r="D828" s="116">
        <v>0.0004205606433019798</v>
      </c>
      <c r="E828" s="116">
        <v>2.6420108627961</v>
      </c>
      <c r="F828" s="96" t="s">
        <v>3245</v>
      </c>
      <c r="G828" s="96" t="b">
        <v>0</v>
      </c>
      <c r="H828" s="96" t="b">
        <v>0</v>
      </c>
      <c r="I828" s="96" t="b">
        <v>0</v>
      </c>
      <c r="J828" s="96" t="b">
        <v>0</v>
      </c>
      <c r="K828" s="96" t="b">
        <v>0</v>
      </c>
      <c r="L828" s="96" t="b">
        <v>0</v>
      </c>
    </row>
    <row r="829" spans="1:12" ht="15">
      <c r="A829" s="96" t="s">
        <v>1814</v>
      </c>
      <c r="B829" s="96" t="s">
        <v>3026</v>
      </c>
      <c r="C829" s="96">
        <v>2</v>
      </c>
      <c r="D829" s="116">
        <v>0.0004205606433019798</v>
      </c>
      <c r="E829" s="116">
        <v>2.818102121851781</v>
      </c>
      <c r="F829" s="96" t="s">
        <v>3245</v>
      </c>
      <c r="G829" s="96" t="b">
        <v>0</v>
      </c>
      <c r="H829" s="96" t="b">
        <v>0</v>
      </c>
      <c r="I829" s="96" t="b">
        <v>0</v>
      </c>
      <c r="J829" s="96" t="b">
        <v>0</v>
      </c>
      <c r="K829" s="96" t="b">
        <v>0</v>
      </c>
      <c r="L829" s="96" t="b">
        <v>0</v>
      </c>
    </row>
    <row r="830" spans="1:12" ht="15">
      <c r="A830" s="96" t="s">
        <v>3026</v>
      </c>
      <c r="B830" s="96" t="s">
        <v>3027</v>
      </c>
      <c r="C830" s="96">
        <v>2</v>
      </c>
      <c r="D830" s="116">
        <v>0.0004205606433019798</v>
      </c>
      <c r="E830" s="116">
        <v>3.721192108843725</v>
      </c>
      <c r="F830" s="96" t="s">
        <v>3245</v>
      </c>
      <c r="G830" s="96" t="b">
        <v>0</v>
      </c>
      <c r="H830" s="96" t="b">
        <v>0</v>
      </c>
      <c r="I830" s="96" t="b">
        <v>0</v>
      </c>
      <c r="J830" s="96" t="b">
        <v>0</v>
      </c>
      <c r="K830" s="96" t="b">
        <v>0</v>
      </c>
      <c r="L830" s="96" t="b">
        <v>0</v>
      </c>
    </row>
    <row r="831" spans="1:12" ht="15">
      <c r="A831" s="96" t="s">
        <v>3027</v>
      </c>
      <c r="B831" s="96" t="s">
        <v>3028</v>
      </c>
      <c r="C831" s="96">
        <v>2</v>
      </c>
      <c r="D831" s="116">
        <v>0.0004205606433019798</v>
      </c>
      <c r="E831" s="116">
        <v>3.721192108843725</v>
      </c>
      <c r="F831" s="96" t="s">
        <v>3245</v>
      </c>
      <c r="G831" s="96" t="b">
        <v>0</v>
      </c>
      <c r="H831" s="96" t="b">
        <v>0</v>
      </c>
      <c r="I831" s="96" t="b">
        <v>0</v>
      </c>
      <c r="J831" s="96" t="b">
        <v>0</v>
      </c>
      <c r="K831" s="96" t="b">
        <v>0</v>
      </c>
      <c r="L831" s="96" t="b">
        <v>0</v>
      </c>
    </row>
    <row r="832" spans="1:12" ht="15">
      <c r="A832" s="96" t="s">
        <v>3028</v>
      </c>
      <c r="B832" s="96" t="s">
        <v>1886</v>
      </c>
      <c r="C832" s="96">
        <v>2</v>
      </c>
      <c r="D832" s="116">
        <v>0.0004205606433019798</v>
      </c>
      <c r="E832" s="116">
        <v>2.980829419349481</v>
      </c>
      <c r="F832" s="96" t="s">
        <v>3245</v>
      </c>
      <c r="G832" s="96" t="b">
        <v>0</v>
      </c>
      <c r="H832" s="96" t="b">
        <v>0</v>
      </c>
      <c r="I832" s="96" t="b">
        <v>0</v>
      </c>
      <c r="J832" s="96" t="b">
        <v>0</v>
      </c>
      <c r="K832" s="96" t="b">
        <v>0</v>
      </c>
      <c r="L832" s="96" t="b">
        <v>0</v>
      </c>
    </row>
    <row r="833" spans="1:12" ht="15">
      <c r="A833" s="96" t="s">
        <v>1886</v>
      </c>
      <c r="B833" s="96" t="s">
        <v>2033</v>
      </c>
      <c r="C833" s="96">
        <v>2</v>
      </c>
      <c r="D833" s="116">
        <v>0.0004205606433019798</v>
      </c>
      <c r="E833" s="116">
        <v>2.436761374999205</v>
      </c>
      <c r="F833" s="96" t="s">
        <v>3245</v>
      </c>
      <c r="G833" s="96" t="b">
        <v>0</v>
      </c>
      <c r="H833" s="96" t="b">
        <v>0</v>
      </c>
      <c r="I833" s="96" t="b">
        <v>0</v>
      </c>
      <c r="J833" s="96" t="b">
        <v>0</v>
      </c>
      <c r="K833" s="96" t="b">
        <v>0</v>
      </c>
      <c r="L833" s="96" t="b">
        <v>0</v>
      </c>
    </row>
    <row r="834" spans="1:12" ht="15">
      <c r="A834" s="96" t="s">
        <v>2033</v>
      </c>
      <c r="B834" s="96" t="s">
        <v>2341</v>
      </c>
      <c r="C834" s="96">
        <v>2</v>
      </c>
      <c r="D834" s="116">
        <v>0.0004205606433019798</v>
      </c>
      <c r="E834" s="116">
        <v>2.876094068829468</v>
      </c>
      <c r="F834" s="96" t="s">
        <v>3245</v>
      </c>
      <c r="G834" s="96" t="b">
        <v>0</v>
      </c>
      <c r="H834" s="96" t="b">
        <v>0</v>
      </c>
      <c r="I834" s="96" t="b">
        <v>0</v>
      </c>
      <c r="J834" s="96" t="b">
        <v>0</v>
      </c>
      <c r="K834" s="96" t="b">
        <v>0</v>
      </c>
      <c r="L834" s="96" t="b">
        <v>0</v>
      </c>
    </row>
    <row r="835" spans="1:12" ht="15">
      <c r="A835" s="96" t="s">
        <v>2341</v>
      </c>
      <c r="B835" s="96" t="s">
        <v>1785</v>
      </c>
      <c r="C835" s="96">
        <v>2</v>
      </c>
      <c r="D835" s="116">
        <v>0.0004205606433019798</v>
      </c>
      <c r="E835" s="116">
        <v>2.4424385078908957</v>
      </c>
      <c r="F835" s="96" t="s">
        <v>3245</v>
      </c>
      <c r="G835" s="96" t="b">
        <v>0</v>
      </c>
      <c r="H835" s="96" t="b">
        <v>0</v>
      </c>
      <c r="I835" s="96" t="b">
        <v>0</v>
      </c>
      <c r="J835" s="96" t="b">
        <v>0</v>
      </c>
      <c r="K835" s="96" t="b">
        <v>0</v>
      </c>
      <c r="L835" s="96" t="b">
        <v>0</v>
      </c>
    </row>
    <row r="836" spans="1:12" ht="15">
      <c r="A836" s="96" t="s">
        <v>1785</v>
      </c>
      <c r="B836" s="96" t="s">
        <v>2323</v>
      </c>
      <c r="C836" s="96">
        <v>2</v>
      </c>
      <c r="D836" s="116">
        <v>0.0004205606433019798</v>
      </c>
      <c r="E836" s="116">
        <v>2.4424385078908957</v>
      </c>
      <c r="F836" s="96" t="s">
        <v>3245</v>
      </c>
      <c r="G836" s="96" t="b">
        <v>0</v>
      </c>
      <c r="H836" s="96" t="b">
        <v>0</v>
      </c>
      <c r="I836" s="96" t="b">
        <v>0</v>
      </c>
      <c r="J836" s="96" t="b">
        <v>0</v>
      </c>
      <c r="K836" s="96" t="b">
        <v>0</v>
      </c>
      <c r="L836" s="96" t="b">
        <v>0</v>
      </c>
    </row>
    <row r="837" spans="1:12" ht="15">
      <c r="A837" s="96" t="s">
        <v>2323</v>
      </c>
      <c r="B837" s="96" t="s">
        <v>1769</v>
      </c>
      <c r="C837" s="96">
        <v>2</v>
      </c>
      <c r="D837" s="116">
        <v>0.0004205606433019798</v>
      </c>
      <c r="E837" s="116">
        <v>2.359464272826132</v>
      </c>
      <c r="F837" s="96" t="s">
        <v>3245</v>
      </c>
      <c r="G837" s="96" t="b">
        <v>0</v>
      </c>
      <c r="H837" s="96" t="b">
        <v>0</v>
      </c>
      <c r="I837" s="96" t="b">
        <v>0</v>
      </c>
      <c r="J837" s="96" t="b">
        <v>1</v>
      </c>
      <c r="K837" s="96" t="b">
        <v>0</v>
      </c>
      <c r="L837" s="96" t="b">
        <v>0</v>
      </c>
    </row>
    <row r="838" spans="1:12" ht="15">
      <c r="A838" s="96" t="s">
        <v>1735</v>
      </c>
      <c r="B838" s="96" t="s">
        <v>2081</v>
      </c>
      <c r="C838" s="96">
        <v>2</v>
      </c>
      <c r="D838" s="116">
        <v>0.0004205606433019798</v>
      </c>
      <c r="E838" s="116">
        <v>1.9653172531712333</v>
      </c>
      <c r="F838" s="96" t="s">
        <v>3245</v>
      </c>
      <c r="G838" s="96" t="b">
        <v>0</v>
      </c>
      <c r="H838" s="96" t="b">
        <v>0</v>
      </c>
      <c r="I838" s="96" t="b">
        <v>0</v>
      </c>
      <c r="J838" s="96" t="b">
        <v>0</v>
      </c>
      <c r="K838" s="96" t="b">
        <v>0</v>
      </c>
      <c r="L838" s="96" t="b">
        <v>0</v>
      </c>
    </row>
    <row r="839" spans="1:12" ht="15">
      <c r="A839" s="96" t="s">
        <v>2081</v>
      </c>
      <c r="B839" s="96" t="s">
        <v>1723</v>
      </c>
      <c r="C839" s="96">
        <v>2</v>
      </c>
      <c r="D839" s="116">
        <v>0.0004205606433019798</v>
      </c>
      <c r="E839" s="116">
        <v>1.1648896080764373</v>
      </c>
      <c r="F839" s="96" t="s">
        <v>3245</v>
      </c>
      <c r="G839" s="96" t="b">
        <v>0</v>
      </c>
      <c r="H839" s="96" t="b">
        <v>0</v>
      </c>
      <c r="I839" s="96" t="b">
        <v>0</v>
      </c>
      <c r="J839" s="96" t="b">
        <v>1</v>
      </c>
      <c r="K839" s="96" t="b">
        <v>0</v>
      </c>
      <c r="L839" s="96" t="b">
        <v>0</v>
      </c>
    </row>
    <row r="840" spans="1:12" ht="15">
      <c r="A840" s="96" t="s">
        <v>1723</v>
      </c>
      <c r="B840" s="96" t="s">
        <v>1930</v>
      </c>
      <c r="C840" s="96">
        <v>2</v>
      </c>
      <c r="D840" s="116">
        <v>0.0004205606433019798</v>
      </c>
      <c r="E840" s="116">
        <v>0.9924326336758502</v>
      </c>
      <c r="F840" s="96" t="s">
        <v>3245</v>
      </c>
      <c r="G840" s="96" t="b">
        <v>1</v>
      </c>
      <c r="H840" s="96" t="b">
        <v>0</v>
      </c>
      <c r="I840" s="96" t="b">
        <v>0</v>
      </c>
      <c r="J840" s="96" t="b">
        <v>0</v>
      </c>
      <c r="K840" s="96" t="b">
        <v>0</v>
      </c>
      <c r="L840" s="96" t="b">
        <v>0</v>
      </c>
    </row>
    <row r="841" spans="1:12" ht="15">
      <c r="A841" s="96" t="s">
        <v>1930</v>
      </c>
      <c r="B841" s="96" t="s">
        <v>1726</v>
      </c>
      <c r="C841" s="96">
        <v>2</v>
      </c>
      <c r="D841" s="116">
        <v>0.0004205606433019798</v>
      </c>
      <c r="E841" s="116">
        <v>1.3777835150398674</v>
      </c>
      <c r="F841" s="96" t="s">
        <v>3245</v>
      </c>
      <c r="G841" s="96" t="b">
        <v>0</v>
      </c>
      <c r="H841" s="96" t="b">
        <v>0</v>
      </c>
      <c r="I841" s="96" t="b">
        <v>0</v>
      </c>
      <c r="J841" s="96" t="b">
        <v>0</v>
      </c>
      <c r="K841" s="96" t="b">
        <v>0</v>
      </c>
      <c r="L841" s="96" t="b">
        <v>0</v>
      </c>
    </row>
    <row r="842" spans="1:12" ht="15">
      <c r="A842" s="96" t="s">
        <v>1726</v>
      </c>
      <c r="B842" s="96" t="s">
        <v>1849</v>
      </c>
      <c r="C842" s="96">
        <v>2</v>
      </c>
      <c r="D842" s="116">
        <v>0.0004205606433019798</v>
      </c>
      <c r="E842" s="116">
        <v>1.2995881819738935</v>
      </c>
      <c r="F842" s="96" t="s">
        <v>3245</v>
      </c>
      <c r="G842" s="96" t="b">
        <v>0</v>
      </c>
      <c r="H842" s="96" t="b">
        <v>0</v>
      </c>
      <c r="I842" s="96" t="b">
        <v>0</v>
      </c>
      <c r="J842" s="96" t="b">
        <v>0</v>
      </c>
      <c r="K842" s="96" t="b">
        <v>0</v>
      </c>
      <c r="L842" s="96" t="b">
        <v>0</v>
      </c>
    </row>
    <row r="843" spans="1:12" ht="15">
      <c r="A843" s="96" t="s">
        <v>1849</v>
      </c>
      <c r="B843" s="96" t="s">
        <v>1785</v>
      </c>
      <c r="C843" s="96">
        <v>2</v>
      </c>
      <c r="D843" s="116">
        <v>0.0004205606433019798</v>
      </c>
      <c r="E843" s="116">
        <v>1.9653172531712333</v>
      </c>
      <c r="F843" s="96" t="s">
        <v>3245</v>
      </c>
      <c r="G843" s="96" t="b">
        <v>0</v>
      </c>
      <c r="H843" s="96" t="b">
        <v>0</v>
      </c>
      <c r="I843" s="96" t="b">
        <v>0</v>
      </c>
      <c r="J843" s="96" t="b">
        <v>0</v>
      </c>
      <c r="K843" s="96" t="b">
        <v>0</v>
      </c>
      <c r="L843" s="96" t="b">
        <v>0</v>
      </c>
    </row>
    <row r="844" spans="1:12" ht="15">
      <c r="A844" s="96" t="s">
        <v>1785</v>
      </c>
      <c r="B844" s="96" t="s">
        <v>2264</v>
      </c>
      <c r="C844" s="96">
        <v>2</v>
      </c>
      <c r="D844" s="116">
        <v>0.0004205606433019798</v>
      </c>
      <c r="E844" s="116">
        <v>2.4424385078908957</v>
      </c>
      <c r="F844" s="96" t="s">
        <v>3245</v>
      </c>
      <c r="G844" s="96" t="b">
        <v>0</v>
      </c>
      <c r="H844" s="96" t="b">
        <v>0</v>
      </c>
      <c r="I844" s="96" t="b">
        <v>0</v>
      </c>
      <c r="J844" s="96" t="b">
        <v>0</v>
      </c>
      <c r="K844" s="96" t="b">
        <v>0</v>
      </c>
      <c r="L844" s="96" t="b">
        <v>0</v>
      </c>
    </row>
    <row r="845" spans="1:12" ht="15">
      <c r="A845" s="96" t="s">
        <v>2264</v>
      </c>
      <c r="B845" s="96" t="s">
        <v>1756</v>
      </c>
      <c r="C845" s="96">
        <v>2</v>
      </c>
      <c r="D845" s="116">
        <v>0.0004205606433019798</v>
      </c>
      <c r="E845" s="116">
        <v>2.306218760872907</v>
      </c>
      <c r="F845" s="96" t="s">
        <v>3245</v>
      </c>
      <c r="G845" s="96" t="b">
        <v>0</v>
      </c>
      <c r="H845" s="96" t="b">
        <v>0</v>
      </c>
      <c r="I845" s="96" t="b">
        <v>0</v>
      </c>
      <c r="J845" s="96" t="b">
        <v>0</v>
      </c>
      <c r="K845" s="96" t="b">
        <v>0</v>
      </c>
      <c r="L845" s="96" t="b">
        <v>0</v>
      </c>
    </row>
    <row r="846" spans="1:12" ht="15">
      <c r="A846" s="96" t="s">
        <v>1811</v>
      </c>
      <c r="B846" s="96" t="s">
        <v>1900</v>
      </c>
      <c r="C846" s="96">
        <v>2</v>
      </c>
      <c r="D846" s="116">
        <v>0.0004205606433019798</v>
      </c>
      <c r="E846" s="116">
        <v>2.1191321175157625</v>
      </c>
      <c r="F846" s="96" t="s">
        <v>3245</v>
      </c>
      <c r="G846" s="96" t="b">
        <v>0</v>
      </c>
      <c r="H846" s="96" t="b">
        <v>0</v>
      </c>
      <c r="I846" s="96" t="b">
        <v>0</v>
      </c>
      <c r="J846" s="96" t="b">
        <v>0</v>
      </c>
      <c r="K846" s="96" t="b">
        <v>0</v>
      </c>
      <c r="L846" s="96" t="b">
        <v>0</v>
      </c>
    </row>
    <row r="847" spans="1:12" ht="15">
      <c r="A847" s="96" t="s">
        <v>1900</v>
      </c>
      <c r="B847" s="96" t="s">
        <v>3029</v>
      </c>
      <c r="C847" s="96">
        <v>2</v>
      </c>
      <c r="D847" s="116">
        <v>0.0004205606433019798</v>
      </c>
      <c r="E847" s="116">
        <v>3.022222104507706</v>
      </c>
      <c r="F847" s="96" t="s">
        <v>3245</v>
      </c>
      <c r="G847" s="96" t="b">
        <v>0</v>
      </c>
      <c r="H847" s="96" t="b">
        <v>0</v>
      </c>
      <c r="I847" s="96" t="b">
        <v>0</v>
      </c>
      <c r="J847" s="96" t="b">
        <v>0</v>
      </c>
      <c r="K847" s="96" t="b">
        <v>0</v>
      </c>
      <c r="L847" s="96" t="b">
        <v>0</v>
      </c>
    </row>
    <row r="848" spans="1:12" ht="15">
      <c r="A848" s="96" t="s">
        <v>3029</v>
      </c>
      <c r="B848" s="96" t="s">
        <v>1748</v>
      </c>
      <c r="C848" s="96">
        <v>2</v>
      </c>
      <c r="D848" s="116">
        <v>0.0004205606433019798</v>
      </c>
      <c r="E848" s="116">
        <v>2.5598241066087497</v>
      </c>
      <c r="F848" s="96" t="s">
        <v>3245</v>
      </c>
      <c r="G848" s="96" t="b">
        <v>0</v>
      </c>
      <c r="H848" s="96" t="b">
        <v>0</v>
      </c>
      <c r="I848" s="96" t="b">
        <v>0</v>
      </c>
      <c r="J848" s="96" t="b">
        <v>0</v>
      </c>
      <c r="K848" s="96" t="b">
        <v>1</v>
      </c>
      <c r="L848" s="96" t="b">
        <v>0</v>
      </c>
    </row>
    <row r="849" spans="1:12" ht="15">
      <c r="A849" s="96" t="s">
        <v>1735</v>
      </c>
      <c r="B849" s="96" t="s">
        <v>1930</v>
      </c>
      <c r="C849" s="96">
        <v>2</v>
      </c>
      <c r="D849" s="116">
        <v>0.0004205606433019798</v>
      </c>
      <c r="E849" s="116">
        <v>1.7892259941155522</v>
      </c>
      <c r="F849" s="96" t="s">
        <v>3245</v>
      </c>
      <c r="G849" s="96" t="b">
        <v>0</v>
      </c>
      <c r="H849" s="96" t="b">
        <v>0</v>
      </c>
      <c r="I849" s="96" t="b">
        <v>0</v>
      </c>
      <c r="J849" s="96" t="b">
        <v>0</v>
      </c>
      <c r="K849" s="96" t="b">
        <v>0</v>
      </c>
      <c r="L849" s="96" t="b">
        <v>0</v>
      </c>
    </row>
    <row r="850" spans="1:12" ht="15">
      <c r="A850" s="96" t="s">
        <v>1930</v>
      </c>
      <c r="B850" s="96" t="s">
        <v>1759</v>
      </c>
      <c r="C850" s="96">
        <v>2</v>
      </c>
      <c r="D850" s="116">
        <v>0.0004205606433019798</v>
      </c>
      <c r="E850" s="116">
        <v>1.9710695820603246</v>
      </c>
      <c r="F850" s="96" t="s">
        <v>3245</v>
      </c>
      <c r="G850" s="96" t="b">
        <v>0</v>
      </c>
      <c r="H850" s="96" t="b">
        <v>0</v>
      </c>
      <c r="I850" s="96" t="b">
        <v>0</v>
      </c>
      <c r="J850" s="96" t="b">
        <v>0</v>
      </c>
      <c r="K850" s="96" t="b">
        <v>0</v>
      </c>
      <c r="L850" s="96" t="b">
        <v>0</v>
      </c>
    </row>
    <row r="851" spans="1:12" ht="15">
      <c r="A851" s="96" t="s">
        <v>1759</v>
      </c>
      <c r="B851" s="96" t="s">
        <v>1785</v>
      </c>
      <c r="C851" s="96">
        <v>2</v>
      </c>
      <c r="D851" s="116">
        <v>0.0004205606433019798</v>
      </c>
      <c r="E851" s="116">
        <v>1.664287257507252</v>
      </c>
      <c r="F851" s="96" t="s">
        <v>3245</v>
      </c>
      <c r="G851" s="96" t="b">
        <v>0</v>
      </c>
      <c r="H851" s="96" t="b">
        <v>0</v>
      </c>
      <c r="I851" s="96" t="b">
        <v>0</v>
      </c>
      <c r="J851" s="96" t="b">
        <v>0</v>
      </c>
      <c r="K851" s="96" t="b">
        <v>0</v>
      </c>
      <c r="L851" s="96" t="b">
        <v>0</v>
      </c>
    </row>
    <row r="852" spans="1:12" ht="15">
      <c r="A852" s="96" t="s">
        <v>1785</v>
      </c>
      <c r="B852" s="96" t="s">
        <v>2207</v>
      </c>
      <c r="C852" s="96">
        <v>2</v>
      </c>
      <c r="D852" s="116">
        <v>0.0004205606433019798</v>
      </c>
      <c r="E852" s="116">
        <v>2.3455284948828394</v>
      </c>
      <c r="F852" s="96" t="s">
        <v>3245</v>
      </c>
      <c r="G852" s="96" t="b">
        <v>0</v>
      </c>
      <c r="H852" s="96" t="b">
        <v>0</v>
      </c>
      <c r="I852" s="96" t="b">
        <v>0</v>
      </c>
      <c r="J852" s="96" t="b">
        <v>0</v>
      </c>
      <c r="K852" s="96" t="b">
        <v>0</v>
      </c>
      <c r="L852" s="96" t="b">
        <v>0</v>
      </c>
    </row>
    <row r="853" spans="1:12" ht="15">
      <c r="A853" s="96" t="s">
        <v>2207</v>
      </c>
      <c r="B853" s="96" t="s">
        <v>1794</v>
      </c>
      <c r="C853" s="96">
        <v>2</v>
      </c>
      <c r="D853" s="116">
        <v>0.0004205606433019798</v>
      </c>
      <c r="E853" s="116">
        <v>2.393833174457394</v>
      </c>
      <c r="F853" s="96" t="s">
        <v>3245</v>
      </c>
      <c r="G853" s="96" t="b">
        <v>0</v>
      </c>
      <c r="H853" s="96" t="b">
        <v>0</v>
      </c>
      <c r="I853" s="96" t="b">
        <v>0</v>
      </c>
      <c r="J853" s="96" t="b">
        <v>0</v>
      </c>
      <c r="K853" s="96" t="b">
        <v>0</v>
      </c>
      <c r="L853" s="96" t="b">
        <v>0</v>
      </c>
    </row>
    <row r="854" spans="1:12" ht="15">
      <c r="A854" s="96" t="s">
        <v>1794</v>
      </c>
      <c r="B854" s="96" t="s">
        <v>1726</v>
      </c>
      <c r="C854" s="96">
        <v>2</v>
      </c>
      <c r="D854" s="116">
        <v>0.0004205606433019798</v>
      </c>
      <c r="E854" s="116">
        <v>1.1279060418232676</v>
      </c>
      <c r="F854" s="96" t="s">
        <v>3245</v>
      </c>
      <c r="G854" s="96" t="b">
        <v>0</v>
      </c>
      <c r="H854" s="96" t="b">
        <v>0</v>
      </c>
      <c r="I854" s="96" t="b">
        <v>0</v>
      </c>
      <c r="J854" s="96" t="b">
        <v>0</v>
      </c>
      <c r="K854" s="96" t="b">
        <v>0</v>
      </c>
      <c r="L854" s="96" t="b">
        <v>0</v>
      </c>
    </row>
    <row r="855" spans="1:12" ht="15">
      <c r="A855" s="96" t="s">
        <v>1759</v>
      </c>
      <c r="B855" s="96" t="s">
        <v>2207</v>
      </c>
      <c r="C855" s="96">
        <v>2</v>
      </c>
      <c r="D855" s="116">
        <v>0.0004205606433019798</v>
      </c>
      <c r="E855" s="116">
        <v>2.2440708541240624</v>
      </c>
      <c r="F855" s="96" t="s">
        <v>3245</v>
      </c>
      <c r="G855" s="96" t="b">
        <v>0</v>
      </c>
      <c r="H855" s="96" t="b">
        <v>0</v>
      </c>
      <c r="I855" s="96" t="b">
        <v>0</v>
      </c>
      <c r="J855" s="96" t="b">
        <v>0</v>
      </c>
      <c r="K855" s="96" t="b">
        <v>0</v>
      </c>
      <c r="L855" s="96" t="b">
        <v>0</v>
      </c>
    </row>
    <row r="856" spans="1:12" ht="15">
      <c r="A856" s="96" t="s">
        <v>2207</v>
      </c>
      <c r="B856" s="96" t="s">
        <v>1732</v>
      </c>
      <c r="C856" s="96">
        <v>2</v>
      </c>
      <c r="D856" s="116">
        <v>0.0004205606433019798</v>
      </c>
      <c r="E856" s="116">
        <v>2.001032805437768</v>
      </c>
      <c r="F856" s="96" t="s">
        <v>3245</v>
      </c>
      <c r="G856" s="96" t="b">
        <v>0</v>
      </c>
      <c r="H856" s="96" t="b">
        <v>0</v>
      </c>
      <c r="I856" s="96" t="b">
        <v>0</v>
      </c>
      <c r="J856" s="96" t="b">
        <v>0</v>
      </c>
      <c r="K856" s="96" t="b">
        <v>0</v>
      </c>
      <c r="L856" s="96" t="b">
        <v>0</v>
      </c>
    </row>
    <row r="857" spans="1:12" ht="15">
      <c r="A857" s="96" t="s">
        <v>1732</v>
      </c>
      <c r="B857" s="96" t="s">
        <v>1884</v>
      </c>
      <c r="C857" s="96">
        <v>2</v>
      </c>
      <c r="D857" s="116">
        <v>0.0004205606433019798</v>
      </c>
      <c r="E857" s="116">
        <v>1.6797994236854996</v>
      </c>
      <c r="F857" s="96" t="s">
        <v>3245</v>
      </c>
      <c r="G857" s="96" t="b">
        <v>0</v>
      </c>
      <c r="H857" s="96" t="b">
        <v>0</v>
      </c>
      <c r="I857" s="96" t="b">
        <v>0</v>
      </c>
      <c r="J857" s="96" t="b">
        <v>0</v>
      </c>
      <c r="K857" s="96" t="b">
        <v>0</v>
      </c>
      <c r="L857" s="96" t="b">
        <v>0</v>
      </c>
    </row>
    <row r="858" spans="1:12" ht="15">
      <c r="A858" s="96" t="s">
        <v>1884</v>
      </c>
      <c r="B858" s="96" t="s">
        <v>1723</v>
      </c>
      <c r="C858" s="96">
        <v>2</v>
      </c>
      <c r="D858" s="116">
        <v>0.0004205606433019798</v>
      </c>
      <c r="E858" s="116">
        <v>0.943040858460081</v>
      </c>
      <c r="F858" s="96" t="s">
        <v>3245</v>
      </c>
      <c r="G858" s="96" t="b">
        <v>0</v>
      </c>
      <c r="H858" s="96" t="b">
        <v>0</v>
      </c>
      <c r="I858" s="96" t="b">
        <v>0</v>
      </c>
      <c r="J858" s="96" t="b">
        <v>1</v>
      </c>
      <c r="K858" s="96" t="b">
        <v>0</v>
      </c>
      <c r="L858" s="96" t="b">
        <v>0</v>
      </c>
    </row>
    <row r="859" spans="1:12" ht="15">
      <c r="A859" s="96" t="s">
        <v>1723</v>
      </c>
      <c r="B859" s="96" t="s">
        <v>2081</v>
      </c>
      <c r="C859" s="96">
        <v>2</v>
      </c>
      <c r="D859" s="116">
        <v>0.0004205606433019798</v>
      </c>
      <c r="E859" s="116">
        <v>1.1685238927315313</v>
      </c>
      <c r="F859" s="96" t="s">
        <v>3245</v>
      </c>
      <c r="G859" s="96" t="b">
        <v>1</v>
      </c>
      <c r="H859" s="96" t="b">
        <v>0</v>
      </c>
      <c r="I859" s="96" t="b">
        <v>0</v>
      </c>
      <c r="J859" s="96" t="b">
        <v>0</v>
      </c>
      <c r="K859" s="96" t="b">
        <v>0</v>
      </c>
      <c r="L859" s="96" t="b">
        <v>0</v>
      </c>
    </row>
    <row r="860" spans="1:12" ht="15">
      <c r="A860" s="96" t="s">
        <v>2081</v>
      </c>
      <c r="B860" s="96" t="s">
        <v>1809</v>
      </c>
      <c r="C860" s="96">
        <v>2</v>
      </c>
      <c r="D860" s="116">
        <v>0.0004205606433019798</v>
      </c>
      <c r="E860" s="116">
        <v>2.3409808671321186</v>
      </c>
      <c r="F860" s="96" t="s">
        <v>3245</v>
      </c>
      <c r="G860" s="96" t="b">
        <v>0</v>
      </c>
      <c r="H860" s="96" t="b">
        <v>0</v>
      </c>
      <c r="I860" s="96" t="b">
        <v>0</v>
      </c>
      <c r="J860" s="96" t="b">
        <v>0</v>
      </c>
      <c r="K860" s="96" t="b">
        <v>0</v>
      </c>
      <c r="L860" s="96" t="b">
        <v>0</v>
      </c>
    </row>
    <row r="861" spans="1:12" ht="15">
      <c r="A861" s="96" t="s">
        <v>1809</v>
      </c>
      <c r="B861" s="96" t="s">
        <v>1849</v>
      </c>
      <c r="C861" s="96">
        <v>2</v>
      </c>
      <c r="D861" s="116">
        <v>0.0004205606433019798</v>
      </c>
      <c r="E861" s="116">
        <v>2.0399508714681374</v>
      </c>
      <c r="F861" s="96" t="s">
        <v>3245</v>
      </c>
      <c r="G861" s="96" t="b">
        <v>0</v>
      </c>
      <c r="H861" s="96" t="b">
        <v>0</v>
      </c>
      <c r="I861" s="96" t="b">
        <v>0</v>
      </c>
      <c r="J861" s="96" t="b">
        <v>0</v>
      </c>
      <c r="K861" s="96" t="b">
        <v>0</v>
      </c>
      <c r="L861" s="96" t="b">
        <v>0</v>
      </c>
    </row>
    <row r="862" spans="1:12" ht="15">
      <c r="A862" s="96" t="s">
        <v>1849</v>
      </c>
      <c r="B862" s="96" t="s">
        <v>1809</v>
      </c>
      <c r="C862" s="96">
        <v>2</v>
      </c>
      <c r="D862" s="116">
        <v>0.0004205606433019798</v>
      </c>
      <c r="E862" s="116">
        <v>2.0399508714681374</v>
      </c>
      <c r="F862" s="96" t="s">
        <v>3245</v>
      </c>
      <c r="G862" s="96" t="b">
        <v>0</v>
      </c>
      <c r="H862" s="96" t="b">
        <v>0</v>
      </c>
      <c r="I862" s="96" t="b">
        <v>0</v>
      </c>
      <c r="J862" s="96" t="b">
        <v>0</v>
      </c>
      <c r="K862" s="96" t="b">
        <v>0</v>
      </c>
      <c r="L862" s="96" t="b">
        <v>0</v>
      </c>
    </row>
    <row r="863" spans="1:12" ht="15">
      <c r="A863" s="96" t="s">
        <v>1783</v>
      </c>
      <c r="B863" s="96" t="s">
        <v>1809</v>
      </c>
      <c r="C863" s="96">
        <v>2</v>
      </c>
      <c r="D863" s="116">
        <v>0.0004205606433019798</v>
      </c>
      <c r="E863" s="116">
        <v>1.8403785165629334</v>
      </c>
      <c r="F863" s="96" t="s">
        <v>3245</v>
      </c>
      <c r="G863" s="96" t="b">
        <v>0</v>
      </c>
      <c r="H863" s="96" t="b">
        <v>0</v>
      </c>
      <c r="I863" s="96" t="b">
        <v>0</v>
      </c>
      <c r="J863" s="96" t="b">
        <v>0</v>
      </c>
      <c r="K863" s="96" t="b">
        <v>0</v>
      </c>
      <c r="L863" s="96" t="b">
        <v>0</v>
      </c>
    </row>
    <row r="864" spans="1:12" ht="15">
      <c r="A864" s="96" t="s">
        <v>1783</v>
      </c>
      <c r="B864" s="96" t="s">
        <v>3030</v>
      </c>
      <c r="C864" s="96">
        <v>2</v>
      </c>
      <c r="D864" s="116">
        <v>0.0004205606433019798</v>
      </c>
      <c r="E864" s="116">
        <v>2.743468503554877</v>
      </c>
      <c r="F864" s="96" t="s">
        <v>3245</v>
      </c>
      <c r="G864" s="96" t="b">
        <v>0</v>
      </c>
      <c r="H864" s="96" t="b">
        <v>0</v>
      </c>
      <c r="I864" s="96" t="b">
        <v>0</v>
      </c>
      <c r="J864" s="96" t="b">
        <v>0</v>
      </c>
      <c r="K864" s="96" t="b">
        <v>0</v>
      </c>
      <c r="L864" s="96" t="b">
        <v>0</v>
      </c>
    </row>
    <row r="865" spans="1:12" ht="15">
      <c r="A865" s="96" t="s">
        <v>3030</v>
      </c>
      <c r="B865" s="96" t="s">
        <v>1724</v>
      </c>
      <c r="C865" s="96">
        <v>2</v>
      </c>
      <c r="D865" s="116">
        <v>0.0004205606433019798</v>
      </c>
      <c r="E865" s="116">
        <v>1.8699337601246495</v>
      </c>
      <c r="F865" s="96" t="s">
        <v>3245</v>
      </c>
      <c r="G865" s="96" t="b">
        <v>0</v>
      </c>
      <c r="H865" s="96" t="b">
        <v>0</v>
      </c>
      <c r="I865" s="96" t="b">
        <v>0</v>
      </c>
      <c r="J865" s="96" t="b">
        <v>1</v>
      </c>
      <c r="K865" s="96" t="b">
        <v>0</v>
      </c>
      <c r="L865" s="96" t="b">
        <v>0</v>
      </c>
    </row>
    <row r="866" spans="1:12" ht="15">
      <c r="A866" s="96" t="s">
        <v>1724</v>
      </c>
      <c r="B866" s="96" t="s">
        <v>1905</v>
      </c>
      <c r="C866" s="96">
        <v>2</v>
      </c>
      <c r="D866" s="116">
        <v>0.0004205606433019798</v>
      </c>
      <c r="E866" s="116">
        <v>1.1385606693540882</v>
      </c>
      <c r="F866" s="96" t="s">
        <v>3245</v>
      </c>
      <c r="G866" s="96" t="b">
        <v>1</v>
      </c>
      <c r="H866" s="96" t="b">
        <v>0</v>
      </c>
      <c r="I866" s="96" t="b">
        <v>0</v>
      </c>
      <c r="J866" s="96" t="b">
        <v>0</v>
      </c>
      <c r="K866" s="96" t="b">
        <v>0</v>
      </c>
      <c r="L866" s="96" t="b">
        <v>0</v>
      </c>
    </row>
    <row r="867" spans="1:12" ht="15">
      <c r="A867" s="96" t="s">
        <v>1905</v>
      </c>
      <c r="B867" s="96" t="s">
        <v>2341</v>
      </c>
      <c r="C867" s="96">
        <v>2</v>
      </c>
      <c r="D867" s="116">
        <v>0.0004205606433019798</v>
      </c>
      <c r="E867" s="116">
        <v>2.7211921088437245</v>
      </c>
      <c r="F867" s="96" t="s">
        <v>3245</v>
      </c>
      <c r="G867" s="96" t="b">
        <v>0</v>
      </c>
      <c r="H867" s="96" t="b">
        <v>0</v>
      </c>
      <c r="I867" s="96" t="b">
        <v>0</v>
      </c>
      <c r="J867" s="96" t="b">
        <v>0</v>
      </c>
      <c r="K867" s="96" t="b">
        <v>0</v>
      </c>
      <c r="L867" s="96" t="b">
        <v>0</v>
      </c>
    </row>
    <row r="868" spans="1:12" ht="15">
      <c r="A868" s="96" t="s">
        <v>2341</v>
      </c>
      <c r="B868" s="96" t="s">
        <v>3031</v>
      </c>
      <c r="C868" s="96">
        <v>2</v>
      </c>
      <c r="D868" s="116">
        <v>0.0004205606433019798</v>
      </c>
      <c r="E868" s="116">
        <v>3.4201621131797437</v>
      </c>
      <c r="F868" s="96" t="s">
        <v>3245</v>
      </c>
      <c r="G868" s="96" t="b">
        <v>0</v>
      </c>
      <c r="H868" s="96" t="b">
        <v>0</v>
      </c>
      <c r="I868" s="96" t="b">
        <v>0</v>
      </c>
      <c r="J868" s="96" t="b">
        <v>0</v>
      </c>
      <c r="K868" s="96" t="b">
        <v>0</v>
      </c>
      <c r="L868" s="96" t="b">
        <v>0</v>
      </c>
    </row>
    <row r="869" spans="1:12" ht="15">
      <c r="A869" s="96" t="s">
        <v>3031</v>
      </c>
      <c r="B869" s="96" t="s">
        <v>2000</v>
      </c>
      <c r="C869" s="96">
        <v>2</v>
      </c>
      <c r="D869" s="116">
        <v>0.0004205606433019798</v>
      </c>
      <c r="E869" s="116">
        <v>3.177124064493449</v>
      </c>
      <c r="F869" s="96" t="s">
        <v>3245</v>
      </c>
      <c r="G869" s="96" t="b">
        <v>0</v>
      </c>
      <c r="H869" s="96" t="b">
        <v>0</v>
      </c>
      <c r="I869" s="96" t="b">
        <v>0</v>
      </c>
      <c r="J869" s="96" t="b">
        <v>0</v>
      </c>
      <c r="K869" s="96" t="b">
        <v>0</v>
      </c>
      <c r="L869" s="96" t="b">
        <v>0</v>
      </c>
    </row>
    <row r="870" spans="1:12" ht="15">
      <c r="A870" s="96" t="s">
        <v>2000</v>
      </c>
      <c r="B870" s="96" t="s">
        <v>2090</v>
      </c>
      <c r="C870" s="96">
        <v>2</v>
      </c>
      <c r="D870" s="116">
        <v>0.0004205606433019798</v>
      </c>
      <c r="E870" s="116">
        <v>2.7000028097737867</v>
      </c>
      <c r="F870" s="96" t="s">
        <v>3245</v>
      </c>
      <c r="G870" s="96" t="b">
        <v>0</v>
      </c>
      <c r="H870" s="96" t="b">
        <v>0</v>
      </c>
      <c r="I870" s="96" t="b">
        <v>0</v>
      </c>
      <c r="J870" s="96" t="b">
        <v>0</v>
      </c>
      <c r="K870" s="96" t="b">
        <v>0</v>
      </c>
      <c r="L870" s="96" t="b">
        <v>0</v>
      </c>
    </row>
    <row r="871" spans="1:12" ht="15">
      <c r="A871" s="96" t="s">
        <v>2090</v>
      </c>
      <c r="B871" s="96" t="s">
        <v>2180</v>
      </c>
      <c r="C871" s="96">
        <v>2</v>
      </c>
      <c r="D871" s="116">
        <v>0.0004205606433019798</v>
      </c>
      <c r="E871" s="116">
        <v>2.8461308454520244</v>
      </c>
      <c r="F871" s="96" t="s">
        <v>3245</v>
      </c>
      <c r="G871" s="96" t="b">
        <v>0</v>
      </c>
      <c r="H871" s="96" t="b">
        <v>0</v>
      </c>
      <c r="I871" s="96" t="b">
        <v>0</v>
      </c>
      <c r="J871" s="96" t="b">
        <v>0</v>
      </c>
      <c r="K871" s="96" t="b">
        <v>0</v>
      </c>
      <c r="L871" s="96" t="b">
        <v>0</v>
      </c>
    </row>
    <row r="872" spans="1:12" ht="15">
      <c r="A872" s="96" t="s">
        <v>2180</v>
      </c>
      <c r="B872" s="96" t="s">
        <v>2410</v>
      </c>
      <c r="C872" s="96">
        <v>2</v>
      </c>
      <c r="D872" s="116">
        <v>0.0004205606433019798</v>
      </c>
      <c r="E872" s="116">
        <v>3.1471608411160057</v>
      </c>
      <c r="F872" s="96" t="s">
        <v>3245</v>
      </c>
      <c r="G872" s="96" t="b">
        <v>0</v>
      </c>
      <c r="H872" s="96" t="b">
        <v>0</v>
      </c>
      <c r="I872" s="96" t="b">
        <v>0</v>
      </c>
      <c r="J872" s="96" t="b">
        <v>0</v>
      </c>
      <c r="K872" s="96" t="b">
        <v>0</v>
      </c>
      <c r="L872" s="96" t="b">
        <v>0</v>
      </c>
    </row>
    <row r="873" spans="1:12" ht="15">
      <c r="A873" s="96" t="s">
        <v>2410</v>
      </c>
      <c r="B873" s="96" t="s">
        <v>2254</v>
      </c>
      <c r="C873" s="96">
        <v>2</v>
      </c>
      <c r="D873" s="116">
        <v>0.0004205606433019798</v>
      </c>
      <c r="E873" s="116">
        <v>3.2440708541240624</v>
      </c>
      <c r="F873" s="96" t="s">
        <v>3245</v>
      </c>
      <c r="G873" s="96" t="b">
        <v>0</v>
      </c>
      <c r="H873" s="96" t="b">
        <v>0</v>
      </c>
      <c r="I873" s="96" t="b">
        <v>0</v>
      </c>
      <c r="J873" s="96" t="b">
        <v>0</v>
      </c>
      <c r="K873" s="96" t="b">
        <v>0</v>
      </c>
      <c r="L873" s="96" t="b">
        <v>0</v>
      </c>
    </row>
    <row r="874" spans="1:12" ht="15">
      <c r="A874" s="96" t="s">
        <v>2254</v>
      </c>
      <c r="B874" s="96" t="s">
        <v>3032</v>
      </c>
      <c r="C874" s="96">
        <v>2</v>
      </c>
      <c r="D874" s="116">
        <v>0.0004205606433019798</v>
      </c>
      <c r="E874" s="116">
        <v>3.4201621131797437</v>
      </c>
      <c r="F874" s="96" t="s">
        <v>3245</v>
      </c>
      <c r="G874" s="96" t="b">
        <v>0</v>
      </c>
      <c r="H874" s="96" t="b">
        <v>0</v>
      </c>
      <c r="I874" s="96" t="b">
        <v>0</v>
      </c>
      <c r="J874" s="96" t="b">
        <v>0</v>
      </c>
      <c r="K874" s="96" t="b">
        <v>0</v>
      </c>
      <c r="L874" s="96" t="b">
        <v>0</v>
      </c>
    </row>
    <row r="875" spans="1:12" ht="15">
      <c r="A875" s="96" t="s">
        <v>3032</v>
      </c>
      <c r="B875" s="96" t="s">
        <v>1857</v>
      </c>
      <c r="C875" s="96">
        <v>2</v>
      </c>
      <c r="D875" s="116">
        <v>0.0004205606433019798</v>
      </c>
      <c r="E875" s="116">
        <v>2.980829419349481</v>
      </c>
      <c r="F875" s="96" t="s">
        <v>3245</v>
      </c>
      <c r="G875" s="96" t="b">
        <v>0</v>
      </c>
      <c r="H875" s="96" t="b">
        <v>0</v>
      </c>
      <c r="I875" s="96" t="b">
        <v>0</v>
      </c>
      <c r="J875" s="96" t="b">
        <v>0</v>
      </c>
      <c r="K875" s="96" t="b">
        <v>0</v>
      </c>
      <c r="L875" s="96" t="b">
        <v>0</v>
      </c>
    </row>
    <row r="876" spans="1:12" ht="15">
      <c r="A876" s="96" t="s">
        <v>1723</v>
      </c>
      <c r="B876" s="96" t="s">
        <v>2000</v>
      </c>
      <c r="C876" s="96">
        <v>2</v>
      </c>
      <c r="D876" s="116">
        <v>0.0004205606433019798</v>
      </c>
      <c r="E876" s="116">
        <v>1.1015771031009183</v>
      </c>
      <c r="F876" s="96" t="s">
        <v>3245</v>
      </c>
      <c r="G876" s="96" t="b">
        <v>1</v>
      </c>
      <c r="H876" s="96" t="b">
        <v>0</v>
      </c>
      <c r="I876" s="96" t="b">
        <v>0</v>
      </c>
      <c r="J876" s="96" t="b">
        <v>0</v>
      </c>
      <c r="K876" s="96" t="b">
        <v>0</v>
      </c>
      <c r="L876" s="96" t="b">
        <v>0</v>
      </c>
    </row>
    <row r="877" spans="1:12" ht="15">
      <c r="A877" s="96" t="s">
        <v>2000</v>
      </c>
      <c r="B877" s="96" t="s">
        <v>3033</v>
      </c>
      <c r="C877" s="96">
        <v>2</v>
      </c>
      <c r="D877" s="116">
        <v>0.0004205606433019798</v>
      </c>
      <c r="E877" s="116">
        <v>3.177124064493449</v>
      </c>
      <c r="F877" s="96" t="s">
        <v>3245</v>
      </c>
      <c r="G877" s="96" t="b">
        <v>0</v>
      </c>
      <c r="H877" s="96" t="b">
        <v>0</v>
      </c>
      <c r="I877" s="96" t="b">
        <v>0</v>
      </c>
      <c r="J877" s="96" t="b">
        <v>0</v>
      </c>
      <c r="K877" s="96" t="b">
        <v>0</v>
      </c>
      <c r="L877" s="96" t="b">
        <v>0</v>
      </c>
    </row>
    <row r="878" spans="1:12" ht="15">
      <c r="A878" s="96" t="s">
        <v>3033</v>
      </c>
      <c r="B878" s="96" t="s">
        <v>2335</v>
      </c>
      <c r="C878" s="96">
        <v>2</v>
      </c>
      <c r="D878" s="116">
        <v>0.0004205606433019798</v>
      </c>
      <c r="E878" s="116">
        <v>3.4201621131797437</v>
      </c>
      <c r="F878" s="96" t="s">
        <v>3245</v>
      </c>
      <c r="G878" s="96" t="b">
        <v>0</v>
      </c>
      <c r="H878" s="96" t="b">
        <v>0</v>
      </c>
      <c r="I878" s="96" t="b">
        <v>0</v>
      </c>
      <c r="J878" s="96" t="b">
        <v>0</v>
      </c>
      <c r="K878" s="96" t="b">
        <v>0</v>
      </c>
      <c r="L878" s="96" t="b">
        <v>0</v>
      </c>
    </row>
    <row r="879" spans="1:12" ht="15">
      <c r="A879" s="96" t="s">
        <v>1733</v>
      </c>
      <c r="B879" s="96" t="s">
        <v>2290</v>
      </c>
      <c r="C879" s="96">
        <v>2</v>
      </c>
      <c r="D879" s="116">
        <v>0.0004205606433019798</v>
      </c>
      <c r="E879" s="116">
        <v>2.1191321175157625</v>
      </c>
      <c r="F879" s="96" t="s">
        <v>3245</v>
      </c>
      <c r="G879" s="96" t="b">
        <v>0</v>
      </c>
      <c r="H879" s="96" t="b">
        <v>0</v>
      </c>
      <c r="I879" s="96" t="b">
        <v>0</v>
      </c>
      <c r="J879" s="96" t="b">
        <v>0</v>
      </c>
      <c r="K879" s="96" t="b">
        <v>0</v>
      </c>
      <c r="L879" s="96" t="b">
        <v>0</v>
      </c>
    </row>
    <row r="880" spans="1:12" ht="15">
      <c r="A880" s="96" t="s">
        <v>2290</v>
      </c>
      <c r="B880" s="96" t="s">
        <v>1769</v>
      </c>
      <c r="C880" s="96">
        <v>2</v>
      </c>
      <c r="D880" s="116">
        <v>0.0004205606433019798</v>
      </c>
      <c r="E880" s="116">
        <v>2.359464272826132</v>
      </c>
      <c r="F880" s="96" t="s">
        <v>3245</v>
      </c>
      <c r="G880" s="96" t="b">
        <v>0</v>
      </c>
      <c r="H880" s="96" t="b">
        <v>0</v>
      </c>
      <c r="I880" s="96" t="b">
        <v>0</v>
      </c>
      <c r="J880" s="96" t="b">
        <v>1</v>
      </c>
      <c r="K880" s="96" t="b">
        <v>0</v>
      </c>
      <c r="L880" s="96" t="b">
        <v>0</v>
      </c>
    </row>
    <row r="881" spans="1:12" ht="15">
      <c r="A881" s="96" t="s">
        <v>1881</v>
      </c>
      <c r="B881" s="96" t="s">
        <v>3034</v>
      </c>
      <c r="C881" s="96">
        <v>2</v>
      </c>
      <c r="D881" s="116">
        <v>0.0004205606433019798</v>
      </c>
      <c r="E881" s="116">
        <v>2.980829419349481</v>
      </c>
      <c r="F881" s="96" t="s">
        <v>3245</v>
      </c>
      <c r="G881" s="96" t="b">
        <v>0</v>
      </c>
      <c r="H881" s="96" t="b">
        <v>0</v>
      </c>
      <c r="I881" s="96" t="b">
        <v>0</v>
      </c>
      <c r="J881" s="96" t="b">
        <v>0</v>
      </c>
      <c r="K881" s="96" t="b">
        <v>0</v>
      </c>
      <c r="L881" s="96" t="b">
        <v>0</v>
      </c>
    </row>
    <row r="882" spans="1:12" ht="15">
      <c r="A882" s="96" t="s">
        <v>3034</v>
      </c>
      <c r="B882" s="96" t="s">
        <v>2578</v>
      </c>
      <c r="C882" s="96">
        <v>2</v>
      </c>
      <c r="D882" s="116">
        <v>0.0004205606433019798</v>
      </c>
      <c r="E882" s="116">
        <v>3.5451008497880436</v>
      </c>
      <c r="F882" s="96" t="s">
        <v>3245</v>
      </c>
      <c r="G882" s="96" t="b">
        <v>0</v>
      </c>
      <c r="H882" s="96" t="b">
        <v>0</v>
      </c>
      <c r="I882" s="96" t="b">
        <v>0</v>
      </c>
      <c r="J882" s="96" t="b">
        <v>0</v>
      </c>
      <c r="K882" s="96" t="b">
        <v>0</v>
      </c>
      <c r="L882" s="96" t="b">
        <v>0</v>
      </c>
    </row>
    <row r="883" spans="1:12" ht="15">
      <c r="A883" s="96" t="s">
        <v>2578</v>
      </c>
      <c r="B883" s="96" t="s">
        <v>2576</v>
      </c>
      <c r="C883" s="96">
        <v>2</v>
      </c>
      <c r="D883" s="116">
        <v>0.0004205606433019798</v>
      </c>
      <c r="E883" s="116">
        <v>3.3690095907323623</v>
      </c>
      <c r="F883" s="96" t="s">
        <v>3245</v>
      </c>
      <c r="G883" s="96" t="b">
        <v>0</v>
      </c>
      <c r="H883" s="96" t="b">
        <v>0</v>
      </c>
      <c r="I883" s="96" t="b">
        <v>0</v>
      </c>
      <c r="J883" s="96" t="b">
        <v>0</v>
      </c>
      <c r="K883" s="96" t="b">
        <v>0</v>
      </c>
      <c r="L883" s="96" t="b">
        <v>0</v>
      </c>
    </row>
    <row r="884" spans="1:12" ht="15">
      <c r="A884" s="96" t="s">
        <v>2194</v>
      </c>
      <c r="B884" s="96" t="s">
        <v>2159</v>
      </c>
      <c r="C884" s="96">
        <v>2</v>
      </c>
      <c r="D884" s="116">
        <v>0.00036430386967761406</v>
      </c>
      <c r="E884" s="116">
        <v>2.9253120914996495</v>
      </c>
      <c r="F884" s="96" t="s">
        <v>3245</v>
      </c>
      <c r="G884" s="96" t="b">
        <v>0</v>
      </c>
      <c r="H884" s="96" t="b">
        <v>0</v>
      </c>
      <c r="I884" s="96" t="b">
        <v>0</v>
      </c>
      <c r="J884" s="96" t="b">
        <v>0</v>
      </c>
      <c r="K884" s="96" t="b">
        <v>0</v>
      </c>
      <c r="L884" s="96" t="b">
        <v>0</v>
      </c>
    </row>
    <row r="885" spans="1:12" ht="15">
      <c r="A885" s="96" t="s">
        <v>1747</v>
      </c>
      <c r="B885" s="96" t="s">
        <v>1723</v>
      </c>
      <c r="C885" s="96">
        <v>2</v>
      </c>
      <c r="D885" s="116">
        <v>0.00036430386967761406</v>
      </c>
      <c r="E885" s="116">
        <v>0.48064286056112493</v>
      </c>
      <c r="F885" s="96" t="s">
        <v>3245</v>
      </c>
      <c r="G885" s="96" t="b">
        <v>0</v>
      </c>
      <c r="H885" s="96" t="b">
        <v>0</v>
      </c>
      <c r="I885" s="96" t="b">
        <v>0</v>
      </c>
      <c r="J885" s="96" t="b">
        <v>1</v>
      </c>
      <c r="K885" s="96" t="b">
        <v>0</v>
      </c>
      <c r="L885" s="96" t="b">
        <v>0</v>
      </c>
    </row>
    <row r="886" spans="1:12" ht="15">
      <c r="A886" s="96" t="s">
        <v>2342</v>
      </c>
      <c r="B886" s="96" t="s">
        <v>2274</v>
      </c>
      <c r="C886" s="96">
        <v>2</v>
      </c>
      <c r="D886" s="116">
        <v>0.00036430386967761406</v>
      </c>
      <c r="E886" s="116">
        <v>3.1191321175157625</v>
      </c>
      <c r="F886" s="96" t="s">
        <v>3245</v>
      </c>
      <c r="G886" s="96" t="b">
        <v>0</v>
      </c>
      <c r="H886" s="96" t="b">
        <v>0</v>
      </c>
      <c r="I886" s="96" t="b">
        <v>0</v>
      </c>
      <c r="J886" s="96" t="b">
        <v>0</v>
      </c>
      <c r="K886" s="96" t="b">
        <v>0</v>
      </c>
      <c r="L886" s="96" t="b">
        <v>0</v>
      </c>
    </row>
    <row r="887" spans="1:12" ht="15">
      <c r="A887" s="96" t="s">
        <v>1921</v>
      </c>
      <c r="B887" s="96" t="s">
        <v>1725</v>
      </c>
      <c r="C887" s="96">
        <v>2</v>
      </c>
      <c r="D887" s="116">
        <v>0.00036430386967761406</v>
      </c>
      <c r="E887" s="116">
        <v>1.3867383576927939</v>
      </c>
      <c r="F887" s="96" t="s">
        <v>3245</v>
      </c>
      <c r="G887" s="96" t="b">
        <v>0</v>
      </c>
      <c r="H887" s="96" t="b">
        <v>0</v>
      </c>
      <c r="I887" s="96" t="b">
        <v>0</v>
      </c>
      <c r="J887" s="96" t="b">
        <v>0</v>
      </c>
      <c r="K887" s="96" t="b">
        <v>0</v>
      </c>
      <c r="L887" s="96" t="b">
        <v>0</v>
      </c>
    </row>
    <row r="888" spans="1:12" ht="15">
      <c r="A888" s="96" t="s">
        <v>1725</v>
      </c>
      <c r="B888" s="96" t="s">
        <v>1737</v>
      </c>
      <c r="C888" s="96">
        <v>2</v>
      </c>
      <c r="D888" s="116">
        <v>0.00036430386967761406</v>
      </c>
      <c r="E888" s="116">
        <v>0.8014604505325638</v>
      </c>
      <c r="F888" s="96" t="s">
        <v>3245</v>
      </c>
      <c r="G888" s="96" t="b">
        <v>0</v>
      </c>
      <c r="H888" s="96" t="b">
        <v>0</v>
      </c>
      <c r="I888" s="96" t="b">
        <v>0</v>
      </c>
      <c r="J888" s="96" t="b">
        <v>0</v>
      </c>
      <c r="K888" s="96" t="b">
        <v>0</v>
      </c>
      <c r="L888" s="96" t="b">
        <v>0</v>
      </c>
    </row>
    <row r="889" spans="1:12" ht="15">
      <c r="A889" s="96" t="s">
        <v>1727</v>
      </c>
      <c r="B889" s="96" t="s">
        <v>1914</v>
      </c>
      <c r="C889" s="96">
        <v>2</v>
      </c>
      <c r="D889" s="116">
        <v>0.00036430386967761406</v>
      </c>
      <c r="E889" s="116">
        <v>1.6131347350598708</v>
      </c>
      <c r="F889" s="96" t="s">
        <v>3245</v>
      </c>
      <c r="G889" s="96" t="b">
        <v>0</v>
      </c>
      <c r="H889" s="96" t="b">
        <v>0</v>
      </c>
      <c r="I889" s="96" t="b">
        <v>0</v>
      </c>
      <c r="J889" s="96" t="b">
        <v>0</v>
      </c>
      <c r="K889" s="96" t="b">
        <v>0</v>
      </c>
      <c r="L889" s="96" t="b">
        <v>0</v>
      </c>
    </row>
    <row r="890" spans="1:12" ht="15">
      <c r="A890" s="96" t="s">
        <v>3035</v>
      </c>
      <c r="B890" s="96" t="s">
        <v>3036</v>
      </c>
      <c r="C890" s="96">
        <v>2</v>
      </c>
      <c r="D890" s="116">
        <v>0.00036430386967761406</v>
      </c>
      <c r="E890" s="116">
        <v>3.721192108843725</v>
      </c>
      <c r="F890" s="96" t="s">
        <v>3245</v>
      </c>
      <c r="G890" s="96" t="b">
        <v>0</v>
      </c>
      <c r="H890" s="96" t="b">
        <v>0</v>
      </c>
      <c r="I890" s="96" t="b">
        <v>0</v>
      </c>
      <c r="J890" s="96" t="b">
        <v>0</v>
      </c>
      <c r="K890" s="96" t="b">
        <v>0</v>
      </c>
      <c r="L890" s="96" t="b">
        <v>0</v>
      </c>
    </row>
    <row r="891" spans="1:12" ht="15">
      <c r="A891" s="96" t="s">
        <v>2150</v>
      </c>
      <c r="B891" s="96" t="s">
        <v>1743</v>
      </c>
      <c r="C891" s="96">
        <v>2</v>
      </c>
      <c r="D891" s="116">
        <v>0.0004205606433019798</v>
      </c>
      <c r="E891" s="116">
        <v>2.2440708541240624</v>
      </c>
      <c r="F891" s="96" t="s">
        <v>3245</v>
      </c>
      <c r="G891" s="96" t="b">
        <v>0</v>
      </c>
      <c r="H891" s="96" t="b">
        <v>0</v>
      </c>
      <c r="I891" s="96" t="b">
        <v>0</v>
      </c>
      <c r="J891" s="96" t="b">
        <v>0</v>
      </c>
      <c r="K891" s="96" t="b">
        <v>0</v>
      </c>
      <c r="L891" s="96" t="b">
        <v>0</v>
      </c>
    </row>
    <row r="892" spans="1:12" ht="15">
      <c r="A892" s="96" t="s">
        <v>3037</v>
      </c>
      <c r="B892" s="96" t="s">
        <v>3038</v>
      </c>
      <c r="C892" s="96">
        <v>2</v>
      </c>
      <c r="D892" s="116">
        <v>0.00036430386967761406</v>
      </c>
      <c r="E892" s="116">
        <v>3.721192108843725</v>
      </c>
      <c r="F892" s="96" t="s">
        <v>3245</v>
      </c>
      <c r="G892" s="96" t="b">
        <v>0</v>
      </c>
      <c r="H892" s="96" t="b">
        <v>0</v>
      </c>
      <c r="I892" s="96" t="b">
        <v>0</v>
      </c>
      <c r="J892" s="96" t="b">
        <v>0</v>
      </c>
      <c r="K892" s="96" t="b">
        <v>0</v>
      </c>
      <c r="L892" s="96" t="b">
        <v>0</v>
      </c>
    </row>
    <row r="893" spans="1:12" ht="15">
      <c r="A893" s="96" t="s">
        <v>2160</v>
      </c>
      <c r="B893" s="96" t="s">
        <v>1738</v>
      </c>
      <c r="C893" s="96">
        <v>2</v>
      </c>
      <c r="D893" s="116">
        <v>0.00036430386967761406</v>
      </c>
      <c r="E893" s="116">
        <v>2.0802140514853926</v>
      </c>
      <c r="F893" s="96" t="s">
        <v>3245</v>
      </c>
      <c r="G893" s="96" t="b">
        <v>0</v>
      </c>
      <c r="H893" s="96" t="b">
        <v>0</v>
      </c>
      <c r="I893" s="96" t="b">
        <v>0</v>
      </c>
      <c r="J893" s="96" t="b">
        <v>0</v>
      </c>
      <c r="K893" s="96" t="b">
        <v>0</v>
      </c>
      <c r="L893" s="96" t="b">
        <v>0</v>
      </c>
    </row>
    <row r="894" spans="1:12" ht="15">
      <c r="A894" s="96" t="s">
        <v>2328</v>
      </c>
      <c r="B894" s="96" t="s">
        <v>2185</v>
      </c>
      <c r="C894" s="96">
        <v>2</v>
      </c>
      <c r="D894" s="116">
        <v>0.00036430386967761406</v>
      </c>
      <c r="E894" s="116">
        <v>3.022222104507706</v>
      </c>
      <c r="F894" s="96" t="s">
        <v>3245</v>
      </c>
      <c r="G894" s="96" t="b">
        <v>0</v>
      </c>
      <c r="H894" s="96" t="b">
        <v>0</v>
      </c>
      <c r="I894" s="96" t="b">
        <v>0</v>
      </c>
      <c r="J894" s="96" t="b">
        <v>0</v>
      </c>
      <c r="K894" s="96" t="b">
        <v>0</v>
      </c>
      <c r="L894" s="96" t="b">
        <v>0</v>
      </c>
    </row>
    <row r="895" spans="1:12" ht="15">
      <c r="A895" s="96" t="s">
        <v>1726</v>
      </c>
      <c r="B895" s="96" t="s">
        <v>1726</v>
      </c>
      <c r="C895" s="96">
        <v>2</v>
      </c>
      <c r="D895" s="116">
        <v>0.00036430386967761406</v>
      </c>
      <c r="E895" s="116">
        <v>0.38754335232902365</v>
      </c>
      <c r="F895" s="96" t="s">
        <v>3245</v>
      </c>
      <c r="G895" s="96" t="b">
        <v>0</v>
      </c>
      <c r="H895" s="96" t="b">
        <v>0</v>
      </c>
      <c r="I895" s="96" t="b">
        <v>0</v>
      </c>
      <c r="J895" s="96" t="b">
        <v>0</v>
      </c>
      <c r="K895" s="96" t="b">
        <v>0</v>
      </c>
      <c r="L895" s="96" t="b">
        <v>0</v>
      </c>
    </row>
    <row r="896" spans="1:12" ht="15">
      <c r="A896" s="96" t="s">
        <v>3046</v>
      </c>
      <c r="B896" s="96" t="s">
        <v>1909</v>
      </c>
      <c r="C896" s="96">
        <v>2</v>
      </c>
      <c r="D896" s="116">
        <v>0.0004205606433019798</v>
      </c>
      <c r="E896" s="116">
        <v>3.067979595068381</v>
      </c>
      <c r="F896" s="96" t="s">
        <v>3245</v>
      </c>
      <c r="G896" s="96" t="b">
        <v>0</v>
      </c>
      <c r="H896" s="96" t="b">
        <v>0</v>
      </c>
      <c r="I896" s="96" t="b">
        <v>0</v>
      </c>
      <c r="J896" s="96" t="b">
        <v>0</v>
      </c>
      <c r="K896" s="96" t="b">
        <v>0</v>
      </c>
      <c r="L896" s="96" t="b">
        <v>0</v>
      </c>
    </row>
    <row r="897" spans="1:12" ht="15">
      <c r="A897" s="96" t="s">
        <v>1772</v>
      </c>
      <c r="B897" s="96" t="s">
        <v>1772</v>
      </c>
      <c r="C897" s="96">
        <v>2</v>
      </c>
      <c r="D897" s="116">
        <v>0.00036430386967761406</v>
      </c>
      <c r="E897" s="116">
        <v>1.6797994236854996</v>
      </c>
      <c r="F897" s="96" t="s">
        <v>3245</v>
      </c>
      <c r="G897" s="96" t="b">
        <v>0</v>
      </c>
      <c r="H897" s="96" t="b">
        <v>0</v>
      </c>
      <c r="I897" s="96" t="b">
        <v>0</v>
      </c>
      <c r="J897" s="96" t="b">
        <v>0</v>
      </c>
      <c r="K897" s="96" t="b">
        <v>0</v>
      </c>
      <c r="L897" s="96" t="b">
        <v>0</v>
      </c>
    </row>
    <row r="898" spans="1:12" ht="15">
      <c r="A898" s="96" t="s">
        <v>1772</v>
      </c>
      <c r="B898" s="96" t="s">
        <v>1781</v>
      </c>
      <c r="C898" s="96">
        <v>2</v>
      </c>
      <c r="D898" s="116">
        <v>0.00036430386967761406</v>
      </c>
      <c r="E898" s="116">
        <v>1.7211921088437248</v>
      </c>
      <c r="F898" s="96" t="s">
        <v>3245</v>
      </c>
      <c r="G898" s="96" t="b">
        <v>0</v>
      </c>
      <c r="H898" s="96" t="b">
        <v>0</v>
      </c>
      <c r="I898" s="96" t="b">
        <v>0</v>
      </c>
      <c r="J898" s="96" t="b">
        <v>0</v>
      </c>
      <c r="K898" s="96" t="b">
        <v>0</v>
      </c>
      <c r="L898" s="96" t="b">
        <v>0</v>
      </c>
    </row>
    <row r="899" spans="1:12" ht="15">
      <c r="A899" s="96" t="s">
        <v>1781</v>
      </c>
      <c r="B899" s="96" t="s">
        <v>3047</v>
      </c>
      <c r="C899" s="96">
        <v>2</v>
      </c>
      <c r="D899" s="116">
        <v>0.0004205606433019798</v>
      </c>
      <c r="E899" s="116">
        <v>2.791773183129432</v>
      </c>
      <c r="F899" s="96" t="s">
        <v>3245</v>
      </c>
      <c r="G899" s="96" t="b">
        <v>0</v>
      </c>
      <c r="H899" s="96" t="b">
        <v>0</v>
      </c>
      <c r="I899" s="96" t="b">
        <v>0</v>
      </c>
      <c r="J899" s="96" t="b">
        <v>0</v>
      </c>
      <c r="K899" s="96" t="b">
        <v>0</v>
      </c>
      <c r="L899" s="96" t="b">
        <v>0</v>
      </c>
    </row>
    <row r="900" spans="1:12" ht="15">
      <c r="A900" s="96" t="s">
        <v>1723</v>
      </c>
      <c r="B900" s="96" t="s">
        <v>1782</v>
      </c>
      <c r="C900" s="96">
        <v>2</v>
      </c>
      <c r="D900" s="116">
        <v>0.00036430386967761406</v>
      </c>
      <c r="E900" s="116">
        <v>0.7162262217369012</v>
      </c>
      <c r="F900" s="96" t="s">
        <v>3245</v>
      </c>
      <c r="G900" s="96" t="b">
        <v>1</v>
      </c>
      <c r="H900" s="96" t="b">
        <v>0</v>
      </c>
      <c r="I900" s="96" t="b">
        <v>0</v>
      </c>
      <c r="J900" s="96" t="b">
        <v>0</v>
      </c>
      <c r="K900" s="96" t="b">
        <v>0</v>
      </c>
      <c r="L900" s="96" t="b">
        <v>0</v>
      </c>
    </row>
    <row r="901" spans="1:12" ht="15">
      <c r="A901" s="96" t="s">
        <v>1725</v>
      </c>
      <c r="B901" s="96" t="s">
        <v>1786</v>
      </c>
      <c r="C901" s="96">
        <v>2</v>
      </c>
      <c r="D901" s="116">
        <v>0.00036430386967761406</v>
      </c>
      <c r="E901" s="116">
        <v>1.0902559897795332</v>
      </c>
      <c r="F901" s="96" t="s">
        <v>3245</v>
      </c>
      <c r="G901" s="96" t="b">
        <v>0</v>
      </c>
      <c r="H901" s="96" t="b">
        <v>0</v>
      </c>
      <c r="I901" s="96" t="b">
        <v>0</v>
      </c>
      <c r="J901" s="96" t="b">
        <v>0</v>
      </c>
      <c r="K901" s="96" t="b">
        <v>0</v>
      </c>
      <c r="L901" s="96" t="b">
        <v>0</v>
      </c>
    </row>
    <row r="902" spans="1:12" ht="15">
      <c r="A902" s="96" t="s">
        <v>2344</v>
      </c>
      <c r="B902" s="96" t="s">
        <v>2345</v>
      </c>
      <c r="C902" s="96">
        <v>2</v>
      </c>
      <c r="D902" s="116">
        <v>0.0004205606433019798</v>
      </c>
      <c r="E902" s="116">
        <v>3.1191321175157625</v>
      </c>
      <c r="F902" s="96" t="s">
        <v>3245</v>
      </c>
      <c r="G902" s="96" t="b">
        <v>0</v>
      </c>
      <c r="H902" s="96" t="b">
        <v>0</v>
      </c>
      <c r="I902" s="96" t="b">
        <v>0</v>
      </c>
      <c r="J902" s="96" t="b">
        <v>0</v>
      </c>
      <c r="K902" s="96" t="b">
        <v>0</v>
      </c>
      <c r="L902" s="96" t="b">
        <v>0</v>
      </c>
    </row>
    <row r="903" spans="1:12" ht="15">
      <c r="A903" s="96" t="s">
        <v>1757</v>
      </c>
      <c r="B903" s="96" t="s">
        <v>2345</v>
      </c>
      <c r="C903" s="96">
        <v>2</v>
      </c>
      <c r="D903" s="116">
        <v>0.0004205606433019798</v>
      </c>
      <c r="E903" s="116">
        <v>2.306218760872907</v>
      </c>
      <c r="F903" s="96" t="s">
        <v>3245</v>
      </c>
      <c r="G903" s="96" t="b">
        <v>0</v>
      </c>
      <c r="H903" s="96" t="b">
        <v>0</v>
      </c>
      <c r="I903" s="96" t="b">
        <v>0</v>
      </c>
      <c r="J903" s="96" t="b">
        <v>0</v>
      </c>
      <c r="K903" s="96" t="b">
        <v>0</v>
      </c>
      <c r="L903" s="96" t="b">
        <v>0</v>
      </c>
    </row>
    <row r="904" spans="1:12" ht="15">
      <c r="A904" s="96" t="s">
        <v>1767</v>
      </c>
      <c r="B904" s="96" t="s">
        <v>1796</v>
      </c>
      <c r="C904" s="96">
        <v>2</v>
      </c>
      <c r="D904" s="116">
        <v>0.00036430386967761406</v>
      </c>
      <c r="E904" s="116">
        <v>1.791773183129432</v>
      </c>
      <c r="F904" s="96" t="s">
        <v>3245</v>
      </c>
      <c r="G904" s="96" t="b">
        <v>0</v>
      </c>
      <c r="H904" s="96" t="b">
        <v>0</v>
      </c>
      <c r="I904" s="96" t="b">
        <v>0</v>
      </c>
      <c r="J904" s="96" t="b">
        <v>0</v>
      </c>
      <c r="K904" s="96" t="b">
        <v>0</v>
      </c>
      <c r="L904" s="96" t="b">
        <v>0</v>
      </c>
    </row>
    <row r="905" spans="1:12" ht="15">
      <c r="A905" s="96" t="s">
        <v>3069</v>
      </c>
      <c r="B905" s="96" t="s">
        <v>1831</v>
      </c>
      <c r="C905" s="96">
        <v>2</v>
      </c>
      <c r="D905" s="116">
        <v>0.00036430386967761406</v>
      </c>
      <c r="E905" s="116">
        <v>2.876094068829468</v>
      </c>
      <c r="F905" s="96" t="s">
        <v>3245</v>
      </c>
      <c r="G905" s="96" t="b">
        <v>0</v>
      </c>
      <c r="H905" s="96" t="b">
        <v>0</v>
      </c>
      <c r="I905" s="96" t="b">
        <v>0</v>
      </c>
      <c r="J905" s="96" t="b">
        <v>0</v>
      </c>
      <c r="K905" s="96" t="b">
        <v>0</v>
      </c>
      <c r="L905" s="96" t="b">
        <v>0</v>
      </c>
    </row>
    <row r="906" spans="1:12" ht="15">
      <c r="A906" s="96" t="s">
        <v>2173</v>
      </c>
      <c r="B906" s="96" t="s">
        <v>2475</v>
      </c>
      <c r="C906" s="96">
        <v>2</v>
      </c>
      <c r="D906" s="116">
        <v>0.00036430386967761406</v>
      </c>
      <c r="E906" s="116">
        <v>3.1471608411160057</v>
      </c>
      <c r="F906" s="96" t="s">
        <v>3245</v>
      </c>
      <c r="G906" s="96" t="b">
        <v>0</v>
      </c>
      <c r="H906" s="96" t="b">
        <v>0</v>
      </c>
      <c r="I906" s="96" t="b">
        <v>0</v>
      </c>
      <c r="J906" s="96" t="b">
        <v>0</v>
      </c>
      <c r="K906" s="96" t="b">
        <v>0</v>
      </c>
      <c r="L906" s="96" t="b">
        <v>0</v>
      </c>
    </row>
    <row r="907" spans="1:12" ht="15">
      <c r="A907" s="96" t="s">
        <v>1833</v>
      </c>
      <c r="B907" s="96" t="s">
        <v>2035</v>
      </c>
      <c r="C907" s="96">
        <v>2</v>
      </c>
      <c r="D907" s="116">
        <v>0.00036430386967761406</v>
      </c>
      <c r="E907" s="116">
        <v>2.3989728141098055</v>
      </c>
      <c r="F907" s="96" t="s">
        <v>3245</v>
      </c>
      <c r="G907" s="96" t="b">
        <v>0</v>
      </c>
      <c r="H907" s="96" t="b">
        <v>0</v>
      </c>
      <c r="I907" s="96" t="b">
        <v>0</v>
      </c>
      <c r="J907" s="96" t="b">
        <v>0</v>
      </c>
      <c r="K907" s="96" t="b">
        <v>0</v>
      </c>
      <c r="L907" s="96" t="b">
        <v>0</v>
      </c>
    </row>
    <row r="908" spans="1:12" ht="15">
      <c r="A908" s="96" t="s">
        <v>2198</v>
      </c>
      <c r="B908" s="96" t="s">
        <v>1811</v>
      </c>
      <c r="C908" s="96">
        <v>2</v>
      </c>
      <c r="D908" s="116">
        <v>0.0004205606433019798</v>
      </c>
      <c r="E908" s="116">
        <v>2.4201621131797437</v>
      </c>
      <c r="F908" s="96" t="s">
        <v>3245</v>
      </c>
      <c r="G908" s="96" t="b">
        <v>0</v>
      </c>
      <c r="H908" s="96" t="b">
        <v>0</v>
      </c>
      <c r="I908" s="96" t="b">
        <v>0</v>
      </c>
      <c r="J908" s="96" t="b">
        <v>0</v>
      </c>
      <c r="K908" s="96" t="b">
        <v>0</v>
      </c>
      <c r="L908" s="96" t="b">
        <v>0</v>
      </c>
    </row>
    <row r="909" spans="1:12" ht="15">
      <c r="A909" s="96" t="s">
        <v>3077</v>
      </c>
      <c r="B909" s="96" t="s">
        <v>3078</v>
      </c>
      <c r="C909" s="96">
        <v>2</v>
      </c>
      <c r="D909" s="116">
        <v>0.0004205606433019798</v>
      </c>
      <c r="E909" s="116">
        <v>3.721192108843725</v>
      </c>
      <c r="F909" s="96" t="s">
        <v>3245</v>
      </c>
      <c r="G909" s="96" t="b">
        <v>0</v>
      </c>
      <c r="H909" s="96" t="b">
        <v>0</v>
      </c>
      <c r="I909" s="96" t="b">
        <v>0</v>
      </c>
      <c r="J909" s="96" t="b">
        <v>0</v>
      </c>
      <c r="K909" s="96" t="b">
        <v>0</v>
      </c>
      <c r="L909" s="96" t="b">
        <v>0</v>
      </c>
    </row>
    <row r="910" spans="1:12" ht="15">
      <c r="A910" s="96" t="s">
        <v>3078</v>
      </c>
      <c r="B910" s="96" t="s">
        <v>2594</v>
      </c>
      <c r="C910" s="96">
        <v>2</v>
      </c>
      <c r="D910" s="116">
        <v>0.0004205606433019798</v>
      </c>
      <c r="E910" s="116">
        <v>3.5451008497880436</v>
      </c>
      <c r="F910" s="96" t="s">
        <v>3245</v>
      </c>
      <c r="G910" s="96" t="b">
        <v>0</v>
      </c>
      <c r="H910" s="96" t="b">
        <v>0</v>
      </c>
      <c r="I910" s="96" t="b">
        <v>0</v>
      </c>
      <c r="J910" s="96" t="b">
        <v>0</v>
      </c>
      <c r="K910" s="96" t="b">
        <v>0</v>
      </c>
      <c r="L910" s="96" t="b">
        <v>0</v>
      </c>
    </row>
    <row r="911" spans="1:12" ht="15">
      <c r="A911" s="96" t="s">
        <v>2594</v>
      </c>
      <c r="B911" s="96" t="s">
        <v>1824</v>
      </c>
      <c r="C911" s="96">
        <v>2</v>
      </c>
      <c r="D911" s="116">
        <v>0.0004205606433019798</v>
      </c>
      <c r="E911" s="116">
        <v>2.6700395863963435</v>
      </c>
      <c r="F911" s="96" t="s">
        <v>3245</v>
      </c>
      <c r="G911" s="96" t="b">
        <v>0</v>
      </c>
      <c r="H911" s="96" t="b">
        <v>0</v>
      </c>
      <c r="I911" s="96" t="b">
        <v>0</v>
      </c>
      <c r="J911" s="96" t="b">
        <v>0</v>
      </c>
      <c r="K911" s="96" t="b">
        <v>0</v>
      </c>
      <c r="L911" s="96" t="b">
        <v>0</v>
      </c>
    </row>
    <row r="912" spans="1:12" ht="15">
      <c r="A912" s="96" t="s">
        <v>1824</v>
      </c>
      <c r="B912" s="96" t="s">
        <v>1833</v>
      </c>
      <c r="C912" s="96">
        <v>2</v>
      </c>
      <c r="D912" s="116">
        <v>0.0004205606433019798</v>
      </c>
      <c r="E912" s="116">
        <v>2.0010328054377675</v>
      </c>
      <c r="F912" s="96" t="s">
        <v>3245</v>
      </c>
      <c r="G912" s="96" t="b">
        <v>0</v>
      </c>
      <c r="H912" s="96" t="b">
        <v>0</v>
      </c>
      <c r="I912" s="96" t="b">
        <v>0</v>
      </c>
      <c r="J912" s="96" t="b">
        <v>0</v>
      </c>
      <c r="K912" s="96" t="b">
        <v>0</v>
      </c>
      <c r="L912" s="96" t="b">
        <v>0</v>
      </c>
    </row>
    <row r="913" spans="1:12" ht="15">
      <c r="A913" s="96" t="s">
        <v>1833</v>
      </c>
      <c r="B913" s="96" t="s">
        <v>2004</v>
      </c>
      <c r="C913" s="96">
        <v>2</v>
      </c>
      <c r="D913" s="116">
        <v>0.0004205606433019798</v>
      </c>
      <c r="E913" s="116">
        <v>2.3320260244791924</v>
      </c>
      <c r="F913" s="96" t="s">
        <v>3245</v>
      </c>
      <c r="G913" s="96" t="b">
        <v>0</v>
      </c>
      <c r="H913" s="96" t="b">
        <v>0</v>
      </c>
      <c r="I913" s="96" t="b">
        <v>0</v>
      </c>
      <c r="J913" s="96" t="b">
        <v>0</v>
      </c>
      <c r="K913" s="96" t="b">
        <v>0</v>
      </c>
      <c r="L913" s="96" t="b">
        <v>0</v>
      </c>
    </row>
    <row r="914" spans="1:12" ht="15">
      <c r="A914" s="96" t="s">
        <v>2004</v>
      </c>
      <c r="B914" s="96" t="s">
        <v>2132</v>
      </c>
      <c r="C914" s="96">
        <v>2</v>
      </c>
      <c r="D914" s="116">
        <v>0.0004205606433019798</v>
      </c>
      <c r="E914" s="116">
        <v>2.7791840558214114</v>
      </c>
      <c r="F914" s="96" t="s">
        <v>3245</v>
      </c>
      <c r="G914" s="96" t="b">
        <v>0</v>
      </c>
      <c r="H914" s="96" t="b">
        <v>0</v>
      </c>
      <c r="I914" s="96" t="b">
        <v>0</v>
      </c>
      <c r="J914" s="96" t="b">
        <v>0</v>
      </c>
      <c r="K914" s="96" t="b">
        <v>0</v>
      </c>
      <c r="L914" s="96" t="b">
        <v>0</v>
      </c>
    </row>
    <row r="915" spans="1:12" ht="15">
      <c r="A915" s="96" t="s">
        <v>2132</v>
      </c>
      <c r="B915" s="96" t="s">
        <v>1728</v>
      </c>
      <c r="C915" s="96">
        <v>2</v>
      </c>
      <c r="D915" s="116">
        <v>0.0004205606433019798</v>
      </c>
      <c r="E915" s="116">
        <v>1.916711919737732</v>
      </c>
      <c r="F915" s="96" t="s">
        <v>3245</v>
      </c>
      <c r="G915" s="96" t="b">
        <v>0</v>
      </c>
      <c r="H915" s="96" t="b">
        <v>0</v>
      </c>
      <c r="I915" s="96" t="b">
        <v>0</v>
      </c>
      <c r="J915" s="96" t="b">
        <v>0</v>
      </c>
      <c r="K915" s="96" t="b">
        <v>0</v>
      </c>
      <c r="L915" s="96" t="b">
        <v>0</v>
      </c>
    </row>
    <row r="916" spans="1:12" ht="15">
      <c r="A916" s="96" t="s">
        <v>1728</v>
      </c>
      <c r="B916" s="96" t="s">
        <v>3079</v>
      </c>
      <c r="C916" s="96">
        <v>2</v>
      </c>
      <c r="D916" s="116">
        <v>0.0004205606433019798</v>
      </c>
      <c r="E916" s="116">
        <v>2.323252100171687</v>
      </c>
      <c r="F916" s="96" t="s">
        <v>3245</v>
      </c>
      <c r="G916" s="96" t="b">
        <v>0</v>
      </c>
      <c r="H916" s="96" t="b">
        <v>0</v>
      </c>
      <c r="I916" s="96" t="b">
        <v>0</v>
      </c>
      <c r="J916" s="96" t="b">
        <v>0</v>
      </c>
      <c r="K916" s="96" t="b">
        <v>0</v>
      </c>
      <c r="L916" s="96" t="b">
        <v>0</v>
      </c>
    </row>
    <row r="917" spans="1:12" ht="15">
      <c r="A917" s="96" t="s">
        <v>3079</v>
      </c>
      <c r="B917" s="96" t="s">
        <v>1769</v>
      </c>
      <c r="C917" s="96">
        <v>2</v>
      </c>
      <c r="D917" s="116">
        <v>0.0004205606433019798</v>
      </c>
      <c r="E917" s="116">
        <v>2.660494268490113</v>
      </c>
      <c r="F917" s="96" t="s">
        <v>3245</v>
      </c>
      <c r="G917" s="96" t="b">
        <v>0</v>
      </c>
      <c r="H917" s="96" t="b">
        <v>0</v>
      </c>
      <c r="I917" s="96" t="b">
        <v>0</v>
      </c>
      <c r="J917" s="96" t="b">
        <v>1</v>
      </c>
      <c r="K917" s="96" t="b">
        <v>0</v>
      </c>
      <c r="L917" s="96" t="b">
        <v>0</v>
      </c>
    </row>
    <row r="918" spans="1:12" ht="15">
      <c r="A918" s="96" t="s">
        <v>1769</v>
      </c>
      <c r="B918" s="96" t="s">
        <v>3080</v>
      </c>
      <c r="C918" s="96">
        <v>2</v>
      </c>
      <c r="D918" s="116">
        <v>0.0004205606433019798</v>
      </c>
      <c r="E918" s="116">
        <v>2.660494268490113</v>
      </c>
      <c r="F918" s="96" t="s">
        <v>3245</v>
      </c>
      <c r="G918" s="96" t="b">
        <v>1</v>
      </c>
      <c r="H918" s="96" t="b">
        <v>0</v>
      </c>
      <c r="I918" s="96" t="b">
        <v>0</v>
      </c>
      <c r="J918" s="96" t="b">
        <v>0</v>
      </c>
      <c r="K918" s="96" t="b">
        <v>0</v>
      </c>
      <c r="L918" s="96" t="b">
        <v>0</v>
      </c>
    </row>
    <row r="919" spans="1:12" ht="15">
      <c r="A919" s="96" t="s">
        <v>2419</v>
      </c>
      <c r="B919" s="96" t="s">
        <v>1749</v>
      </c>
      <c r="C919" s="96">
        <v>2</v>
      </c>
      <c r="D919" s="116">
        <v>0.00036430386967761406</v>
      </c>
      <c r="E919" s="116">
        <v>2.3989728141098055</v>
      </c>
      <c r="F919" s="96" t="s">
        <v>3245</v>
      </c>
      <c r="G919" s="96" t="b">
        <v>0</v>
      </c>
      <c r="H919" s="96" t="b">
        <v>0</v>
      </c>
      <c r="I919" s="96" t="b">
        <v>0</v>
      </c>
      <c r="J919" s="96" t="b">
        <v>0</v>
      </c>
      <c r="K919" s="96" t="b">
        <v>0</v>
      </c>
      <c r="L919" s="96" t="b">
        <v>0</v>
      </c>
    </row>
    <row r="920" spans="1:12" ht="15">
      <c r="A920" s="96" t="s">
        <v>2595</v>
      </c>
      <c r="B920" s="96" t="s">
        <v>1981</v>
      </c>
      <c r="C920" s="96">
        <v>2</v>
      </c>
      <c r="D920" s="116">
        <v>0.00036430386967761406</v>
      </c>
      <c r="E920" s="116">
        <v>3.001032805437768</v>
      </c>
      <c r="F920" s="96" t="s">
        <v>3245</v>
      </c>
      <c r="G920" s="96" t="b">
        <v>0</v>
      </c>
      <c r="H920" s="96" t="b">
        <v>0</v>
      </c>
      <c r="I920" s="96" t="b">
        <v>0</v>
      </c>
      <c r="J920" s="96" t="b">
        <v>0</v>
      </c>
      <c r="K920" s="96" t="b">
        <v>0</v>
      </c>
      <c r="L920" s="96" t="b">
        <v>0</v>
      </c>
    </row>
    <row r="921" spans="1:12" ht="15">
      <c r="A921" s="96" t="s">
        <v>2351</v>
      </c>
      <c r="B921" s="96" t="s">
        <v>1766</v>
      </c>
      <c r="C921" s="96">
        <v>2</v>
      </c>
      <c r="D921" s="116">
        <v>0.0004205606433019798</v>
      </c>
      <c r="E921" s="116">
        <v>2.359464272826132</v>
      </c>
      <c r="F921" s="96" t="s">
        <v>3245</v>
      </c>
      <c r="G921" s="96" t="b">
        <v>0</v>
      </c>
      <c r="H921" s="96" t="b">
        <v>0</v>
      </c>
      <c r="I921" s="96" t="b">
        <v>0</v>
      </c>
      <c r="J921" s="96" t="b">
        <v>0</v>
      </c>
      <c r="K921" s="96" t="b">
        <v>0</v>
      </c>
      <c r="L921" s="96" t="b">
        <v>0</v>
      </c>
    </row>
    <row r="922" spans="1:12" ht="15">
      <c r="A922" s="96" t="s">
        <v>2097</v>
      </c>
      <c r="B922" s="96" t="s">
        <v>2134</v>
      </c>
      <c r="C922" s="96">
        <v>2</v>
      </c>
      <c r="D922" s="116">
        <v>0.0004205606433019798</v>
      </c>
      <c r="E922" s="116">
        <v>2.8461308454520244</v>
      </c>
      <c r="F922" s="96" t="s">
        <v>3245</v>
      </c>
      <c r="G922" s="96" t="b">
        <v>0</v>
      </c>
      <c r="H922" s="96" t="b">
        <v>0</v>
      </c>
      <c r="I922" s="96" t="b">
        <v>0</v>
      </c>
      <c r="J922" s="96" t="b">
        <v>0</v>
      </c>
      <c r="K922" s="96" t="b">
        <v>0</v>
      </c>
      <c r="L922" s="96" t="b">
        <v>0</v>
      </c>
    </row>
    <row r="923" spans="1:12" ht="15">
      <c r="A923" s="96" t="s">
        <v>2134</v>
      </c>
      <c r="B923" s="96" t="s">
        <v>2600</v>
      </c>
      <c r="C923" s="96">
        <v>2</v>
      </c>
      <c r="D923" s="116">
        <v>0.0004205606433019798</v>
      </c>
      <c r="E923" s="116">
        <v>3.1471608411160057</v>
      </c>
      <c r="F923" s="96" t="s">
        <v>3245</v>
      </c>
      <c r="G923" s="96" t="b">
        <v>0</v>
      </c>
      <c r="H923" s="96" t="b">
        <v>0</v>
      </c>
      <c r="I923" s="96" t="b">
        <v>0</v>
      </c>
      <c r="J923" s="96" t="b">
        <v>0</v>
      </c>
      <c r="K923" s="96" t="b">
        <v>0</v>
      </c>
      <c r="L923" s="96" t="b">
        <v>0</v>
      </c>
    </row>
    <row r="924" spans="1:12" ht="15">
      <c r="A924" s="96" t="s">
        <v>2600</v>
      </c>
      <c r="B924" s="96" t="s">
        <v>3092</v>
      </c>
      <c r="C924" s="96">
        <v>2</v>
      </c>
      <c r="D924" s="116">
        <v>0.0004205606433019798</v>
      </c>
      <c r="E924" s="116">
        <v>3.5451008497880436</v>
      </c>
      <c r="F924" s="96" t="s">
        <v>3245</v>
      </c>
      <c r="G924" s="96" t="b">
        <v>0</v>
      </c>
      <c r="H924" s="96" t="b">
        <v>0</v>
      </c>
      <c r="I924" s="96" t="b">
        <v>0</v>
      </c>
      <c r="J924" s="96" t="b">
        <v>0</v>
      </c>
      <c r="K924" s="96" t="b">
        <v>0</v>
      </c>
      <c r="L924" s="96" t="b">
        <v>0</v>
      </c>
    </row>
    <row r="925" spans="1:12" ht="15">
      <c r="A925" s="96" t="s">
        <v>2602</v>
      </c>
      <c r="B925" s="96" t="s">
        <v>3094</v>
      </c>
      <c r="C925" s="96">
        <v>2</v>
      </c>
      <c r="D925" s="116">
        <v>0.0004205606433019798</v>
      </c>
      <c r="E925" s="116">
        <v>3.5451008497880436</v>
      </c>
      <c r="F925" s="96" t="s">
        <v>3245</v>
      </c>
      <c r="G925" s="96" t="b">
        <v>0</v>
      </c>
      <c r="H925" s="96" t="b">
        <v>0</v>
      </c>
      <c r="I925" s="96" t="b">
        <v>0</v>
      </c>
      <c r="J925" s="96" t="b">
        <v>0</v>
      </c>
      <c r="K925" s="96" t="b">
        <v>0</v>
      </c>
      <c r="L925" s="96" t="b">
        <v>0</v>
      </c>
    </row>
    <row r="926" spans="1:12" ht="15">
      <c r="A926" s="96" t="s">
        <v>3096</v>
      </c>
      <c r="B926" s="96" t="s">
        <v>3097</v>
      </c>
      <c r="C926" s="96">
        <v>2</v>
      </c>
      <c r="D926" s="116">
        <v>0.0004205606433019798</v>
      </c>
      <c r="E926" s="116">
        <v>3.721192108843725</v>
      </c>
      <c r="F926" s="96" t="s">
        <v>3245</v>
      </c>
      <c r="G926" s="96" t="b">
        <v>0</v>
      </c>
      <c r="H926" s="96" t="b">
        <v>0</v>
      </c>
      <c r="I926" s="96" t="b">
        <v>0</v>
      </c>
      <c r="J926" s="96" t="b">
        <v>0</v>
      </c>
      <c r="K926" s="96" t="b">
        <v>0</v>
      </c>
      <c r="L926" s="96" t="b">
        <v>0</v>
      </c>
    </row>
    <row r="927" spans="1:12" ht="15">
      <c r="A927" s="96" t="s">
        <v>1741</v>
      </c>
      <c r="B927" s="96" t="s">
        <v>2282</v>
      </c>
      <c r="C927" s="96">
        <v>2</v>
      </c>
      <c r="D927" s="116">
        <v>0.0004205606433019798</v>
      </c>
      <c r="E927" s="116">
        <v>2.3409808671321186</v>
      </c>
      <c r="F927" s="96" t="s">
        <v>3245</v>
      </c>
      <c r="G927" s="96" t="b">
        <v>0</v>
      </c>
      <c r="H927" s="96" t="b">
        <v>0</v>
      </c>
      <c r="I927" s="96" t="b">
        <v>0</v>
      </c>
      <c r="J927" s="96" t="b">
        <v>0</v>
      </c>
      <c r="K927" s="96" t="b">
        <v>0</v>
      </c>
      <c r="L927" s="96" t="b">
        <v>0</v>
      </c>
    </row>
    <row r="928" spans="1:12" ht="15">
      <c r="A928" s="96" t="s">
        <v>2305</v>
      </c>
      <c r="B928" s="96" t="s">
        <v>3106</v>
      </c>
      <c r="C928" s="96">
        <v>2</v>
      </c>
      <c r="D928" s="116">
        <v>0.0004205606433019798</v>
      </c>
      <c r="E928" s="116">
        <v>3.4201621131797437</v>
      </c>
      <c r="F928" s="96" t="s">
        <v>3245</v>
      </c>
      <c r="G928" s="96" t="b">
        <v>0</v>
      </c>
      <c r="H928" s="96" t="b">
        <v>0</v>
      </c>
      <c r="I928" s="96" t="b">
        <v>0</v>
      </c>
      <c r="J928" s="96" t="b">
        <v>1</v>
      </c>
      <c r="K928" s="96" t="b">
        <v>0</v>
      </c>
      <c r="L928" s="96" t="b">
        <v>0</v>
      </c>
    </row>
    <row r="929" spans="1:12" ht="15">
      <c r="A929" s="96" t="s">
        <v>1844</v>
      </c>
      <c r="B929" s="96" t="s">
        <v>3107</v>
      </c>
      <c r="C929" s="96">
        <v>2</v>
      </c>
      <c r="D929" s="116">
        <v>0.00036430386967761406</v>
      </c>
      <c r="E929" s="116">
        <v>2.9082787522008693</v>
      </c>
      <c r="F929" s="96" t="s">
        <v>3245</v>
      </c>
      <c r="G929" s="96" t="b">
        <v>0</v>
      </c>
      <c r="H929" s="96" t="b">
        <v>0</v>
      </c>
      <c r="I929" s="96" t="b">
        <v>0</v>
      </c>
      <c r="J929" s="96" t="b">
        <v>0</v>
      </c>
      <c r="K929" s="96" t="b">
        <v>0</v>
      </c>
      <c r="L929" s="96" t="b">
        <v>0</v>
      </c>
    </row>
    <row r="930" spans="1:12" ht="15">
      <c r="A930" s="96" t="s">
        <v>3108</v>
      </c>
      <c r="B930" s="96" t="s">
        <v>3109</v>
      </c>
      <c r="C930" s="96">
        <v>2</v>
      </c>
      <c r="D930" s="116">
        <v>0.0004205606433019798</v>
      </c>
      <c r="E930" s="116">
        <v>3.721192108843725</v>
      </c>
      <c r="F930" s="96" t="s">
        <v>3245</v>
      </c>
      <c r="G930" s="96" t="b">
        <v>0</v>
      </c>
      <c r="H930" s="96" t="b">
        <v>0</v>
      </c>
      <c r="I930" s="96" t="b">
        <v>0</v>
      </c>
      <c r="J930" s="96" t="b">
        <v>0</v>
      </c>
      <c r="K930" s="96" t="b">
        <v>0</v>
      </c>
      <c r="L930" s="96" t="b">
        <v>0</v>
      </c>
    </row>
    <row r="931" spans="1:12" ht="15">
      <c r="A931" s="96" t="s">
        <v>2353</v>
      </c>
      <c r="B931" s="96" t="s">
        <v>3111</v>
      </c>
      <c r="C931" s="96">
        <v>2</v>
      </c>
      <c r="D931" s="116">
        <v>0.0004205606433019798</v>
      </c>
      <c r="E931" s="116">
        <v>3.4201621131797437</v>
      </c>
      <c r="F931" s="96" t="s">
        <v>3245</v>
      </c>
      <c r="G931" s="96" t="b">
        <v>0</v>
      </c>
      <c r="H931" s="96" t="b">
        <v>0</v>
      </c>
      <c r="I931" s="96" t="b">
        <v>0</v>
      </c>
      <c r="J931" s="96" t="b">
        <v>0</v>
      </c>
      <c r="K931" s="96" t="b">
        <v>0</v>
      </c>
      <c r="L931" s="96" t="b">
        <v>0</v>
      </c>
    </row>
    <row r="932" spans="1:12" ht="15">
      <c r="A932" s="96" t="s">
        <v>3111</v>
      </c>
      <c r="B932" s="96" t="s">
        <v>1906</v>
      </c>
      <c r="C932" s="96">
        <v>2</v>
      </c>
      <c r="D932" s="116">
        <v>0.0004205606433019798</v>
      </c>
      <c r="E932" s="116">
        <v>3.022222104507706</v>
      </c>
      <c r="F932" s="96" t="s">
        <v>3245</v>
      </c>
      <c r="G932" s="96" t="b">
        <v>0</v>
      </c>
      <c r="H932" s="96" t="b">
        <v>0</v>
      </c>
      <c r="I932" s="96" t="b">
        <v>0</v>
      </c>
      <c r="J932" s="96" t="b">
        <v>0</v>
      </c>
      <c r="K932" s="96" t="b">
        <v>0</v>
      </c>
      <c r="L932" s="96" t="b">
        <v>0</v>
      </c>
    </row>
    <row r="933" spans="1:12" ht="15">
      <c r="A933" s="96" t="s">
        <v>1906</v>
      </c>
      <c r="B933" s="96" t="s">
        <v>3112</v>
      </c>
      <c r="C933" s="96">
        <v>2</v>
      </c>
      <c r="D933" s="116">
        <v>0.0004205606433019798</v>
      </c>
      <c r="E933" s="116">
        <v>3.022222104507706</v>
      </c>
      <c r="F933" s="96" t="s">
        <v>3245</v>
      </c>
      <c r="G933" s="96" t="b">
        <v>0</v>
      </c>
      <c r="H933" s="96" t="b">
        <v>0</v>
      </c>
      <c r="I933" s="96" t="b">
        <v>0</v>
      </c>
      <c r="J933" s="96" t="b">
        <v>0</v>
      </c>
      <c r="K933" s="96" t="b">
        <v>0</v>
      </c>
      <c r="L933" s="96" t="b">
        <v>0</v>
      </c>
    </row>
    <row r="934" spans="1:12" ht="15">
      <c r="A934" s="96" t="s">
        <v>3112</v>
      </c>
      <c r="B934" s="96" t="s">
        <v>2261</v>
      </c>
      <c r="C934" s="96">
        <v>2</v>
      </c>
      <c r="D934" s="116">
        <v>0.0004205606433019798</v>
      </c>
      <c r="E934" s="116">
        <v>3.4201621131797437</v>
      </c>
      <c r="F934" s="96" t="s">
        <v>3245</v>
      </c>
      <c r="G934" s="96" t="b">
        <v>0</v>
      </c>
      <c r="H934" s="96" t="b">
        <v>0</v>
      </c>
      <c r="I934" s="96" t="b">
        <v>0</v>
      </c>
      <c r="J934" s="96" t="b">
        <v>0</v>
      </c>
      <c r="K934" s="96" t="b">
        <v>0</v>
      </c>
      <c r="L934" s="96" t="b">
        <v>0</v>
      </c>
    </row>
    <row r="935" spans="1:12" ht="15">
      <c r="A935" s="96" t="s">
        <v>2261</v>
      </c>
      <c r="B935" s="96" t="s">
        <v>2158</v>
      </c>
      <c r="C935" s="96">
        <v>2</v>
      </c>
      <c r="D935" s="116">
        <v>0.0004205606433019798</v>
      </c>
      <c r="E935" s="116">
        <v>3.022222104507706</v>
      </c>
      <c r="F935" s="96" t="s">
        <v>3245</v>
      </c>
      <c r="G935" s="96" t="b">
        <v>0</v>
      </c>
      <c r="H935" s="96" t="b">
        <v>0</v>
      </c>
      <c r="I935" s="96" t="b">
        <v>0</v>
      </c>
      <c r="J935" s="96" t="b">
        <v>0</v>
      </c>
      <c r="K935" s="96" t="b">
        <v>0</v>
      </c>
      <c r="L935" s="96" t="b">
        <v>0</v>
      </c>
    </row>
    <row r="936" spans="1:12" ht="15">
      <c r="A936" s="96" t="s">
        <v>2158</v>
      </c>
      <c r="B936" s="96" t="s">
        <v>2353</v>
      </c>
      <c r="C936" s="96">
        <v>2</v>
      </c>
      <c r="D936" s="116">
        <v>0.0004205606433019798</v>
      </c>
      <c r="E936" s="116">
        <v>3.022222104507706</v>
      </c>
      <c r="F936" s="96" t="s">
        <v>3245</v>
      </c>
      <c r="G936" s="96" t="b">
        <v>0</v>
      </c>
      <c r="H936" s="96" t="b">
        <v>0</v>
      </c>
      <c r="I936" s="96" t="b">
        <v>0</v>
      </c>
      <c r="J936" s="96" t="b">
        <v>0</v>
      </c>
      <c r="K936" s="96" t="b">
        <v>0</v>
      </c>
      <c r="L936" s="96" t="b">
        <v>0</v>
      </c>
    </row>
    <row r="937" spans="1:12" ht="15">
      <c r="A937" s="96" t="s">
        <v>2353</v>
      </c>
      <c r="B937" s="96" t="s">
        <v>3113</v>
      </c>
      <c r="C937" s="96">
        <v>2</v>
      </c>
      <c r="D937" s="116">
        <v>0.0004205606433019798</v>
      </c>
      <c r="E937" s="116">
        <v>3.4201621131797437</v>
      </c>
      <c r="F937" s="96" t="s">
        <v>3245</v>
      </c>
      <c r="G937" s="96" t="b">
        <v>0</v>
      </c>
      <c r="H937" s="96" t="b">
        <v>0</v>
      </c>
      <c r="I937" s="96" t="b">
        <v>0</v>
      </c>
      <c r="J937" s="96" t="b">
        <v>0</v>
      </c>
      <c r="K937" s="96" t="b">
        <v>0</v>
      </c>
      <c r="L937" s="96" t="b">
        <v>0</v>
      </c>
    </row>
    <row r="938" spans="1:12" ht="15">
      <c r="A938" s="96" t="s">
        <v>3119</v>
      </c>
      <c r="B938" s="96" t="s">
        <v>1961</v>
      </c>
      <c r="C938" s="96">
        <v>2</v>
      </c>
      <c r="D938" s="116">
        <v>0.00036430386967761406</v>
      </c>
      <c r="E938" s="116">
        <v>3.1191321175157625</v>
      </c>
      <c r="F938" s="96" t="s">
        <v>3245</v>
      </c>
      <c r="G938" s="96" t="b">
        <v>0</v>
      </c>
      <c r="H938" s="96" t="b">
        <v>0</v>
      </c>
      <c r="I938" s="96" t="b">
        <v>0</v>
      </c>
      <c r="J938" s="96" t="b">
        <v>0</v>
      </c>
      <c r="K938" s="96" t="b">
        <v>0</v>
      </c>
      <c r="L938" s="96" t="b">
        <v>0</v>
      </c>
    </row>
    <row r="939" spans="1:12" ht="15">
      <c r="A939" s="96" t="s">
        <v>2358</v>
      </c>
      <c r="B939" s="96" t="s">
        <v>3126</v>
      </c>
      <c r="C939" s="96">
        <v>2</v>
      </c>
      <c r="D939" s="116">
        <v>0.0004205606433019798</v>
      </c>
      <c r="E939" s="116">
        <v>3.4201621131797437</v>
      </c>
      <c r="F939" s="96" t="s">
        <v>3245</v>
      </c>
      <c r="G939" s="96" t="b">
        <v>0</v>
      </c>
      <c r="H939" s="96" t="b">
        <v>0</v>
      </c>
      <c r="I939" s="96" t="b">
        <v>0</v>
      </c>
      <c r="J939" s="96" t="b">
        <v>0</v>
      </c>
      <c r="K939" s="96" t="b">
        <v>0</v>
      </c>
      <c r="L939" s="96" t="b">
        <v>0</v>
      </c>
    </row>
    <row r="940" spans="1:12" ht="15">
      <c r="A940" s="96" t="s">
        <v>2614</v>
      </c>
      <c r="B940" s="96" t="s">
        <v>2615</v>
      </c>
      <c r="C940" s="96">
        <v>2</v>
      </c>
      <c r="D940" s="116">
        <v>0.0004205606433019798</v>
      </c>
      <c r="E940" s="116">
        <v>3.3690095907323623</v>
      </c>
      <c r="F940" s="96" t="s">
        <v>3245</v>
      </c>
      <c r="G940" s="96" t="b">
        <v>0</v>
      </c>
      <c r="H940" s="96" t="b">
        <v>0</v>
      </c>
      <c r="I940" s="96" t="b">
        <v>0</v>
      </c>
      <c r="J940" s="96" t="b">
        <v>0</v>
      </c>
      <c r="K940" s="96" t="b">
        <v>0</v>
      </c>
      <c r="L940" s="96" t="b">
        <v>0</v>
      </c>
    </row>
    <row r="941" spans="1:12" ht="15">
      <c r="A941" s="96" t="s">
        <v>2585</v>
      </c>
      <c r="B941" s="96" t="s">
        <v>1761</v>
      </c>
      <c r="C941" s="96">
        <v>2</v>
      </c>
      <c r="D941" s="116">
        <v>0.00036430386967761406</v>
      </c>
      <c r="E941" s="116">
        <v>2.4659196037404185</v>
      </c>
      <c r="F941" s="96" t="s">
        <v>3245</v>
      </c>
      <c r="G941" s="96" t="b">
        <v>0</v>
      </c>
      <c r="H941" s="96" t="b">
        <v>0</v>
      </c>
      <c r="I941" s="96" t="b">
        <v>0</v>
      </c>
      <c r="J941" s="96" t="b">
        <v>0</v>
      </c>
      <c r="K941" s="96" t="b">
        <v>0</v>
      </c>
      <c r="L941" s="96" t="b">
        <v>0</v>
      </c>
    </row>
    <row r="942" spans="1:12" ht="15">
      <c r="A942" s="96" t="s">
        <v>1732</v>
      </c>
      <c r="B942" s="96" t="s">
        <v>2347</v>
      </c>
      <c r="C942" s="96">
        <v>2</v>
      </c>
      <c r="D942" s="116">
        <v>0.00036430386967761406</v>
      </c>
      <c r="E942" s="116">
        <v>2.1191321175157625</v>
      </c>
      <c r="F942" s="96" t="s">
        <v>3245</v>
      </c>
      <c r="G942" s="96" t="b">
        <v>0</v>
      </c>
      <c r="H942" s="96" t="b">
        <v>0</v>
      </c>
      <c r="I942" s="96" t="b">
        <v>0</v>
      </c>
      <c r="J942" s="96" t="b">
        <v>0</v>
      </c>
      <c r="K942" s="96" t="b">
        <v>0</v>
      </c>
      <c r="L942" s="96" t="b">
        <v>0</v>
      </c>
    </row>
    <row r="943" spans="1:12" ht="15">
      <c r="A943" s="96" t="s">
        <v>2453</v>
      </c>
      <c r="B943" s="96" t="s">
        <v>1733</v>
      </c>
      <c r="C943" s="96">
        <v>2</v>
      </c>
      <c r="D943" s="116">
        <v>0.0004205606433019798</v>
      </c>
      <c r="E943" s="116">
        <v>2.2440708541240624</v>
      </c>
      <c r="F943" s="96" t="s">
        <v>3245</v>
      </c>
      <c r="G943" s="96" t="b">
        <v>0</v>
      </c>
      <c r="H943" s="96" t="b">
        <v>1</v>
      </c>
      <c r="I943" s="96" t="b">
        <v>0</v>
      </c>
      <c r="J943" s="96" t="b">
        <v>0</v>
      </c>
      <c r="K943" s="96" t="b">
        <v>0</v>
      </c>
      <c r="L943" s="96" t="b">
        <v>0</v>
      </c>
    </row>
    <row r="944" spans="1:12" ht="15">
      <c r="A944" s="96" t="s">
        <v>1835</v>
      </c>
      <c r="B944" s="96" t="s">
        <v>2032</v>
      </c>
      <c r="C944" s="96">
        <v>2</v>
      </c>
      <c r="D944" s="116">
        <v>0.0004205606433019798</v>
      </c>
      <c r="E944" s="116">
        <v>2.3642107078505936</v>
      </c>
      <c r="F944" s="96" t="s">
        <v>3245</v>
      </c>
      <c r="G944" s="96" t="b">
        <v>0</v>
      </c>
      <c r="H944" s="96" t="b">
        <v>0</v>
      </c>
      <c r="I944" s="96" t="b">
        <v>0</v>
      </c>
      <c r="J944" s="96" t="b">
        <v>0</v>
      </c>
      <c r="K944" s="96" t="b">
        <v>0</v>
      </c>
      <c r="L944" s="96" t="b">
        <v>0</v>
      </c>
    </row>
    <row r="945" spans="1:12" ht="15">
      <c r="A945" s="96" t="s">
        <v>2032</v>
      </c>
      <c r="B945" s="96" t="s">
        <v>1888</v>
      </c>
      <c r="C945" s="96">
        <v>2</v>
      </c>
      <c r="D945" s="116">
        <v>0.0004205606433019798</v>
      </c>
      <c r="E945" s="116">
        <v>2.436761374999205</v>
      </c>
      <c r="F945" s="96" t="s">
        <v>3245</v>
      </c>
      <c r="G945" s="96" t="b">
        <v>0</v>
      </c>
      <c r="H945" s="96" t="b">
        <v>0</v>
      </c>
      <c r="I945" s="96" t="b">
        <v>0</v>
      </c>
      <c r="J945" s="96" t="b">
        <v>0</v>
      </c>
      <c r="K945" s="96" t="b">
        <v>0</v>
      </c>
      <c r="L945" s="96" t="b">
        <v>0</v>
      </c>
    </row>
    <row r="946" spans="1:12" ht="15">
      <c r="A946" s="96" t="s">
        <v>1888</v>
      </c>
      <c r="B946" s="96" t="s">
        <v>1735</v>
      </c>
      <c r="C946" s="96">
        <v>2</v>
      </c>
      <c r="D946" s="116">
        <v>0.0004205606433019798</v>
      </c>
      <c r="E946" s="116">
        <v>1.713657690946467</v>
      </c>
      <c r="F946" s="96" t="s">
        <v>3245</v>
      </c>
      <c r="G946" s="96" t="b">
        <v>0</v>
      </c>
      <c r="H946" s="96" t="b">
        <v>0</v>
      </c>
      <c r="I946" s="96" t="b">
        <v>0</v>
      </c>
      <c r="J946" s="96" t="b">
        <v>0</v>
      </c>
      <c r="K946" s="96" t="b">
        <v>0</v>
      </c>
      <c r="L946" s="96" t="b">
        <v>0</v>
      </c>
    </row>
    <row r="947" spans="1:12" ht="15">
      <c r="A947" s="96" t="s">
        <v>1952</v>
      </c>
      <c r="B947" s="96" t="s">
        <v>2230</v>
      </c>
      <c r="C947" s="96">
        <v>2</v>
      </c>
      <c r="D947" s="116">
        <v>0.0004205606433019798</v>
      </c>
      <c r="E947" s="116">
        <v>2.818102121851781</v>
      </c>
      <c r="F947" s="96" t="s">
        <v>3245</v>
      </c>
      <c r="G947" s="96" t="b">
        <v>0</v>
      </c>
      <c r="H947" s="96" t="b">
        <v>1</v>
      </c>
      <c r="I947" s="96" t="b">
        <v>0</v>
      </c>
      <c r="J947" s="96" t="b">
        <v>0</v>
      </c>
      <c r="K947" s="96" t="b">
        <v>0</v>
      </c>
      <c r="L947" s="96" t="b">
        <v>0</v>
      </c>
    </row>
    <row r="948" spans="1:12" ht="15">
      <c r="A948" s="96" t="s">
        <v>2361</v>
      </c>
      <c r="B948" s="96" t="s">
        <v>3147</v>
      </c>
      <c r="C948" s="96">
        <v>2</v>
      </c>
      <c r="D948" s="116">
        <v>0.0004205606433019798</v>
      </c>
      <c r="E948" s="116">
        <v>3.4201621131797437</v>
      </c>
      <c r="F948" s="96" t="s">
        <v>3245</v>
      </c>
      <c r="G948" s="96" t="b">
        <v>0</v>
      </c>
      <c r="H948" s="96" t="b">
        <v>0</v>
      </c>
      <c r="I948" s="96" t="b">
        <v>0</v>
      </c>
      <c r="J948" s="96" t="b">
        <v>0</v>
      </c>
      <c r="K948" s="96" t="b">
        <v>0</v>
      </c>
      <c r="L948" s="96" t="b">
        <v>0</v>
      </c>
    </row>
    <row r="949" spans="1:12" ht="15">
      <c r="A949" s="96" t="s">
        <v>3147</v>
      </c>
      <c r="B949" s="96" t="s">
        <v>3148</v>
      </c>
      <c r="C949" s="96">
        <v>2</v>
      </c>
      <c r="D949" s="116">
        <v>0.0004205606433019798</v>
      </c>
      <c r="E949" s="116">
        <v>3.721192108843725</v>
      </c>
      <c r="F949" s="96" t="s">
        <v>3245</v>
      </c>
      <c r="G949" s="96" t="b">
        <v>0</v>
      </c>
      <c r="H949" s="96" t="b">
        <v>0</v>
      </c>
      <c r="I949" s="96" t="b">
        <v>0</v>
      </c>
      <c r="J949" s="96" t="b">
        <v>0</v>
      </c>
      <c r="K949" s="96" t="b">
        <v>0</v>
      </c>
      <c r="L949" s="96" t="b">
        <v>0</v>
      </c>
    </row>
    <row r="950" spans="1:12" ht="15">
      <c r="A950" s="96" t="s">
        <v>3148</v>
      </c>
      <c r="B950" s="96" t="s">
        <v>2330</v>
      </c>
      <c r="C950" s="96">
        <v>2</v>
      </c>
      <c r="D950" s="116">
        <v>0.0004205606433019798</v>
      </c>
      <c r="E950" s="116">
        <v>3.4201621131797437</v>
      </c>
      <c r="F950" s="96" t="s">
        <v>3245</v>
      </c>
      <c r="G950" s="96" t="b">
        <v>0</v>
      </c>
      <c r="H950" s="96" t="b">
        <v>0</v>
      </c>
      <c r="I950" s="96" t="b">
        <v>0</v>
      </c>
      <c r="J950" s="96" t="b">
        <v>0</v>
      </c>
      <c r="K950" s="96" t="b">
        <v>0</v>
      </c>
      <c r="L950" s="96" t="b">
        <v>0</v>
      </c>
    </row>
    <row r="951" spans="1:12" ht="15">
      <c r="A951" s="96" t="s">
        <v>2330</v>
      </c>
      <c r="B951" s="96" t="s">
        <v>3149</v>
      </c>
      <c r="C951" s="96">
        <v>2</v>
      </c>
      <c r="D951" s="116">
        <v>0.0004205606433019798</v>
      </c>
      <c r="E951" s="116">
        <v>3.4201621131797437</v>
      </c>
      <c r="F951" s="96" t="s">
        <v>3245</v>
      </c>
      <c r="G951" s="96" t="b">
        <v>0</v>
      </c>
      <c r="H951" s="96" t="b">
        <v>0</v>
      </c>
      <c r="I951" s="96" t="b">
        <v>0</v>
      </c>
      <c r="J951" s="96" t="b">
        <v>1</v>
      </c>
      <c r="K951" s="96" t="b">
        <v>0</v>
      </c>
      <c r="L951" s="96" t="b">
        <v>0</v>
      </c>
    </row>
    <row r="952" spans="1:12" ht="15">
      <c r="A952" s="96" t="s">
        <v>3149</v>
      </c>
      <c r="B952" s="96" t="s">
        <v>3150</v>
      </c>
      <c r="C952" s="96">
        <v>2</v>
      </c>
      <c r="D952" s="116">
        <v>0.0004205606433019798</v>
      </c>
      <c r="E952" s="116">
        <v>3.721192108843725</v>
      </c>
      <c r="F952" s="96" t="s">
        <v>3245</v>
      </c>
      <c r="G952" s="96" t="b">
        <v>1</v>
      </c>
      <c r="H952" s="96" t="b">
        <v>0</v>
      </c>
      <c r="I952" s="96" t="b">
        <v>0</v>
      </c>
      <c r="J952" s="96" t="b">
        <v>0</v>
      </c>
      <c r="K952" s="96" t="b">
        <v>0</v>
      </c>
      <c r="L952" s="96" t="b">
        <v>0</v>
      </c>
    </row>
    <row r="953" spans="1:12" ht="15">
      <c r="A953" s="96" t="s">
        <v>3150</v>
      </c>
      <c r="B953" s="96" t="s">
        <v>1832</v>
      </c>
      <c r="C953" s="96">
        <v>2</v>
      </c>
      <c r="D953" s="116">
        <v>0.0004205606433019798</v>
      </c>
      <c r="E953" s="116">
        <v>2.876094068829468</v>
      </c>
      <c r="F953" s="96" t="s">
        <v>3245</v>
      </c>
      <c r="G953" s="96" t="b">
        <v>0</v>
      </c>
      <c r="H953" s="96" t="b">
        <v>0</v>
      </c>
      <c r="I953" s="96" t="b">
        <v>0</v>
      </c>
      <c r="J953" s="96" t="b">
        <v>0</v>
      </c>
      <c r="K953" s="96" t="b">
        <v>0</v>
      </c>
      <c r="L953" s="96" t="b">
        <v>0</v>
      </c>
    </row>
    <row r="954" spans="1:12" ht="15">
      <c r="A954" s="96" t="s">
        <v>1832</v>
      </c>
      <c r="B954" s="96" t="s">
        <v>3151</v>
      </c>
      <c r="C954" s="96">
        <v>2</v>
      </c>
      <c r="D954" s="116">
        <v>0.0004205606433019798</v>
      </c>
      <c r="E954" s="116">
        <v>2.876094068829468</v>
      </c>
      <c r="F954" s="96" t="s">
        <v>3245</v>
      </c>
      <c r="G954" s="96" t="b">
        <v>0</v>
      </c>
      <c r="H954" s="96" t="b">
        <v>0</v>
      </c>
      <c r="I954" s="96" t="b">
        <v>0</v>
      </c>
      <c r="J954" s="96" t="b">
        <v>0</v>
      </c>
      <c r="K954" s="96" t="b">
        <v>0</v>
      </c>
      <c r="L954" s="96" t="b">
        <v>0</v>
      </c>
    </row>
    <row r="955" spans="1:12" ht="15">
      <c r="A955" s="96" t="s">
        <v>3151</v>
      </c>
      <c r="B955" s="96" t="s">
        <v>1856</v>
      </c>
      <c r="C955" s="96">
        <v>2</v>
      </c>
      <c r="D955" s="116">
        <v>0.0004205606433019798</v>
      </c>
      <c r="E955" s="116">
        <v>2.980829419349481</v>
      </c>
      <c r="F955" s="96" t="s">
        <v>3245</v>
      </c>
      <c r="G955" s="96" t="b">
        <v>0</v>
      </c>
      <c r="H955" s="96" t="b">
        <v>0</v>
      </c>
      <c r="I955" s="96" t="b">
        <v>0</v>
      </c>
      <c r="J955" s="96" t="b">
        <v>0</v>
      </c>
      <c r="K955" s="96" t="b">
        <v>0</v>
      </c>
      <c r="L955" s="96" t="b">
        <v>0</v>
      </c>
    </row>
    <row r="956" spans="1:12" ht="15">
      <c r="A956" s="96" t="s">
        <v>1856</v>
      </c>
      <c r="B956" s="96" t="s">
        <v>3152</v>
      </c>
      <c r="C956" s="96">
        <v>2</v>
      </c>
      <c r="D956" s="116">
        <v>0.0004205606433019798</v>
      </c>
      <c r="E956" s="116">
        <v>2.943040858460081</v>
      </c>
      <c r="F956" s="96" t="s">
        <v>3245</v>
      </c>
      <c r="G956" s="96" t="b">
        <v>0</v>
      </c>
      <c r="H956" s="96" t="b">
        <v>0</v>
      </c>
      <c r="I956" s="96" t="b">
        <v>0</v>
      </c>
      <c r="J956" s="96" t="b">
        <v>0</v>
      </c>
      <c r="K956" s="96" t="b">
        <v>0</v>
      </c>
      <c r="L956" s="96" t="b">
        <v>0</v>
      </c>
    </row>
    <row r="957" spans="1:12" ht="15">
      <c r="A957" s="96" t="s">
        <v>3152</v>
      </c>
      <c r="B957" s="96" t="s">
        <v>2567</v>
      </c>
      <c r="C957" s="96">
        <v>2</v>
      </c>
      <c r="D957" s="116">
        <v>0.0004205606433019798</v>
      </c>
      <c r="E957" s="116">
        <v>3.5451008497880436</v>
      </c>
      <c r="F957" s="96" t="s">
        <v>3245</v>
      </c>
      <c r="G957" s="96" t="b">
        <v>0</v>
      </c>
      <c r="H957" s="96" t="b">
        <v>0</v>
      </c>
      <c r="I957" s="96" t="b">
        <v>0</v>
      </c>
      <c r="J957" s="96" t="b">
        <v>0</v>
      </c>
      <c r="K957" s="96" t="b">
        <v>0</v>
      </c>
      <c r="L957" s="96" t="b">
        <v>0</v>
      </c>
    </row>
    <row r="958" spans="1:12" ht="15">
      <c r="A958" s="96" t="s">
        <v>2567</v>
      </c>
      <c r="B958" s="96" t="s">
        <v>2208</v>
      </c>
      <c r="C958" s="96">
        <v>2</v>
      </c>
      <c r="D958" s="116">
        <v>0.0004205606433019798</v>
      </c>
      <c r="E958" s="116">
        <v>3.2440708541240624</v>
      </c>
      <c r="F958" s="96" t="s">
        <v>3245</v>
      </c>
      <c r="G958" s="96" t="b">
        <v>0</v>
      </c>
      <c r="H958" s="96" t="b">
        <v>0</v>
      </c>
      <c r="I958" s="96" t="b">
        <v>0</v>
      </c>
      <c r="J958" s="96" t="b">
        <v>0</v>
      </c>
      <c r="K958" s="96" t="b">
        <v>0</v>
      </c>
      <c r="L958" s="96" t="b">
        <v>0</v>
      </c>
    </row>
    <row r="959" spans="1:12" ht="15">
      <c r="A959" s="96" t="s">
        <v>2208</v>
      </c>
      <c r="B959" s="96" t="s">
        <v>2009</v>
      </c>
      <c r="C959" s="96">
        <v>2</v>
      </c>
      <c r="D959" s="116">
        <v>0.0004205606433019798</v>
      </c>
      <c r="E959" s="116">
        <v>2.7791840558214114</v>
      </c>
      <c r="F959" s="96" t="s">
        <v>3245</v>
      </c>
      <c r="G959" s="96" t="b">
        <v>0</v>
      </c>
      <c r="H959" s="96" t="b">
        <v>0</v>
      </c>
      <c r="I959" s="96" t="b">
        <v>0</v>
      </c>
      <c r="J959" s="96" t="b">
        <v>0</v>
      </c>
      <c r="K959" s="96" t="b">
        <v>0</v>
      </c>
      <c r="L959" s="96" t="b">
        <v>0</v>
      </c>
    </row>
    <row r="960" spans="1:12" ht="15">
      <c r="A960" s="96" t="s">
        <v>2009</v>
      </c>
      <c r="B960" s="96" t="s">
        <v>2302</v>
      </c>
      <c r="C960" s="96">
        <v>2</v>
      </c>
      <c r="D960" s="116">
        <v>0.0004205606433019798</v>
      </c>
      <c r="E960" s="116">
        <v>2.876094068829468</v>
      </c>
      <c r="F960" s="96" t="s">
        <v>3245</v>
      </c>
      <c r="G960" s="96" t="b">
        <v>0</v>
      </c>
      <c r="H960" s="96" t="b">
        <v>0</v>
      </c>
      <c r="I960" s="96" t="b">
        <v>0</v>
      </c>
      <c r="J960" s="96" t="b">
        <v>0</v>
      </c>
      <c r="K960" s="96" t="b">
        <v>0</v>
      </c>
      <c r="L960" s="96" t="b">
        <v>0</v>
      </c>
    </row>
    <row r="961" spans="1:12" ht="15">
      <c r="A961" s="96" t="s">
        <v>2302</v>
      </c>
      <c r="B961" s="96" t="s">
        <v>3153</v>
      </c>
      <c r="C961" s="96">
        <v>2</v>
      </c>
      <c r="D961" s="116">
        <v>0.0004205606433019798</v>
      </c>
      <c r="E961" s="116">
        <v>3.4201621131797437</v>
      </c>
      <c r="F961" s="96" t="s">
        <v>3245</v>
      </c>
      <c r="G961" s="96" t="b">
        <v>0</v>
      </c>
      <c r="H961" s="96" t="b">
        <v>0</v>
      </c>
      <c r="I961" s="96" t="b">
        <v>0</v>
      </c>
      <c r="J961" s="96" t="b">
        <v>1</v>
      </c>
      <c r="K961" s="96" t="b">
        <v>0</v>
      </c>
      <c r="L961" s="96" t="b">
        <v>0</v>
      </c>
    </row>
    <row r="962" spans="1:12" ht="15">
      <c r="A962" s="96" t="s">
        <v>3153</v>
      </c>
      <c r="B962" s="96" t="s">
        <v>850</v>
      </c>
      <c r="C962" s="96">
        <v>2</v>
      </c>
      <c r="D962" s="116">
        <v>0.0004205606433019798</v>
      </c>
      <c r="E962" s="116">
        <v>2.4094382477879703</v>
      </c>
      <c r="F962" s="96" t="s">
        <v>3245</v>
      </c>
      <c r="G962" s="96" t="b">
        <v>1</v>
      </c>
      <c r="H962" s="96" t="b">
        <v>0</v>
      </c>
      <c r="I962" s="96" t="b">
        <v>0</v>
      </c>
      <c r="J962" s="96" t="b">
        <v>0</v>
      </c>
      <c r="K962" s="96" t="b">
        <v>0</v>
      </c>
      <c r="L962" s="96" t="b">
        <v>0</v>
      </c>
    </row>
    <row r="963" spans="1:12" ht="15">
      <c r="A963" s="96" t="s">
        <v>850</v>
      </c>
      <c r="B963" s="96" t="s">
        <v>2359</v>
      </c>
      <c r="C963" s="96">
        <v>2</v>
      </c>
      <c r="D963" s="116">
        <v>0.0004205606433019798</v>
      </c>
      <c r="E963" s="116">
        <v>2.108408252123989</v>
      </c>
      <c r="F963" s="96" t="s">
        <v>3245</v>
      </c>
      <c r="G963" s="96" t="b">
        <v>0</v>
      </c>
      <c r="H963" s="96" t="b">
        <v>0</v>
      </c>
      <c r="I963" s="96" t="b">
        <v>0</v>
      </c>
      <c r="J963" s="96" t="b">
        <v>0</v>
      </c>
      <c r="K963" s="96" t="b">
        <v>0</v>
      </c>
      <c r="L963" s="96" t="b">
        <v>0</v>
      </c>
    </row>
    <row r="964" spans="1:12" ht="15">
      <c r="A964" s="96" t="s">
        <v>2359</v>
      </c>
      <c r="B964" s="96" t="s">
        <v>1806</v>
      </c>
      <c r="C964" s="96">
        <v>2</v>
      </c>
      <c r="D964" s="116">
        <v>0.0004205606433019798</v>
      </c>
      <c r="E964" s="116">
        <v>2.490743187465451</v>
      </c>
      <c r="F964" s="96" t="s">
        <v>3245</v>
      </c>
      <c r="G964" s="96" t="b">
        <v>0</v>
      </c>
      <c r="H964" s="96" t="b">
        <v>0</v>
      </c>
      <c r="I964" s="96" t="b">
        <v>0</v>
      </c>
      <c r="J964" s="96" t="b">
        <v>0</v>
      </c>
      <c r="K964" s="96" t="b">
        <v>0</v>
      </c>
      <c r="L964" s="96" t="b">
        <v>0</v>
      </c>
    </row>
    <row r="965" spans="1:12" ht="15">
      <c r="A965" s="96" t="s">
        <v>1774</v>
      </c>
      <c r="B965" s="96" t="s">
        <v>1862</v>
      </c>
      <c r="C965" s="96">
        <v>2</v>
      </c>
      <c r="D965" s="116">
        <v>0.0004205606433019798</v>
      </c>
      <c r="E965" s="116">
        <v>1.9394367341912557</v>
      </c>
      <c r="F965" s="96" t="s">
        <v>3245</v>
      </c>
      <c r="G965" s="96" t="b">
        <v>0</v>
      </c>
      <c r="H965" s="96" t="b">
        <v>0</v>
      </c>
      <c r="I965" s="96" t="b">
        <v>0</v>
      </c>
      <c r="J965" s="96" t="b">
        <v>0</v>
      </c>
      <c r="K965" s="96" t="b">
        <v>0</v>
      </c>
      <c r="L965" s="96" t="b">
        <v>0</v>
      </c>
    </row>
    <row r="966" spans="1:12" ht="15">
      <c r="A966" s="96" t="s">
        <v>1862</v>
      </c>
      <c r="B966" s="96" t="s">
        <v>2361</v>
      </c>
      <c r="C966" s="96">
        <v>2</v>
      </c>
      <c r="D966" s="116">
        <v>0.0004205606433019798</v>
      </c>
      <c r="E966" s="116">
        <v>2.6797994236854996</v>
      </c>
      <c r="F966" s="96" t="s">
        <v>3245</v>
      </c>
      <c r="G966" s="96" t="b">
        <v>0</v>
      </c>
      <c r="H966" s="96" t="b">
        <v>0</v>
      </c>
      <c r="I966" s="96" t="b">
        <v>0</v>
      </c>
      <c r="J966" s="96" t="b">
        <v>0</v>
      </c>
      <c r="K966" s="96" t="b">
        <v>0</v>
      </c>
      <c r="L966" s="96" t="b">
        <v>0</v>
      </c>
    </row>
    <row r="967" spans="1:12" ht="15">
      <c r="A967" s="96" t="s">
        <v>2361</v>
      </c>
      <c r="B967" s="96" t="s">
        <v>2325</v>
      </c>
      <c r="C967" s="96">
        <v>2</v>
      </c>
      <c r="D967" s="116">
        <v>0.0004205606433019798</v>
      </c>
      <c r="E967" s="116">
        <v>3.1191321175157625</v>
      </c>
      <c r="F967" s="96" t="s">
        <v>3245</v>
      </c>
      <c r="G967" s="96" t="b">
        <v>0</v>
      </c>
      <c r="H967" s="96" t="b">
        <v>0</v>
      </c>
      <c r="I967" s="96" t="b">
        <v>0</v>
      </c>
      <c r="J967" s="96" t="b">
        <v>1</v>
      </c>
      <c r="K967" s="96" t="b">
        <v>0</v>
      </c>
      <c r="L967" s="96" t="b">
        <v>0</v>
      </c>
    </row>
    <row r="968" spans="1:12" ht="15">
      <c r="A968" s="96" t="s">
        <v>2325</v>
      </c>
      <c r="B968" s="96" t="s">
        <v>1959</v>
      </c>
      <c r="C968" s="96">
        <v>2</v>
      </c>
      <c r="D968" s="116">
        <v>0.0004205606433019798</v>
      </c>
      <c r="E968" s="116">
        <v>2.818102121851781</v>
      </c>
      <c r="F968" s="96" t="s">
        <v>3245</v>
      </c>
      <c r="G968" s="96" t="b">
        <v>1</v>
      </c>
      <c r="H968" s="96" t="b">
        <v>0</v>
      </c>
      <c r="I968" s="96" t="b">
        <v>0</v>
      </c>
      <c r="J968" s="96" t="b">
        <v>0</v>
      </c>
      <c r="K968" s="96" t="b">
        <v>0</v>
      </c>
      <c r="L968" s="96" t="b">
        <v>0</v>
      </c>
    </row>
    <row r="969" spans="1:12" ht="15">
      <c r="A969" s="96" t="s">
        <v>1959</v>
      </c>
      <c r="B969" s="96" t="s">
        <v>1727</v>
      </c>
      <c r="C969" s="96">
        <v>2</v>
      </c>
      <c r="D969" s="116">
        <v>0.0004205606433019798</v>
      </c>
      <c r="E969" s="116">
        <v>1.664287257507252</v>
      </c>
      <c r="F969" s="96" t="s">
        <v>3245</v>
      </c>
      <c r="G969" s="96" t="b">
        <v>0</v>
      </c>
      <c r="H969" s="96" t="b">
        <v>0</v>
      </c>
      <c r="I969" s="96" t="b">
        <v>0</v>
      </c>
      <c r="J969" s="96" t="b">
        <v>0</v>
      </c>
      <c r="K969" s="96" t="b">
        <v>0</v>
      </c>
      <c r="L969" s="96" t="b">
        <v>0</v>
      </c>
    </row>
    <row r="970" spans="1:12" ht="15">
      <c r="A970" s="96" t="s">
        <v>1727</v>
      </c>
      <c r="B970" s="96" t="s">
        <v>3154</v>
      </c>
      <c r="C970" s="96">
        <v>2</v>
      </c>
      <c r="D970" s="116">
        <v>0.0004205606433019798</v>
      </c>
      <c r="E970" s="116">
        <v>2.2663472488352143</v>
      </c>
      <c r="F970" s="96" t="s">
        <v>3245</v>
      </c>
      <c r="G970" s="96" t="b">
        <v>0</v>
      </c>
      <c r="H970" s="96" t="b">
        <v>0</v>
      </c>
      <c r="I970" s="96" t="b">
        <v>0</v>
      </c>
      <c r="J970" s="96" t="b">
        <v>0</v>
      </c>
      <c r="K970" s="96" t="b">
        <v>0</v>
      </c>
      <c r="L970" s="96" t="b">
        <v>0</v>
      </c>
    </row>
    <row r="971" spans="1:12" ht="15">
      <c r="A971" s="96" t="s">
        <v>3154</v>
      </c>
      <c r="B971" s="96" t="s">
        <v>1986</v>
      </c>
      <c r="C971" s="96">
        <v>2</v>
      </c>
      <c r="D971" s="116">
        <v>0.0004205606433019798</v>
      </c>
      <c r="E971" s="116">
        <v>3.177124064493449</v>
      </c>
      <c r="F971" s="96" t="s">
        <v>3245</v>
      </c>
      <c r="G971" s="96" t="b">
        <v>0</v>
      </c>
      <c r="H971" s="96" t="b">
        <v>0</v>
      </c>
      <c r="I971" s="96" t="b">
        <v>0</v>
      </c>
      <c r="J971" s="96" t="b">
        <v>1</v>
      </c>
      <c r="K971" s="96" t="b">
        <v>0</v>
      </c>
      <c r="L971" s="96" t="b">
        <v>0</v>
      </c>
    </row>
    <row r="972" spans="1:12" ht="15">
      <c r="A972" s="96" t="s">
        <v>1884</v>
      </c>
      <c r="B972" s="96" t="s">
        <v>2208</v>
      </c>
      <c r="C972" s="96">
        <v>2</v>
      </c>
      <c r="D972" s="116">
        <v>0.0004205606433019798</v>
      </c>
      <c r="E972" s="116">
        <v>2.7211921088437245</v>
      </c>
      <c r="F972" s="96" t="s">
        <v>3245</v>
      </c>
      <c r="G972" s="96" t="b">
        <v>0</v>
      </c>
      <c r="H972" s="96" t="b">
        <v>0</v>
      </c>
      <c r="I972" s="96" t="b">
        <v>0</v>
      </c>
      <c r="J972" s="96" t="b">
        <v>0</v>
      </c>
      <c r="K972" s="96" t="b">
        <v>0</v>
      </c>
      <c r="L972" s="96" t="b">
        <v>0</v>
      </c>
    </row>
    <row r="973" spans="1:12" ht="15">
      <c r="A973" s="96" t="s">
        <v>2618</v>
      </c>
      <c r="B973" s="96" t="s">
        <v>1728</v>
      </c>
      <c r="C973" s="96">
        <v>2</v>
      </c>
      <c r="D973" s="116">
        <v>0.0004205606433019798</v>
      </c>
      <c r="E973" s="116">
        <v>2.138560669354088</v>
      </c>
      <c r="F973" s="96" t="s">
        <v>3245</v>
      </c>
      <c r="G973" s="96" t="b">
        <v>0</v>
      </c>
      <c r="H973" s="96" t="b">
        <v>0</v>
      </c>
      <c r="I973" s="96" t="b">
        <v>0</v>
      </c>
      <c r="J973" s="96" t="b">
        <v>0</v>
      </c>
      <c r="K973" s="96" t="b">
        <v>0</v>
      </c>
      <c r="L973" s="96" t="b">
        <v>0</v>
      </c>
    </row>
    <row r="974" spans="1:12" ht="15">
      <c r="A974" s="96" t="s">
        <v>3155</v>
      </c>
      <c r="B974" s="96" t="s">
        <v>1830</v>
      </c>
      <c r="C974" s="96">
        <v>2</v>
      </c>
      <c r="D974" s="116">
        <v>0.0004205606433019798</v>
      </c>
      <c r="E974" s="116">
        <v>2.876094068829468</v>
      </c>
      <c r="F974" s="96" t="s">
        <v>3245</v>
      </c>
      <c r="G974" s="96" t="b">
        <v>0</v>
      </c>
      <c r="H974" s="96" t="b">
        <v>0</v>
      </c>
      <c r="I974" s="96" t="b">
        <v>0</v>
      </c>
      <c r="J974" s="96" t="b">
        <v>0</v>
      </c>
      <c r="K974" s="96" t="b">
        <v>0</v>
      </c>
      <c r="L974" s="96" t="b">
        <v>0</v>
      </c>
    </row>
    <row r="975" spans="1:12" ht="15">
      <c r="A975" s="96" t="s">
        <v>1725</v>
      </c>
      <c r="B975" s="96" t="s">
        <v>1882</v>
      </c>
      <c r="C975" s="96">
        <v>2</v>
      </c>
      <c r="D975" s="116">
        <v>0.00036430386967761406</v>
      </c>
      <c r="E975" s="116">
        <v>1.3041358097246143</v>
      </c>
      <c r="F975" s="96" t="s">
        <v>3245</v>
      </c>
      <c r="G975" s="96" t="b">
        <v>0</v>
      </c>
      <c r="H975" s="96" t="b">
        <v>0</v>
      </c>
      <c r="I975" s="96" t="b">
        <v>0</v>
      </c>
      <c r="J975" s="96" t="b">
        <v>0</v>
      </c>
      <c r="K975" s="96" t="b">
        <v>0</v>
      </c>
      <c r="L975" s="96" t="b">
        <v>0</v>
      </c>
    </row>
    <row r="976" spans="1:12" ht="15">
      <c r="A976" s="96" t="s">
        <v>2021</v>
      </c>
      <c r="B976" s="96" t="s">
        <v>2209</v>
      </c>
      <c r="C976" s="96">
        <v>2</v>
      </c>
      <c r="D976" s="116">
        <v>0.0004205606433019798</v>
      </c>
      <c r="E976" s="116">
        <v>2.7791840558214114</v>
      </c>
      <c r="F976" s="96" t="s">
        <v>3245</v>
      </c>
      <c r="G976" s="96" t="b">
        <v>0</v>
      </c>
      <c r="H976" s="96" t="b">
        <v>0</v>
      </c>
      <c r="I976" s="96" t="b">
        <v>0</v>
      </c>
      <c r="J976" s="96" t="b">
        <v>0</v>
      </c>
      <c r="K976" s="96" t="b">
        <v>0</v>
      </c>
      <c r="L976" s="96" t="b">
        <v>0</v>
      </c>
    </row>
    <row r="977" spans="1:12" ht="15">
      <c r="A977" s="96" t="s">
        <v>1898</v>
      </c>
      <c r="B977" s="96" t="s">
        <v>1962</v>
      </c>
      <c r="C977" s="96">
        <v>2</v>
      </c>
      <c r="D977" s="116">
        <v>0.00036430386967761406</v>
      </c>
      <c r="E977" s="116">
        <v>2.4201621131797437</v>
      </c>
      <c r="F977" s="96" t="s">
        <v>3245</v>
      </c>
      <c r="G977" s="96" t="b">
        <v>0</v>
      </c>
      <c r="H977" s="96" t="b">
        <v>0</v>
      </c>
      <c r="I977" s="96" t="b">
        <v>0</v>
      </c>
      <c r="J977" s="96" t="b">
        <v>0</v>
      </c>
      <c r="K977" s="96" t="b">
        <v>0</v>
      </c>
      <c r="L977" s="96" t="b">
        <v>0</v>
      </c>
    </row>
    <row r="978" spans="1:12" ht="15">
      <c r="A978" s="96" t="s">
        <v>1810</v>
      </c>
      <c r="B978" s="96" t="s">
        <v>2043</v>
      </c>
      <c r="C978" s="96">
        <v>2</v>
      </c>
      <c r="D978" s="116">
        <v>0.00036430386967761406</v>
      </c>
      <c r="E978" s="116">
        <v>2.3409808671321186</v>
      </c>
      <c r="F978" s="96" t="s">
        <v>3245</v>
      </c>
      <c r="G978" s="96" t="b">
        <v>1</v>
      </c>
      <c r="H978" s="96" t="b">
        <v>0</v>
      </c>
      <c r="I978" s="96" t="b">
        <v>0</v>
      </c>
      <c r="J978" s="96" t="b">
        <v>0</v>
      </c>
      <c r="K978" s="96" t="b">
        <v>0</v>
      </c>
      <c r="L978" s="96" t="b">
        <v>0</v>
      </c>
    </row>
    <row r="979" spans="1:12" ht="15">
      <c r="A979" s="96" t="s">
        <v>1759</v>
      </c>
      <c r="B979" s="96" t="s">
        <v>3158</v>
      </c>
      <c r="C979" s="96">
        <v>2</v>
      </c>
      <c r="D979" s="116">
        <v>0.00036430386967761406</v>
      </c>
      <c r="E979" s="116">
        <v>2.6420108627961</v>
      </c>
      <c r="F979" s="96" t="s">
        <v>3245</v>
      </c>
      <c r="G979" s="96" t="b">
        <v>0</v>
      </c>
      <c r="H979" s="96" t="b">
        <v>0</v>
      </c>
      <c r="I979" s="96" t="b">
        <v>0</v>
      </c>
      <c r="J979" s="96" t="b">
        <v>0</v>
      </c>
      <c r="K979" s="96" t="b">
        <v>0</v>
      </c>
      <c r="L979" s="96" t="b">
        <v>0</v>
      </c>
    </row>
    <row r="980" spans="1:12" ht="15">
      <c r="A980" s="96" t="s">
        <v>1726</v>
      </c>
      <c r="B980" s="96" t="s">
        <v>1834</v>
      </c>
      <c r="C980" s="96">
        <v>2</v>
      </c>
      <c r="D980" s="116">
        <v>0.0004205606433019798</v>
      </c>
      <c r="E980" s="116">
        <v>1.2326413923432804</v>
      </c>
      <c r="F980" s="96" t="s">
        <v>3245</v>
      </c>
      <c r="G980" s="96" t="b">
        <v>0</v>
      </c>
      <c r="H980" s="96" t="b">
        <v>0</v>
      </c>
      <c r="I980" s="96" t="b">
        <v>0</v>
      </c>
      <c r="J980" s="96" t="b">
        <v>1</v>
      </c>
      <c r="K980" s="96" t="b">
        <v>0</v>
      </c>
      <c r="L980" s="96" t="b">
        <v>0</v>
      </c>
    </row>
    <row r="981" spans="1:12" ht="15">
      <c r="A981" s="96" t="s">
        <v>1834</v>
      </c>
      <c r="B981" s="96" t="s">
        <v>2086</v>
      </c>
      <c r="C981" s="96">
        <v>2</v>
      </c>
      <c r="D981" s="116">
        <v>0.0004205606433019798</v>
      </c>
      <c r="E981" s="116">
        <v>2.47815406015743</v>
      </c>
      <c r="F981" s="96" t="s">
        <v>3245</v>
      </c>
      <c r="G981" s="96" t="b">
        <v>1</v>
      </c>
      <c r="H981" s="96" t="b">
        <v>0</v>
      </c>
      <c r="I981" s="96" t="b">
        <v>0</v>
      </c>
      <c r="J981" s="96" t="b">
        <v>0</v>
      </c>
      <c r="K981" s="96" t="b">
        <v>0</v>
      </c>
      <c r="L981" s="96" t="b">
        <v>0</v>
      </c>
    </row>
    <row r="982" spans="1:12" ht="15">
      <c r="A982" s="96" t="s">
        <v>2086</v>
      </c>
      <c r="B982" s="96" t="s">
        <v>2619</v>
      </c>
      <c r="C982" s="96">
        <v>2</v>
      </c>
      <c r="D982" s="116">
        <v>0.0004205606433019798</v>
      </c>
      <c r="E982" s="116">
        <v>3.067979595068381</v>
      </c>
      <c r="F982" s="96" t="s">
        <v>3245</v>
      </c>
      <c r="G982" s="96" t="b">
        <v>0</v>
      </c>
      <c r="H982" s="96" t="b">
        <v>0</v>
      </c>
      <c r="I982" s="96" t="b">
        <v>0</v>
      </c>
      <c r="J982" s="96" t="b">
        <v>0</v>
      </c>
      <c r="K982" s="96" t="b">
        <v>0</v>
      </c>
      <c r="L982" s="96" t="b">
        <v>0</v>
      </c>
    </row>
    <row r="983" spans="1:12" ht="15">
      <c r="A983" s="96" t="s">
        <v>2619</v>
      </c>
      <c r="B983" s="96" t="s">
        <v>1788</v>
      </c>
      <c r="C983" s="96">
        <v>2</v>
      </c>
      <c r="D983" s="116">
        <v>0.0004205606433019798</v>
      </c>
      <c r="E983" s="116">
        <v>2.6420108627961</v>
      </c>
      <c r="F983" s="96" t="s">
        <v>3245</v>
      </c>
      <c r="G983" s="96" t="b">
        <v>0</v>
      </c>
      <c r="H983" s="96" t="b">
        <v>0</v>
      </c>
      <c r="I983" s="96" t="b">
        <v>0</v>
      </c>
      <c r="J983" s="96" t="b">
        <v>0</v>
      </c>
      <c r="K983" s="96" t="b">
        <v>0</v>
      </c>
      <c r="L983" s="96" t="b">
        <v>0</v>
      </c>
    </row>
    <row r="984" spans="1:12" ht="15">
      <c r="A984" s="96" t="s">
        <v>2620</v>
      </c>
      <c r="B984" s="96" t="s">
        <v>1750</v>
      </c>
      <c r="C984" s="96">
        <v>2</v>
      </c>
      <c r="D984" s="116">
        <v>0.00036430386967761406</v>
      </c>
      <c r="E984" s="116">
        <v>2.3989728141098055</v>
      </c>
      <c r="F984" s="96" t="s">
        <v>3245</v>
      </c>
      <c r="G984" s="96" t="b">
        <v>0</v>
      </c>
      <c r="H984" s="96" t="b">
        <v>0</v>
      </c>
      <c r="I984" s="96" t="b">
        <v>0</v>
      </c>
      <c r="J984" s="96" t="b">
        <v>0</v>
      </c>
      <c r="K984" s="96" t="b">
        <v>0</v>
      </c>
      <c r="L984" s="96" t="b">
        <v>0</v>
      </c>
    </row>
    <row r="985" spans="1:12" ht="15">
      <c r="A985" s="96" t="s">
        <v>1750</v>
      </c>
      <c r="B985" s="96" t="s">
        <v>3167</v>
      </c>
      <c r="C985" s="96">
        <v>2</v>
      </c>
      <c r="D985" s="116">
        <v>0.0004205606433019798</v>
      </c>
      <c r="E985" s="116">
        <v>2.575064073165487</v>
      </c>
      <c r="F985" s="96" t="s">
        <v>3245</v>
      </c>
      <c r="G985" s="96" t="b">
        <v>0</v>
      </c>
      <c r="H985" s="96" t="b">
        <v>0</v>
      </c>
      <c r="I985" s="96" t="b">
        <v>0</v>
      </c>
      <c r="J985" s="96" t="b">
        <v>0</v>
      </c>
      <c r="K985" s="96" t="b">
        <v>0</v>
      </c>
      <c r="L985" s="96" t="b">
        <v>0</v>
      </c>
    </row>
    <row r="986" spans="1:12" ht="15">
      <c r="A986" s="96" t="s">
        <v>2084</v>
      </c>
      <c r="B986" s="96" t="s">
        <v>1795</v>
      </c>
      <c r="C986" s="96">
        <v>2</v>
      </c>
      <c r="D986" s="116">
        <v>0.00036430386967761406</v>
      </c>
      <c r="E986" s="116">
        <v>2.3146519284097695</v>
      </c>
      <c r="F986" s="96" t="s">
        <v>3245</v>
      </c>
      <c r="G986" s="96" t="b">
        <v>0</v>
      </c>
      <c r="H986" s="96" t="b">
        <v>0</v>
      </c>
      <c r="I986" s="96" t="b">
        <v>0</v>
      </c>
      <c r="J986" s="96" t="b">
        <v>0</v>
      </c>
      <c r="K986" s="96" t="b">
        <v>0</v>
      </c>
      <c r="L986" s="96" t="b">
        <v>0</v>
      </c>
    </row>
    <row r="987" spans="1:12" ht="15">
      <c r="A987" s="96" t="s">
        <v>2628</v>
      </c>
      <c r="B987" s="96" t="s">
        <v>1767</v>
      </c>
      <c r="C987" s="96">
        <v>2</v>
      </c>
      <c r="D987" s="116">
        <v>0.0004205606433019798</v>
      </c>
      <c r="E987" s="116">
        <v>2.484403009434432</v>
      </c>
      <c r="F987" s="96" t="s">
        <v>3245</v>
      </c>
      <c r="G987" s="96" t="b">
        <v>0</v>
      </c>
      <c r="H987" s="96" t="b">
        <v>0</v>
      </c>
      <c r="I987" s="96" t="b">
        <v>0</v>
      </c>
      <c r="J987" s="96" t="b">
        <v>0</v>
      </c>
      <c r="K987" s="96" t="b">
        <v>0</v>
      </c>
      <c r="L987" s="96" t="b">
        <v>0</v>
      </c>
    </row>
    <row r="988" spans="1:12" ht="15">
      <c r="A988" s="96" t="s">
        <v>1955</v>
      </c>
      <c r="B988" s="96" t="s">
        <v>1932</v>
      </c>
      <c r="C988" s="96">
        <v>2</v>
      </c>
      <c r="D988" s="116">
        <v>0.0004205606433019798</v>
      </c>
      <c r="E988" s="116">
        <v>2.4659196037404185</v>
      </c>
      <c r="F988" s="96" t="s">
        <v>3245</v>
      </c>
      <c r="G988" s="96" t="b">
        <v>0</v>
      </c>
      <c r="H988" s="96" t="b">
        <v>0</v>
      </c>
      <c r="I988" s="96" t="b">
        <v>0</v>
      </c>
      <c r="J988" s="96" t="b">
        <v>0</v>
      </c>
      <c r="K988" s="96" t="b">
        <v>0</v>
      </c>
      <c r="L988" s="96" t="b">
        <v>0</v>
      </c>
    </row>
    <row r="989" spans="1:12" ht="15">
      <c r="A989" s="96" t="s">
        <v>1932</v>
      </c>
      <c r="B989" s="96" t="s">
        <v>1747</v>
      </c>
      <c r="C989" s="96">
        <v>2</v>
      </c>
      <c r="D989" s="116">
        <v>0.0004205606433019798</v>
      </c>
      <c r="E989" s="116">
        <v>1.9066115928334062</v>
      </c>
      <c r="F989" s="96" t="s">
        <v>3245</v>
      </c>
      <c r="G989" s="96" t="b">
        <v>0</v>
      </c>
      <c r="H989" s="96" t="b">
        <v>0</v>
      </c>
      <c r="I989" s="96" t="b">
        <v>0</v>
      </c>
      <c r="J989" s="96" t="b">
        <v>0</v>
      </c>
      <c r="K989" s="96" t="b">
        <v>0</v>
      </c>
      <c r="L989" s="96" t="b">
        <v>0</v>
      </c>
    </row>
    <row r="990" spans="1:12" ht="15">
      <c r="A990" s="96" t="s">
        <v>2617</v>
      </c>
      <c r="B990" s="96" t="s">
        <v>2631</v>
      </c>
      <c r="C990" s="96">
        <v>2</v>
      </c>
      <c r="D990" s="116">
        <v>0.0004205606433019798</v>
      </c>
      <c r="E990" s="116">
        <v>3.3690095907323623</v>
      </c>
      <c r="F990" s="96" t="s">
        <v>3245</v>
      </c>
      <c r="G990" s="96" t="b">
        <v>0</v>
      </c>
      <c r="H990" s="96" t="b">
        <v>0</v>
      </c>
      <c r="I990" s="96" t="b">
        <v>0</v>
      </c>
      <c r="J990" s="96" t="b">
        <v>0</v>
      </c>
      <c r="K990" s="96" t="b">
        <v>0</v>
      </c>
      <c r="L990" s="96" t="b">
        <v>0</v>
      </c>
    </row>
    <row r="991" spans="1:12" ht="15">
      <c r="A991" s="96" t="s">
        <v>2631</v>
      </c>
      <c r="B991" s="96" t="s">
        <v>2627</v>
      </c>
      <c r="C991" s="96">
        <v>2</v>
      </c>
      <c r="D991" s="116">
        <v>0.0004205606433019798</v>
      </c>
      <c r="E991" s="116">
        <v>3.3690095907323623</v>
      </c>
      <c r="F991" s="96" t="s">
        <v>3245</v>
      </c>
      <c r="G991" s="96" t="b">
        <v>0</v>
      </c>
      <c r="H991" s="96" t="b">
        <v>0</v>
      </c>
      <c r="I991" s="96" t="b">
        <v>0</v>
      </c>
      <c r="J991" s="96" t="b">
        <v>0</v>
      </c>
      <c r="K991" s="96" t="b">
        <v>0</v>
      </c>
      <c r="L991" s="96" t="b">
        <v>0</v>
      </c>
    </row>
    <row r="992" spans="1:12" ht="15">
      <c r="A992" s="96" t="s">
        <v>2091</v>
      </c>
      <c r="B992" s="96" t="s">
        <v>2104</v>
      </c>
      <c r="C992" s="96">
        <v>2</v>
      </c>
      <c r="D992" s="116">
        <v>0.0004205606433019798</v>
      </c>
      <c r="E992" s="116">
        <v>2.7669495994043998</v>
      </c>
      <c r="F992" s="96" t="s">
        <v>3245</v>
      </c>
      <c r="G992" s="96" t="b">
        <v>1</v>
      </c>
      <c r="H992" s="96" t="b">
        <v>0</v>
      </c>
      <c r="I992" s="96" t="b">
        <v>0</v>
      </c>
      <c r="J992" s="96" t="b">
        <v>0</v>
      </c>
      <c r="K992" s="96" t="b">
        <v>0</v>
      </c>
      <c r="L992" s="96" t="b">
        <v>0</v>
      </c>
    </row>
    <row r="993" spans="1:12" ht="15">
      <c r="A993" s="96" t="s">
        <v>1796</v>
      </c>
      <c r="B993" s="96" t="s">
        <v>1776</v>
      </c>
      <c r="C993" s="96">
        <v>2</v>
      </c>
      <c r="D993" s="116">
        <v>0.00036430386967761406</v>
      </c>
      <c r="E993" s="116">
        <v>1.8549047697595298</v>
      </c>
      <c r="F993" s="96" t="s">
        <v>3245</v>
      </c>
      <c r="G993" s="96" t="b">
        <v>0</v>
      </c>
      <c r="H993" s="96" t="b">
        <v>0</v>
      </c>
      <c r="I993" s="96" t="b">
        <v>0</v>
      </c>
      <c r="J993" s="96" t="b">
        <v>0</v>
      </c>
      <c r="K993" s="96" t="b">
        <v>0</v>
      </c>
      <c r="L993" s="96" t="b">
        <v>0</v>
      </c>
    </row>
    <row r="994" spans="1:12" ht="15">
      <c r="A994" s="96" t="s">
        <v>1776</v>
      </c>
      <c r="B994" s="96" t="s">
        <v>2100</v>
      </c>
      <c r="C994" s="96">
        <v>2</v>
      </c>
      <c r="D994" s="116">
        <v>0.0004205606433019798</v>
      </c>
      <c r="E994" s="116">
        <v>2.3409808671321186</v>
      </c>
      <c r="F994" s="96" t="s">
        <v>3245</v>
      </c>
      <c r="G994" s="96" t="b">
        <v>0</v>
      </c>
      <c r="H994" s="96" t="b">
        <v>0</v>
      </c>
      <c r="I994" s="96" t="b">
        <v>0</v>
      </c>
      <c r="J994" s="96" t="b">
        <v>0</v>
      </c>
      <c r="K994" s="96" t="b">
        <v>0</v>
      </c>
      <c r="L994" s="96" t="b">
        <v>0</v>
      </c>
    </row>
    <row r="995" spans="1:12" ht="15">
      <c r="A995" s="96" t="s">
        <v>1775</v>
      </c>
      <c r="B995" s="96" t="s">
        <v>1928</v>
      </c>
      <c r="C995" s="96">
        <v>2</v>
      </c>
      <c r="D995" s="116">
        <v>0.0004205606433019798</v>
      </c>
      <c r="E995" s="116">
        <v>2.067979595068381</v>
      </c>
      <c r="F995" s="96" t="s">
        <v>3245</v>
      </c>
      <c r="G995" s="96" t="b">
        <v>0</v>
      </c>
      <c r="H995" s="96" t="b">
        <v>0</v>
      </c>
      <c r="I995" s="96" t="b">
        <v>0</v>
      </c>
      <c r="J995" s="96" t="b">
        <v>0</v>
      </c>
      <c r="K995" s="96" t="b">
        <v>0</v>
      </c>
      <c r="L995" s="96" t="b">
        <v>0</v>
      </c>
    </row>
    <row r="996" spans="1:12" ht="15">
      <c r="A996" s="96" t="s">
        <v>2014</v>
      </c>
      <c r="B996" s="96" t="s">
        <v>2366</v>
      </c>
      <c r="C996" s="96">
        <v>2</v>
      </c>
      <c r="D996" s="116">
        <v>0.00036430386967761406</v>
      </c>
      <c r="E996" s="116">
        <v>2.876094068829468</v>
      </c>
      <c r="F996" s="96" t="s">
        <v>3245</v>
      </c>
      <c r="G996" s="96" t="b">
        <v>0</v>
      </c>
      <c r="H996" s="96" t="b">
        <v>0</v>
      </c>
      <c r="I996" s="96" t="b">
        <v>0</v>
      </c>
      <c r="J996" s="96" t="b">
        <v>0</v>
      </c>
      <c r="K996" s="96" t="b">
        <v>0</v>
      </c>
      <c r="L996" s="96" t="b">
        <v>0</v>
      </c>
    </row>
    <row r="997" spans="1:12" ht="15">
      <c r="A997" s="96" t="s">
        <v>3182</v>
      </c>
      <c r="B997" s="96" t="s">
        <v>3183</v>
      </c>
      <c r="C997" s="96">
        <v>2</v>
      </c>
      <c r="D997" s="116">
        <v>0.00036430386967761406</v>
      </c>
      <c r="E997" s="116">
        <v>3.721192108843725</v>
      </c>
      <c r="F997" s="96" t="s">
        <v>3245</v>
      </c>
      <c r="G997" s="96" t="b">
        <v>0</v>
      </c>
      <c r="H997" s="96" t="b">
        <v>0</v>
      </c>
      <c r="I997" s="96" t="b">
        <v>0</v>
      </c>
      <c r="J997" s="96" t="b">
        <v>0</v>
      </c>
      <c r="K997" s="96" t="b">
        <v>0</v>
      </c>
      <c r="L997" s="96" t="b">
        <v>0</v>
      </c>
    </row>
    <row r="998" spans="1:12" ht="15">
      <c r="A998" s="96" t="s">
        <v>2137</v>
      </c>
      <c r="B998" s="96" t="s">
        <v>1855</v>
      </c>
      <c r="C998" s="96">
        <v>2</v>
      </c>
      <c r="D998" s="116">
        <v>0.0004205606433019798</v>
      </c>
      <c r="E998" s="116">
        <v>2.545100849788043</v>
      </c>
      <c r="F998" s="96" t="s">
        <v>3245</v>
      </c>
      <c r="G998" s="96" t="b">
        <v>0</v>
      </c>
      <c r="H998" s="96" t="b">
        <v>0</v>
      </c>
      <c r="I998" s="96" t="b">
        <v>0</v>
      </c>
      <c r="J998" s="96" t="b">
        <v>0</v>
      </c>
      <c r="K998" s="96" t="b">
        <v>0</v>
      </c>
      <c r="L998" s="96" t="b">
        <v>0</v>
      </c>
    </row>
    <row r="999" spans="1:12" ht="15">
      <c r="A999" s="96" t="s">
        <v>3192</v>
      </c>
      <c r="B999" s="96" t="s">
        <v>1762</v>
      </c>
      <c r="C999" s="96">
        <v>2</v>
      </c>
      <c r="D999" s="116">
        <v>0.0004205606433019798</v>
      </c>
      <c r="E999" s="116">
        <v>2.6420108627961</v>
      </c>
      <c r="F999" s="96" t="s">
        <v>3245</v>
      </c>
      <c r="G999" s="96" t="b">
        <v>0</v>
      </c>
      <c r="H999" s="96" t="b">
        <v>0</v>
      </c>
      <c r="I999" s="96" t="b">
        <v>0</v>
      </c>
      <c r="J999" s="96" t="b">
        <v>0</v>
      </c>
      <c r="K999" s="96" t="b">
        <v>0</v>
      </c>
      <c r="L999" s="96" t="b">
        <v>0</v>
      </c>
    </row>
    <row r="1000" spans="1:12" ht="15">
      <c r="A1000" s="96" t="s">
        <v>2220</v>
      </c>
      <c r="B1000" s="96" t="s">
        <v>1775</v>
      </c>
      <c r="C1000" s="96">
        <v>2</v>
      </c>
      <c r="D1000" s="116">
        <v>0.00036430386967761406</v>
      </c>
      <c r="E1000" s="116">
        <v>2.3989728141098055</v>
      </c>
      <c r="F1000" s="96" t="s">
        <v>3245</v>
      </c>
      <c r="G1000" s="96" t="b">
        <v>0</v>
      </c>
      <c r="H1000" s="96" t="b">
        <v>0</v>
      </c>
      <c r="I1000" s="96" t="b">
        <v>0</v>
      </c>
      <c r="J1000" s="96" t="b">
        <v>0</v>
      </c>
      <c r="K1000" s="96" t="b">
        <v>0</v>
      </c>
      <c r="L1000" s="96" t="b">
        <v>0</v>
      </c>
    </row>
    <row r="1001" spans="1:12" ht="15">
      <c r="A1001" s="96" t="s">
        <v>2135</v>
      </c>
      <c r="B1001" s="96" t="s">
        <v>3193</v>
      </c>
      <c r="C1001" s="96">
        <v>2</v>
      </c>
      <c r="D1001" s="116">
        <v>0.0004205606433019798</v>
      </c>
      <c r="E1001" s="116">
        <v>3.323252100171687</v>
      </c>
      <c r="F1001" s="96" t="s">
        <v>3245</v>
      </c>
      <c r="G1001" s="96" t="b">
        <v>0</v>
      </c>
      <c r="H1001" s="96" t="b">
        <v>0</v>
      </c>
      <c r="I1001" s="96" t="b">
        <v>0</v>
      </c>
      <c r="J1001" s="96" t="b">
        <v>0</v>
      </c>
      <c r="K1001" s="96" t="b">
        <v>0</v>
      </c>
      <c r="L1001" s="96" t="b">
        <v>0</v>
      </c>
    </row>
    <row r="1002" spans="1:12" ht="15">
      <c r="A1002" s="96" t="s">
        <v>1973</v>
      </c>
      <c r="B1002" s="96" t="s">
        <v>2586</v>
      </c>
      <c r="C1002" s="96">
        <v>2</v>
      </c>
      <c r="D1002" s="116">
        <v>0.0004205606433019798</v>
      </c>
      <c r="E1002" s="116">
        <v>2.943040858460081</v>
      </c>
      <c r="F1002" s="96" t="s">
        <v>3245</v>
      </c>
      <c r="G1002" s="96" t="b">
        <v>0</v>
      </c>
      <c r="H1002" s="96" t="b">
        <v>0</v>
      </c>
      <c r="I1002" s="96" t="b">
        <v>0</v>
      </c>
      <c r="J1002" s="96" t="b">
        <v>0</v>
      </c>
      <c r="K1002" s="96" t="b">
        <v>0</v>
      </c>
      <c r="L1002" s="96" t="b">
        <v>0</v>
      </c>
    </row>
    <row r="1003" spans="1:12" ht="15">
      <c r="A1003" s="96" t="s">
        <v>3197</v>
      </c>
      <c r="B1003" s="96" t="s">
        <v>3198</v>
      </c>
      <c r="C1003" s="96">
        <v>2</v>
      </c>
      <c r="D1003" s="116">
        <v>0.0004205606433019798</v>
      </c>
      <c r="E1003" s="116">
        <v>3.721192108843725</v>
      </c>
      <c r="F1003" s="96" t="s">
        <v>3245</v>
      </c>
      <c r="G1003" s="96" t="b">
        <v>0</v>
      </c>
      <c r="H1003" s="96" t="b">
        <v>0</v>
      </c>
      <c r="I1003" s="96" t="b">
        <v>0</v>
      </c>
      <c r="J1003" s="96" t="b">
        <v>0</v>
      </c>
      <c r="K1003" s="96" t="b">
        <v>0</v>
      </c>
      <c r="L1003" s="96" t="b">
        <v>0</v>
      </c>
    </row>
    <row r="1004" spans="1:12" ht="15">
      <c r="A1004" s="96" t="s">
        <v>3198</v>
      </c>
      <c r="B1004" s="96" t="s">
        <v>1841</v>
      </c>
      <c r="C1004" s="96">
        <v>2</v>
      </c>
      <c r="D1004" s="116">
        <v>0.0004205606433019798</v>
      </c>
      <c r="E1004" s="116">
        <v>2.9082787522008693</v>
      </c>
      <c r="F1004" s="96" t="s">
        <v>3245</v>
      </c>
      <c r="G1004" s="96" t="b">
        <v>0</v>
      </c>
      <c r="H1004" s="96" t="b">
        <v>0</v>
      </c>
      <c r="I1004" s="96" t="b">
        <v>0</v>
      </c>
      <c r="J1004" s="96" t="b">
        <v>0</v>
      </c>
      <c r="K1004" s="96" t="b">
        <v>0</v>
      </c>
      <c r="L1004" s="96" t="b">
        <v>0</v>
      </c>
    </row>
    <row r="1005" spans="1:12" ht="15">
      <c r="A1005" s="96" t="s">
        <v>3202</v>
      </c>
      <c r="B1005" s="96" t="s">
        <v>1727</v>
      </c>
      <c r="C1005" s="96">
        <v>2</v>
      </c>
      <c r="D1005" s="116">
        <v>0.0004205606433019798</v>
      </c>
      <c r="E1005" s="116">
        <v>2.2663472488352143</v>
      </c>
      <c r="F1005" s="96" t="s">
        <v>3245</v>
      </c>
      <c r="G1005" s="96" t="b">
        <v>0</v>
      </c>
      <c r="H1005" s="96" t="b">
        <v>0</v>
      </c>
      <c r="I1005" s="96" t="b">
        <v>0</v>
      </c>
      <c r="J1005" s="96" t="b">
        <v>0</v>
      </c>
      <c r="K1005" s="96" t="b">
        <v>0</v>
      </c>
      <c r="L1005" s="96" t="b">
        <v>0</v>
      </c>
    </row>
    <row r="1006" spans="1:12" ht="15">
      <c r="A1006" s="96" t="s">
        <v>3208</v>
      </c>
      <c r="B1006" s="96" t="s">
        <v>1841</v>
      </c>
      <c r="C1006" s="96">
        <v>2</v>
      </c>
      <c r="D1006" s="116">
        <v>0.0004205606433019798</v>
      </c>
      <c r="E1006" s="116">
        <v>2.9082787522008693</v>
      </c>
      <c r="F1006" s="96" t="s">
        <v>3245</v>
      </c>
      <c r="G1006" s="96" t="b">
        <v>0</v>
      </c>
      <c r="H1006" s="96" t="b">
        <v>0</v>
      </c>
      <c r="I1006" s="96" t="b">
        <v>0</v>
      </c>
      <c r="J1006" s="96" t="b">
        <v>0</v>
      </c>
      <c r="K1006" s="96" t="b">
        <v>0</v>
      </c>
      <c r="L1006" s="96" t="b">
        <v>0</v>
      </c>
    </row>
    <row r="1007" spans="1:12" ht="15">
      <c r="A1007" s="96" t="s">
        <v>1730</v>
      </c>
      <c r="B1007" s="96" t="s">
        <v>2209</v>
      </c>
      <c r="C1007" s="96">
        <v>2</v>
      </c>
      <c r="D1007" s="116">
        <v>0.0004205606433019798</v>
      </c>
      <c r="E1007" s="116">
        <v>1.9521842378999508</v>
      </c>
      <c r="F1007" s="96" t="s">
        <v>3245</v>
      </c>
      <c r="G1007" s="96" t="b">
        <v>0</v>
      </c>
      <c r="H1007" s="96" t="b">
        <v>0</v>
      </c>
      <c r="I1007" s="96" t="b">
        <v>0</v>
      </c>
      <c r="J1007" s="96" t="b">
        <v>0</v>
      </c>
      <c r="K1007" s="96" t="b">
        <v>0</v>
      </c>
      <c r="L1007" s="96" t="b">
        <v>0</v>
      </c>
    </row>
    <row r="1008" spans="1:12" ht="15">
      <c r="A1008" s="96" t="s">
        <v>3212</v>
      </c>
      <c r="B1008" s="96" t="s">
        <v>1781</v>
      </c>
      <c r="C1008" s="96">
        <v>2</v>
      </c>
      <c r="D1008" s="116">
        <v>0.0004205606433019798</v>
      </c>
      <c r="E1008" s="116">
        <v>2.7211921088437245</v>
      </c>
      <c r="F1008" s="96" t="s">
        <v>3245</v>
      </c>
      <c r="G1008" s="96" t="b">
        <v>0</v>
      </c>
      <c r="H1008" s="96" t="b">
        <v>0</v>
      </c>
      <c r="I1008" s="96" t="b">
        <v>0</v>
      </c>
      <c r="J1008" s="96" t="b">
        <v>0</v>
      </c>
      <c r="K1008" s="96" t="b">
        <v>0</v>
      </c>
      <c r="L1008" s="96" t="b">
        <v>0</v>
      </c>
    </row>
    <row r="1009" spans="1:12" ht="15">
      <c r="A1009" s="96" t="s">
        <v>3215</v>
      </c>
      <c r="B1009" s="96" t="s">
        <v>3216</v>
      </c>
      <c r="C1009" s="96">
        <v>2</v>
      </c>
      <c r="D1009" s="116">
        <v>0.0004205606433019798</v>
      </c>
      <c r="E1009" s="116">
        <v>3.721192108843725</v>
      </c>
      <c r="F1009" s="96" t="s">
        <v>3245</v>
      </c>
      <c r="G1009" s="96" t="b">
        <v>0</v>
      </c>
      <c r="H1009" s="96" t="b">
        <v>0</v>
      </c>
      <c r="I1009" s="96" t="b">
        <v>0</v>
      </c>
      <c r="J1009" s="96" t="b">
        <v>0</v>
      </c>
      <c r="K1009" s="96" t="b">
        <v>0</v>
      </c>
      <c r="L1009" s="96" t="b">
        <v>0</v>
      </c>
    </row>
    <row r="1010" spans="1:12" ht="15">
      <c r="A1010" s="96" t="s">
        <v>2277</v>
      </c>
      <c r="B1010" s="96" t="s">
        <v>1976</v>
      </c>
      <c r="C1010" s="96">
        <v>2</v>
      </c>
      <c r="D1010" s="116">
        <v>0.0004205606433019798</v>
      </c>
      <c r="E1010" s="116">
        <v>2.818102121851781</v>
      </c>
      <c r="F1010" s="96" t="s">
        <v>3245</v>
      </c>
      <c r="G1010" s="96" t="b">
        <v>0</v>
      </c>
      <c r="H1010" s="96" t="b">
        <v>0</v>
      </c>
      <c r="I1010" s="96" t="b">
        <v>0</v>
      </c>
      <c r="J1010" s="96" t="b">
        <v>0</v>
      </c>
      <c r="K1010" s="96" t="b">
        <v>0</v>
      </c>
      <c r="L1010" s="96" t="b">
        <v>0</v>
      </c>
    </row>
    <row r="1011" spans="1:12" ht="15">
      <c r="A1011" s="96" t="s">
        <v>1976</v>
      </c>
      <c r="B1011" s="96" t="s">
        <v>2191</v>
      </c>
      <c r="C1011" s="96">
        <v>2</v>
      </c>
      <c r="D1011" s="116">
        <v>0.0004205606433019798</v>
      </c>
      <c r="E1011" s="116">
        <v>2.7211921088437245</v>
      </c>
      <c r="F1011" s="96" t="s">
        <v>3245</v>
      </c>
      <c r="G1011" s="96" t="b">
        <v>0</v>
      </c>
      <c r="H1011" s="96" t="b">
        <v>0</v>
      </c>
      <c r="I1011" s="96" t="b">
        <v>0</v>
      </c>
      <c r="J1011" s="96" t="b">
        <v>0</v>
      </c>
      <c r="K1011" s="96" t="b">
        <v>0</v>
      </c>
      <c r="L1011" s="96" t="b">
        <v>0</v>
      </c>
    </row>
    <row r="1012" spans="1:12" ht="15">
      <c r="A1012" s="96" t="s">
        <v>1750</v>
      </c>
      <c r="B1012" s="96" t="s">
        <v>3232</v>
      </c>
      <c r="C1012" s="96">
        <v>2</v>
      </c>
      <c r="D1012" s="116">
        <v>0.0004205606433019798</v>
      </c>
      <c r="E1012" s="116">
        <v>2.575064073165487</v>
      </c>
      <c r="F1012" s="96" t="s">
        <v>3245</v>
      </c>
      <c r="G1012" s="96" t="b">
        <v>0</v>
      </c>
      <c r="H1012" s="96" t="b">
        <v>0</v>
      </c>
      <c r="I1012" s="96" t="b">
        <v>0</v>
      </c>
      <c r="J1012" s="96" t="b">
        <v>0</v>
      </c>
      <c r="K1012" s="96" t="b">
        <v>0</v>
      </c>
      <c r="L1012" s="96" t="b">
        <v>0</v>
      </c>
    </row>
    <row r="1013" spans="1:12" ht="15">
      <c r="A1013" s="96" t="s">
        <v>1731</v>
      </c>
      <c r="B1013" s="96" t="s">
        <v>2075</v>
      </c>
      <c r="C1013" s="96">
        <v>2</v>
      </c>
      <c r="D1013" s="116">
        <v>0.0004205606433019798</v>
      </c>
      <c r="E1013" s="116">
        <v>1.901648173301856</v>
      </c>
      <c r="F1013" s="96" t="s">
        <v>3245</v>
      </c>
      <c r="G1013" s="96" t="b">
        <v>0</v>
      </c>
      <c r="H1013" s="96" t="b">
        <v>0</v>
      </c>
      <c r="I1013" s="96" t="b">
        <v>0</v>
      </c>
      <c r="J1013" s="96" t="b">
        <v>0</v>
      </c>
      <c r="K1013" s="96" t="b">
        <v>0</v>
      </c>
      <c r="L1013" s="96" t="b">
        <v>0</v>
      </c>
    </row>
    <row r="1014" spans="1:12" ht="15">
      <c r="A1014" s="96" t="s">
        <v>1766</v>
      </c>
      <c r="B1014" s="96" t="s">
        <v>2031</v>
      </c>
      <c r="C1014" s="96">
        <v>2</v>
      </c>
      <c r="D1014" s="116">
        <v>0.0004205606433019798</v>
      </c>
      <c r="E1014" s="116">
        <v>2.1164262241398375</v>
      </c>
      <c r="F1014" s="96" t="s">
        <v>3245</v>
      </c>
      <c r="G1014" s="96" t="b">
        <v>0</v>
      </c>
      <c r="H1014" s="96" t="b">
        <v>0</v>
      </c>
      <c r="I1014" s="96" t="b">
        <v>0</v>
      </c>
      <c r="J1014" s="96" t="b">
        <v>0</v>
      </c>
      <c r="K1014" s="96" t="b">
        <v>0</v>
      </c>
      <c r="L1014" s="96" t="b">
        <v>0</v>
      </c>
    </row>
    <row r="1015" spans="1:12" ht="15">
      <c r="A1015" s="96" t="s">
        <v>2105</v>
      </c>
      <c r="B1015" s="96" t="s">
        <v>1732</v>
      </c>
      <c r="C1015" s="96">
        <v>2</v>
      </c>
      <c r="D1015" s="116">
        <v>0.0004205606433019798</v>
      </c>
      <c r="E1015" s="116">
        <v>1.921851559390143</v>
      </c>
      <c r="F1015" s="96" t="s">
        <v>3245</v>
      </c>
      <c r="G1015" s="96" t="b">
        <v>0</v>
      </c>
      <c r="H1015" s="96" t="b">
        <v>0</v>
      </c>
      <c r="I1015" s="96" t="b">
        <v>0</v>
      </c>
      <c r="J1015" s="96" t="b">
        <v>0</v>
      </c>
      <c r="K1015" s="96" t="b">
        <v>0</v>
      </c>
      <c r="L1015" s="96" t="b">
        <v>0</v>
      </c>
    </row>
    <row r="1016" spans="1:12" ht="15">
      <c r="A1016" s="96" t="s">
        <v>1732</v>
      </c>
      <c r="B1016" s="96" t="s">
        <v>2020</v>
      </c>
      <c r="C1016" s="96">
        <v>2</v>
      </c>
      <c r="D1016" s="116">
        <v>0.0004205606433019798</v>
      </c>
      <c r="E1016" s="116">
        <v>1.8760940688294678</v>
      </c>
      <c r="F1016" s="96" t="s">
        <v>3245</v>
      </c>
      <c r="G1016" s="96" t="b">
        <v>0</v>
      </c>
      <c r="H1016" s="96" t="b">
        <v>0</v>
      </c>
      <c r="I1016" s="96" t="b">
        <v>0</v>
      </c>
      <c r="J1016" s="96" t="b">
        <v>0</v>
      </c>
      <c r="K1016" s="96" t="b">
        <v>0</v>
      </c>
      <c r="L1016" s="96" t="b">
        <v>0</v>
      </c>
    </row>
    <row r="1017" spans="1:12" ht="15">
      <c r="A1017" s="96" t="s">
        <v>2228</v>
      </c>
      <c r="B1017" s="96" t="s">
        <v>2367</v>
      </c>
      <c r="C1017" s="96">
        <v>2</v>
      </c>
      <c r="D1017" s="116">
        <v>0.0004205606433019798</v>
      </c>
      <c r="E1017" s="116">
        <v>3.1191321175157625</v>
      </c>
      <c r="F1017" s="96" t="s">
        <v>3245</v>
      </c>
      <c r="G1017" s="96" t="b">
        <v>0</v>
      </c>
      <c r="H1017" s="96" t="b">
        <v>0</v>
      </c>
      <c r="I1017" s="96" t="b">
        <v>0</v>
      </c>
      <c r="J1017" s="96" t="b">
        <v>0</v>
      </c>
      <c r="K1017" s="96" t="b">
        <v>0</v>
      </c>
      <c r="L1017" s="96" t="b">
        <v>0</v>
      </c>
    </row>
    <row r="1018" spans="1:12" ht="15">
      <c r="A1018" s="96" t="s">
        <v>1760</v>
      </c>
      <c r="B1018" s="96" t="s">
        <v>1956</v>
      </c>
      <c r="C1018" s="96">
        <v>2</v>
      </c>
      <c r="D1018" s="116">
        <v>0.0004205606433019798</v>
      </c>
      <c r="E1018" s="116">
        <v>2.022222104507706</v>
      </c>
      <c r="F1018" s="96" t="s">
        <v>3245</v>
      </c>
      <c r="G1018" s="96" t="b">
        <v>0</v>
      </c>
      <c r="H1018" s="96" t="b">
        <v>0</v>
      </c>
      <c r="I1018" s="96" t="b">
        <v>0</v>
      </c>
      <c r="J1018" s="96" t="b">
        <v>1</v>
      </c>
      <c r="K1018" s="96" t="b">
        <v>0</v>
      </c>
      <c r="L1018" s="96" t="b">
        <v>0</v>
      </c>
    </row>
    <row r="1019" spans="1:12" ht="15">
      <c r="A1019" s="96" t="s">
        <v>3237</v>
      </c>
      <c r="B1019" s="96" t="s">
        <v>2637</v>
      </c>
      <c r="C1019" s="96">
        <v>2</v>
      </c>
      <c r="D1019" s="116">
        <v>0.0004205606433019798</v>
      </c>
      <c r="E1019" s="116">
        <v>3.5451008497880436</v>
      </c>
      <c r="F1019" s="96" t="s">
        <v>3245</v>
      </c>
      <c r="G1019" s="96" t="b">
        <v>0</v>
      </c>
      <c r="H1019" s="96" t="b">
        <v>0</v>
      </c>
      <c r="I1019" s="96" t="b">
        <v>0</v>
      </c>
      <c r="J1019" s="96" t="b">
        <v>0</v>
      </c>
      <c r="K1019" s="96" t="b">
        <v>0</v>
      </c>
      <c r="L1019" s="96" t="b">
        <v>0</v>
      </c>
    </row>
    <row r="1020" spans="1:12" ht="15">
      <c r="A1020" s="96" t="s">
        <v>2106</v>
      </c>
      <c r="B1020" s="96" t="s">
        <v>3238</v>
      </c>
      <c r="C1020" s="96">
        <v>2</v>
      </c>
      <c r="D1020" s="116">
        <v>0.0004205606433019798</v>
      </c>
      <c r="E1020" s="116">
        <v>3.2440708541240624</v>
      </c>
      <c r="F1020" s="96" t="s">
        <v>3245</v>
      </c>
      <c r="G1020" s="96" t="b">
        <v>0</v>
      </c>
      <c r="H1020" s="96" t="b">
        <v>0</v>
      </c>
      <c r="I1020" s="96" t="b">
        <v>0</v>
      </c>
      <c r="J1020" s="96" t="b">
        <v>0</v>
      </c>
      <c r="K1020" s="96" t="b">
        <v>0</v>
      </c>
      <c r="L1020" s="96" t="b">
        <v>0</v>
      </c>
    </row>
    <row r="1021" spans="1:12" ht="15">
      <c r="A1021" s="96" t="s">
        <v>1747</v>
      </c>
      <c r="B1021" s="96" t="s">
        <v>2106</v>
      </c>
      <c r="C1021" s="96">
        <v>2</v>
      </c>
      <c r="D1021" s="116">
        <v>0.0004205606433019798</v>
      </c>
      <c r="E1021" s="116">
        <v>2.082702851889087</v>
      </c>
      <c r="F1021" s="96" t="s">
        <v>3245</v>
      </c>
      <c r="G1021" s="96" t="b">
        <v>0</v>
      </c>
      <c r="H1021" s="96" t="b">
        <v>0</v>
      </c>
      <c r="I1021" s="96" t="b">
        <v>0</v>
      </c>
      <c r="J1021" s="96" t="b">
        <v>0</v>
      </c>
      <c r="K1021" s="96" t="b">
        <v>0</v>
      </c>
      <c r="L1021" s="96" t="b">
        <v>0</v>
      </c>
    </row>
    <row r="1022" spans="1:12" ht="15">
      <c r="A1022" s="96" t="s">
        <v>3242</v>
      </c>
      <c r="B1022" s="96" t="s">
        <v>2636</v>
      </c>
      <c r="C1022" s="96">
        <v>2</v>
      </c>
      <c r="D1022" s="116">
        <v>0.0004205606433019798</v>
      </c>
      <c r="E1022" s="116">
        <v>3.5451008497880436</v>
      </c>
      <c r="F1022" s="96" t="s">
        <v>3245</v>
      </c>
      <c r="G1022" s="96" t="b">
        <v>0</v>
      </c>
      <c r="H1022" s="96" t="b">
        <v>1</v>
      </c>
      <c r="I1022" s="96" t="b">
        <v>0</v>
      </c>
      <c r="J1022" s="96" t="b">
        <v>0</v>
      </c>
      <c r="K1022" s="96" t="b">
        <v>0</v>
      </c>
      <c r="L1022" s="96" t="b">
        <v>0</v>
      </c>
    </row>
    <row r="1023" spans="1:12" ht="15">
      <c r="A1023" s="96" t="s">
        <v>2636</v>
      </c>
      <c r="B1023" s="96" t="s">
        <v>1723</v>
      </c>
      <c r="C1023" s="96">
        <v>2</v>
      </c>
      <c r="D1023" s="116">
        <v>0.0004205606433019798</v>
      </c>
      <c r="E1023" s="116">
        <v>1.4659196037404185</v>
      </c>
      <c r="F1023" s="96" t="s">
        <v>3245</v>
      </c>
      <c r="G1023" s="96" t="b">
        <v>0</v>
      </c>
      <c r="H1023" s="96" t="b">
        <v>0</v>
      </c>
      <c r="I1023" s="96" t="b">
        <v>0</v>
      </c>
      <c r="J1023" s="96" t="b">
        <v>1</v>
      </c>
      <c r="K1023" s="96" t="b">
        <v>0</v>
      </c>
      <c r="L1023" s="96" t="b">
        <v>0</v>
      </c>
    </row>
    <row r="1024" spans="1:12" ht="15">
      <c r="A1024" s="96" t="s">
        <v>1724</v>
      </c>
      <c r="B1024" s="96" t="s">
        <v>1723</v>
      </c>
      <c r="C1024" s="96">
        <v>101</v>
      </c>
      <c r="D1024" s="116">
        <v>0.004217048844695618</v>
      </c>
      <c r="E1024" s="116">
        <v>1.466525633042383</v>
      </c>
      <c r="F1024" s="96" t="s">
        <v>3246</v>
      </c>
      <c r="G1024" s="96" t="b">
        <v>1</v>
      </c>
      <c r="H1024" s="96" t="b">
        <v>0</v>
      </c>
      <c r="I1024" s="96" t="b">
        <v>0</v>
      </c>
      <c r="J1024" s="96" t="b">
        <v>1</v>
      </c>
      <c r="K1024" s="96" t="b">
        <v>0</v>
      </c>
      <c r="L1024" s="96" t="b">
        <v>0</v>
      </c>
    </row>
    <row r="1025" spans="1:12" ht="15">
      <c r="A1025" s="96" t="s">
        <v>1743</v>
      </c>
      <c r="B1025" s="96" t="s">
        <v>1765</v>
      </c>
      <c r="C1025" s="96">
        <v>21</v>
      </c>
      <c r="D1025" s="116">
        <v>0.0021016142227145646</v>
      </c>
      <c r="E1025" s="116">
        <v>2.490773800969497</v>
      </c>
      <c r="F1025" s="96" t="s">
        <v>3246</v>
      </c>
      <c r="G1025" s="96" t="b">
        <v>0</v>
      </c>
      <c r="H1025" s="96" t="b">
        <v>0</v>
      </c>
      <c r="I1025" s="96" t="b">
        <v>0</v>
      </c>
      <c r="J1025" s="96" t="b">
        <v>0</v>
      </c>
      <c r="K1025" s="96" t="b">
        <v>0</v>
      </c>
      <c r="L1025" s="96" t="b">
        <v>0</v>
      </c>
    </row>
    <row r="1026" spans="1:12" ht="15">
      <c r="A1026" s="96" t="s">
        <v>1766</v>
      </c>
      <c r="B1026" s="96" t="s">
        <v>1739</v>
      </c>
      <c r="C1026" s="96">
        <v>18</v>
      </c>
      <c r="D1026" s="116">
        <v>0.002471692449349533</v>
      </c>
      <c r="E1026" s="116">
        <v>2.3711206608228808</v>
      </c>
      <c r="F1026" s="96" t="s">
        <v>3246</v>
      </c>
      <c r="G1026" s="96" t="b">
        <v>0</v>
      </c>
      <c r="H1026" s="96" t="b">
        <v>0</v>
      </c>
      <c r="I1026" s="96" t="b">
        <v>0</v>
      </c>
      <c r="J1026" s="96" t="b">
        <v>0</v>
      </c>
      <c r="K1026" s="96" t="b">
        <v>0</v>
      </c>
      <c r="L1026" s="96" t="b">
        <v>0</v>
      </c>
    </row>
    <row r="1027" spans="1:12" ht="15">
      <c r="A1027" s="96" t="s">
        <v>1730</v>
      </c>
      <c r="B1027" s="96" t="s">
        <v>1736</v>
      </c>
      <c r="C1027" s="96">
        <v>16</v>
      </c>
      <c r="D1027" s="116">
        <v>0.0015592628637967063</v>
      </c>
      <c r="E1027" s="116">
        <v>2.009598116457375</v>
      </c>
      <c r="F1027" s="96" t="s">
        <v>3246</v>
      </c>
      <c r="G1027" s="96" t="b">
        <v>0</v>
      </c>
      <c r="H1027" s="96" t="b">
        <v>0</v>
      </c>
      <c r="I1027" s="96" t="b">
        <v>0</v>
      </c>
      <c r="J1027" s="96" t="b">
        <v>0</v>
      </c>
      <c r="K1027" s="96" t="b">
        <v>0</v>
      </c>
      <c r="L1027" s="96" t="b">
        <v>0</v>
      </c>
    </row>
    <row r="1028" spans="1:12" ht="15">
      <c r="A1028" s="96" t="s">
        <v>1731</v>
      </c>
      <c r="B1028" s="96" t="s">
        <v>1734</v>
      </c>
      <c r="C1028" s="96">
        <v>15</v>
      </c>
      <c r="D1028" s="116">
        <v>0.001543212566164952</v>
      </c>
      <c r="E1028" s="116">
        <v>1.9522226273289744</v>
      </c>
      <c r="F1028" s="96" t="s">
        <v>3246</v>
      </c>
      <c r="G1028" s="96" t="b">
        <v>0</v>
      </c>
      <c r="H1028" s="96" t="b">
        <v>0</v>
      </c>
      <c r="I1028" s="96" t="b">
        <v>0</v>
      </c>
      <c r="J1028" s="96" t="b">
        <v>0</v>
      </c>
      <c r="K1028" s="96" t="b">
        <v>0</v>
      </c>
      <c r="L1028" s="96" t="b">
        <v>0</v>
      </c>
    </row>
    <row r="1029" spans="1:12" ht="15">
      <c r="A1029" s="96" t="s">
        <v>1803</v>
      </c>
      <c r="B1029" s="96" t="s">
        <v>1739</v>
      </c>
      <c r="C1029" s="96">
        <v>15</v>
      </c>
      <c r="D1029" s="116">
        <v>0.001543212566164952</v>
      </c>
      <c r="E1029" s="116">
        <v>2.4232183294145746</v>
      </c>
      <c r="F1029" s="96" t="s">
        <v>3246</v>
      </c>
      <c r="G1029" s="96" t="b">
        <v>0</v>
      </c>
      <c r="H1029" s="96" t="b">
        <v>0</v>
      </c>
      <c r="I1029" s="96" t="b">
        <v>0</v>
      </c>
      <c r="J1029" s="96" t="b">
        <v>0</v>
      </c>
      <c r="K1029" s="96" t="b">
        <v>0</v>
      </c>
      <c r="L1029" s="96" t="b">
        <v>0</v>
      </c>
    </row>
    <row r="1030" spans="1:12" ht="15">
      <c r="A1030" s="96" t="s">
        <v>1782</v>
      </c>
      <c r="B1030" s="96" t="s">
        <v>1778</v>
      </c>
      <c r="C1030" s="96">
        <v>14</v>
      </c>
      <c r="D1030" s="116">
        <v>0.0015775481711756455</v>
      </c>
      <c r="E1030" s="116">
        <v>2.611469570998394</v>
      </c>
      <c r="F1030" s="96" t="s">
        <v>3246</v>
      </c>
      <c r="G1030" s="96" t="b">
        <v>0</v>
      </c>
      <c r="H1030" s="96" t="b">
        <v>0</v>
      </c>
      <c r="I1030" s="96" t="b">
        <v>0</v>
      </c>
      <c r="J1030" s="96" t="b">
        <v>0</v>
      </c>
      <c r="K1030" s="96" t="b">
        <v>0</v>
      </c>
      <c r="L1030" s="96" t="b">
        <v>0</v>
      </c>
    </row>
    <row r="1031" spans="1:12" ht="15">
      <c r="A1031" s="96" t="s">
        <v>1746</v>
      </c>
      <c r="B1031" s="96" t="s">
        <v>1723</v>
      </c>
      <c r="C1031" s="96">
        <v>14</v>
      </c>
      <c r="D1031" s="116">
        <v>0.0016317777792811247</v>
      </c>
      <c r="E1031" s="116">
        <v>1.345865694413358</v>
      </c>
      <c r="F1031" s="96" t="s">
        <v>3246</v>
      </c>
      <c r="G1031" s="96" t="b">
        <v>0</v>
      </c>
      <c r="H1031" s="96" t="b">
        <v>0</v>
      </c>
      <c r="I1031" s="96" t="b">
        <v>0</v>
      </c>
      <c r="J1031" s="96" t="b">
        <v>1</v>
      </c>
      <c r="K1031" s="96" t="b">
        <v>0</v>
      </c>
      <c r="L1031" s="96" t="b">
        <v>0</v>
      </c>
    </row>
    <row r="1032" spans="1:12" ht="15">
      <c r="A1032" s="96" t="s">
        <v>1760</v>
      </c>
      <c r="B1032" s="96" t="s">
        <v>1726</v>
      </c>
      <c r="C1032" s="96">
        <v>14</v>
      </c>
      <c r="D1032" s="116">
        <v>0.0014403317284206218</v>
      </c>
      <c r="E1032" s="116">
        <v>1.7786059874011486</v>
      </c>
      <c r="F1032" s="96" t="s">
        <v>3246</v>
      </c>
      <c r="G1032" s="96" t="b">
        <v>0</v>
      </c>
      <c r="H1032" s="96" t="b">
        <v>0</v>
      </c>
      <c r="I1032" s="96" t="b">
        <v>0</v>
      </c>
      <c r="J1032" s="96" t="b">
        <v>0</v>
      </c>
      <c r="K1032" s="96" t="b">
        <v>0</v>
      </c>
      <c r="L1032" s="96" t="b">
        <v>0</v>
      </c>
    </row>
    <row r="1033" spans="1:12" ht="15">
      <c r="A1033" s="96" t="s">
        <v>1744</v>
      </c>
      <c r="B1033" s="96" t="s">
        <v>1766</v>
      </c>
      <c r="C1033" s="96">
        <v>13</v>
      </c>
      <c r="D1033" s="116">
        <v>0.0017036674304134953</v>
      </c>
      <c r="E1033" s="116">
        <v>2.311461554477731</v>
      </c>
      <c r="F1033" s="96" t="s">
        <v>3246</v>
      </c>
      <c r="G1033" s="96" t="b">
        <v>0</v>
      </c>
      <c r="H1033" s="96" t="b">
        <v>0</v>
      </c>
      <c r="I1033" s="96" t="b">
        <v>0</v>
      </c>
      <c r="J1033" s="96" t="b">
        <v>0</v>
      </c>
      <c r="K1033" s="96" t="b">
        <v>0</v>
      </c>
      <c r="L1033" s="96" t="b">
        <v>0</v>
      </c>
    </row>
    <row r="1034" spans="1:12" ht="15">
      <c r="A1034" s="96" t="s">
        <v>1748</v>
      </c>
      <c r="B1034" s="96" t="s">
        <v>1735</v>
      </c>
      <c r="C1034" s="96">
        <v>13</v>
      </c>
      <c r="D1034" s="116">
        <v>0.0027317672357836374</v>
      </c>
      <c r="E1034" s="116">
        <v>2.104987666428329</v>
      </c>
      <c r="F1034" s="96" t="s">
        <v>3246</v>
      </c>
      <c r="G1034" s="96" t="b">
        <v>0</v>
      </c>
      <c r="H1034" s="96" t="b">
        <v>1</v>
      </c>
      <c r="I1034" s="96" t="b">
        <v>0</v>
      </c>
      <c r="J1034" s="96" t="b">
        <v>0</v>
      </c>
      <c r="K1034" s="96" t="b">
        <v>0</v>
      </c>
      <c r="L1034" s="96" t="b">
        <v>0</v>
      </c>
    </row>
    <row r="1035" spans="1:12" ht="15">
      <c r="A1035" s="96" t="s">
        <v>1726</v>
      </c>
      <c r="B1035" s="96" t="s">
        <v>1759</v>
      </c>
      <c r="C1035" s="96">
        <v>12</v>
      </c>
      <c r="D1035" s="116">
        <v>0.00139866666795525</v>
      </c>
      <c r="E1035" s="116">
        <v>1.7584026013128617</v>
      </c>
      <c r="F1035" s="96" t="s">
        <v>3246</v>
      </c>
      <c r="G1035" s="96" t="b">
        <v>0</v>
      </c>
      <c r="H1035" s="96" t="b">
        <v>0</v>
      </c>
      <c r="I1035" s="96" t="b">
        <v>0</v>
      </c>
      <c r="J1035" s="96" t="b">
        <v>0</v>
      </c>
      <c r="K1035" s="96" t="b">
        <v>0</v>
      </c>
      <c r="L1035" s="96" t="b">
        <v>0</v>
      </c>
    </row>
    <row r="1036" spans="1:12" ht="15">
      <c r="A1036" s="96" t="s">
        <v>1727</v>
      </c>
      <c r="B1036" s="96" t="s">
        <v>1755</v>
      </c>
      <c r="C1036" s="96">
        <v>12</v>
      </c>
      <c r="D1036" s="116">
        <v>0.00139866666795525</v>
      </c>
      <c r="E1036" s="116">
        <v>1.9299770784917585</v>
      </c>
      <c r="F1036" s="96" t="s">
        <v>3246</v>
      </c>
      <c r="G1036" s="96" t="b">
        <v>0</v>
      </c>
      <c r="H1036" s="96" t="b">
        <v>0</v>
      </c>
      <c r="I1036" s="96" t="b">
        <v>0</v>
      </c>
      <c r="J1036" s="96" t="b">
        <v>0</v>
      </c>
      <c r="K1036" s="96" t="b">
        <v>0</v>
      </c>
      <c r="L1036" s="96" t="b">
        <v>0</v>
      </c>
    </row>
    <row r="1037" spans="1:12" ht="15">
      <c r="A1037" s="96" t="s">
        <v>1731</v>
      </c>
      <c r="B1037" s="96" t="s">
        <v>1753</v>
      </c>
      <c r="C1037" s="96">
        <v>12</v>
      </c>
      <c r="D1037" s="116">
        <v>0.0016477949662330221</v>
      </c>
      <c r="E1037" s="116">
        <v>2.0423992576780625</v>
      </c>
      <c r="F1037" s="96" t="s">
        <v>3246</v>
      </c>
      <c r="G1037" s="96" t="b">
        <v>0</v>
      </c>
      <c r="H1037" s="96" t="b">
        <v>0</v>
      </c>
      <c r="I1037" s="96" t="b">
        <v>0</v>
      </c>
      <c r="J1037" s="96" t="b">
        <v>0</v>
      </c>
      <c r="K1037" s="96" t="b">
        <v>0</v>
      </c>
      <c r="L1037" s="96" t="b">
        <v>0</v>
      </c>
    </row>
    <row r="1038" spans="1:12" ht="15">
      <c r="A1038" s="96" t="s">
        <v>1739</v>
      </c>
      <c r="B1038" s="96" t="s">
        <v>1773</v>
      </c>
      <c r="C1038" s="96">
        <v>12</v>
      </c>
      <c r="D1038" s="116">
        <v>0.0016477949662330221</v>
      </c>
      <c r="E1038" s="116">
        <v>2.214334556962586</v>
      </c>
      <c r="F1038" s="96" t="s">
        <v>3246</v>
      </c>
      <c r="G1038" s="96" t="b">
        <v>0</v>
      </c>
      <c r="H1038" s="96" t="b">
        <v>0</v>
      </c>
      <c r="I1038" s="96" t="b">
        <v>0</v>
      </c>
      <c r="J1038" s="96" t="b">
        <v>0</v>
      </c>
      <c r="K1038" s="96" t="b">
        <v>0</v>
      </c>
      <c r="L1038" s="96" t="b">
        <v>0</v>
      </c>
    </row>
    <row r="1039" spans="1:12" ht="15">
      <c r="A1039" s="96" t="s">
        <v>1769</v>
      </c>
      <c r="B1039" s="96" t="s">
        <v>1735</v>
      </c>
      <c r="C1039" s="96">
        <v>12</v>
      </c>
      <c r="D1039" s="116">
        <v>0.0025216312945695115</v>
      </c>
      <c r="E1039" s="116">
        <v>2.17089572205048</v>
      </c>
      <c r="F1039" s="96" t="s">
        <v>3246</v>
      </c>
      <c r="G1039" s="96" t="b">
        <v>1</v>
      </c>
      <c r="H1039" s="96" t="b">
        <v>0</v>
      </c>
      <c r="I1039" s="96" t="b">
        <v>0</v>
      </c>
      <c r="J1039" s="96" t="b">
        <v>0</v>
      </c>
      <c r="K1039" s="96" t="b">
        <v>0</v>
      </c>
      <c r="L1039" s="96" t="b">
        <v>0</v>
      </c>
    </row>
    <row r="1040" spans="1:12" ht="15">
      <c r="A1040" s="96" t="s">
        <v>1857</v>
      </c>
      <c r="B1040" s="96" t="s">
        <v>1723</v>
      </c>
      <c r="C1040" s="96">
        <v>11</v>
      </c>
      <c r="D1040" s="116">
        <v>0.0016917442861078102</v>
      </c>
      <c r="E1040" s="116">
        <v>1.6091071291879395</v>
      </c>
      <c r="F1040" s="96" t="s">
        <v>3246</v>
      </c>
      <c r="G1040" s="96" t="b">
        <v>0</v>
      </c>
      <c r="H1040" s="96" t="b">
        <v>0</v>
      </c>
      <c r="I1040" s="96" t="b">
        <v>0</v>
      </c>
      <c r="J1040" s="96" t="b">
        <v>1</v>
      </c>
      <c r="K1040" s="96" t="b">
        <v>0</v>
      </c>
      <c r="L1040" s="96" t="b">
        <v>0</v>
      </c>
    </row>
    <row r="1041" spans="1:12" ht="15">
      <c r="A1041" s="96" t="s">
        <v>1914</v>
      </c>
      <c r="B1041" s="96" t="s">
        <v>1727</v>
      </c>
      <c r="C1041" s="96">
        <v>9</v>
      </c>
      <c r="D1041" s="116">
        <v>0.0011306198883960187</v>
      </c>
      <c r="E1041" s="116">
        <v>2.2657691804149516</v>
      </c>
      <c r="F1041" s="96" t="s">
        <v>3246</v>
      </c>
      <c r="G1041" s="96" t="b">
        <v>0</v>
      </c>
      <c r="H1041" s="96" t="b">
        <v>0</v>
      </c>
      <c r="I1041" s="96" t="b">
        <v>0</v>
      </c>
      <c r="J1041" s="96" t="b">
        <v>0</v>
      </c>
      <c r="K1041" s="96" t="b">
        <v>0</v>
      </c>
      <c r="L1041" s="96" t="b">
        <v>0</v>
      </c>
    </row>
    <row r="1042" spans="1:12" ht="15">
      <c r="A1042" s="96" t="s">
        <v>1754</v>
      </c>
      <c r="B1042" s="96" t="s">
        <v>1819</v>
      </c>
      <c r="C1042" s="96">
        <v>9</v>
      </c>
      <c r="D1042" s="116">
        <v>0.0010875380334431429</v>
      </c>
      <c r="E1042" s="116">
        <v>2.3848219385002687</v>
      </c>
      <c r="F1042" s="96" t="s">
        <v>3246</v>
      </c>
      <c r="G1042" s="96" t="b">
        <v>0</v>
      </c>
      <c r="H1042" s="96" t="b">
        <v>0</v>
      </c>
      <c r="I1042" s="96" t="b">
        <v>0</v>
      </c>
      <c r="J1042" s="96" t="b">
        <v>0</v>
      </c>
      <c r="K1042" s="96" t="b">
        <v>0</v>
      </c>
      <c r="L1042" s="96" t="b">
        <v>0</v>
      </c>
    </row>
    <row r="1043" spans="1:12" ht="15">
      <c r="A1043" s="96" t="s">
        <v>1835</v>
      </c>
      <c r="B1043" s="96" t="s">
        <v>1745</v>
      </c>
      <c r="C1043" s="96">
        <v>8</v>
      </c>
      <c r="D1043" s="116">
        <v>0.0010484107264083049</v>
      </c>
      <c r="E1043" s="116">
        <v>2.3483926728735938</v>
      </c>
      <c r="F1043" s="96" t="s">
        <v>3246</v>
      </c>
      <c r="G1043" s="96" t="b">
        <v>0</v>
      </c>
      <c r="H1043" s="96" t="b">
        <v>0</v>
      </c>
      <c r="I1043" s="96" t="b">
        <v>0</v>
      </c>
      <c r="J1043" s="96" t="b">
        <v>0</v>
      </c>
      <c r="K1043" s="96" t="b">
        <v>0</v>
      </c>
      <c r="L1043" s="96" t="b">
        <v>0</v>
      </c>
    </row>
    <row r="1044" spans="1:12" ht="15">
      <c r="A1044" s="96" t="s">
        <v>1941</v>
      </c>
      <c r="B1044" s="96" t="s">
        <v>1942</v>
      </c>
      <c r="C1044" s="96">
        <v>8</v>
      </c>
      <c r="D1044" s="116">
        <v>0.0010049954563520166</v>
      </c>
      <c r="E1044" s="116">
        <v>3.1185540490954997</v>
      </c>
      <c r="F1044" s="96" t="s">
        <v>3246</v>
      </c>
      <c r="G1044" s="96" t="b">
        <v>0</v>
      </c>
      <c r="H1044" s="96" t="b">
        <v>0</v>
      </c>
      <c r="I1044" s="96" t="b">
        <v>0</v>
      </c>
      <c r="J1044" s="96" t="b">
        <v>0</v>
      </c>
      <c r="K1044" s="96" t="b">
        <v>0</v>
      </c>
      <c r="L1044" s="96" t="b">
        <v>0</v>
      </c>
    </row>
    <row r="1045" spans="1:12" ht="15">
      <c r="A1045" s="96" t="s">
        <v>1724</v>
      </c>
      <c r="B1045" s="96" t="s">
        <v>1944</v>
      </c>
      <c r="C1045" s="96">
        <v>8</v>
      </c>
      <c r="D1045" s="116">
        <v>0.0010985299774886814</v>
      </c>
      <c r="E1045" s="116">
        <v>1.8369526052698442</v>
      </c>
      <c r="F1045" s="96" t="s">
        <v>3246</v>
      </c>
      <c r="G1045" s="96" t="b">
        <v>1</v>
      </c>
      <c r="H1045" s="96" t="b">
        <v>0</v>
      </c>
      <c r="I1045" s="96" t="b">
        <v>0</v>
      </c>
      <c r="J1045" s="96" t="b">
        <v>1</v>
      </c>
      <c r="K1045" s="96" t="b">
        <v>0</v>
      </c>
      <c r="L1045" s="96" t="b">
        <v>0</v>
      </c>
    </row>
    <row r="1046" spans="1:12" ht="15">
      <c r="A1046" s="96" t="s">
        <v>1819</v>
      </c>
      <c r="B1046" s="96" t="s">
        <v>1731</v>
      </c>
      <c r="C1046" s="96">
        <v>8</v>
      </c>
      <c r="D1046" s="116">
        <v>0.0010049954563520166</v>
      </c>
      <c r="E1046" s="116">
        <v>2.105190087537518</v>
      </c>
      <c r="F1046" s="96" t="s">
        <v>3246</v>
      </c>
      <c r="G1046" s="96" t="b">
        <v>0</v>
      </c>
      <c r="H1046" s="96" t="b">
        <v>0</v>
      </c>
      <c r="I1046" s="96" t="b">
        <v>0</v>
      </c>
      <c r="J1046" s="96" t="b">
        <v>0</v>
      </c>
      <c r="K1046" s="96" t="b">
        <v>0</v>
      </c>
      <c r="L1046" s="96" t="b">
        <v>0</v>
      </c>
    </row>
    <row r="1047" spans="1:12" ht="15">
      <c r="A1047" s="96" t="s">
        <v>1734</v>
      </c>
      <c r="B1047" s="96" t="s">
        <v>1780</v>
      </c>
      <c r="C1047" s="96">
        <v>8</v>
      </c>
      <c r="D1047" s="116">
        <v>0.0010049954563520166</v>
      </c>
      <c r="E1047" s="116">
        <v>2.0674015266481183</v>
      </c>
      <c r="F1047" s="96" t="s">
        <v>3246</v>
      </c>
      <c r="G1047" s="96" t="b">
        <v>0</v>
      </c>
      <c r="H1047" s="96" t="b">
        <v>0</v>
      </c>
      <c r="I1047" s="96" t="b">
        <v>0</v>
      </c>
      <c r="J1047" s="96" t="b">
        <v>0</v>
      </c>
      <c r="K1047" s="96" t="b">
        <v>0</v>
      </c>
      <c r="L1047" s="96" t="b">
        <v>0</v>
      </c>
    </row>
    <row r="1048" spans="1:12" ht="15">
      <c r="A1048" s="96" t="s">
        <v>1780</v>
      </c>
      <c r="B1048" s="96" t="s">
        <v>1730</v>
      </c>
      <c r="C1048" s="96">
        <v>8</v>
      </c>
      <c r="D1048" s="116">
        <v>0.0010049954563520166</v>
      </c>
      <c r="E1048" s="116">
        <v>1.951606169479688</v>
      </c>
      <c r="F1048" s="96" t="s">
        <v>3246</v>
      </c>
      <c r="G1048" s="96" t="b">
        <v>0</v>
      </c>
      <c r="H1048" s="96" t="b">
        <v>0</v>
      </c>
      <c r="I1048" s="96" t="b">
        <v>0</v>
      </c>
      <c r="J1048" s="96" t="b">
        <v>0</v>
      </c>
      <c r="K1048" s="96" t="b">
        <v>0</v>
      </c>
      <c r="L1048" s="96" t="b">
        <v>0</v>
      </c>
    </row>
    <row r="1049" spans="1:12" ht="15">
      <c r="A1049" s="96" t="s">
        <v>1736</v>
      </c>
      <c r="B1049" s="96" t="s">
        <v>1969</v>
      </c>
      <c r="C1049" s="96">
        <v>8</v>
      </c>
      <c r="D1049" s="116">
        <v>0.0010049954563520166</v>
      </c>
      <c r="E1049" s="116">
        <v>2.4775759917371674</v>
      </c>
      <c r="F1049" s="96" t="s">
        <v>3246</v>
      </c>
      <c r="G1049" s="96" t="b">
        <v>0</v>
      </c>
      <c r="H1049" s="96" t="b">
        <v>0</v>
      </c>
      <c r="I1049" s="96" t="b">
        <v>0</v>
      </c>
      <c r="J1049" s="96" t="b">
        <v>0</v>
      </c>
      <c r="K1049" s="96" t="b">
        <v>0</v>
      </c>
      <c r="L1049" s="96" t="b">
        <v>0</v>
      </c>
    </row>
    <row r="1050" spans="1:12" ht="15">
      <c r="A1050" s="96" t="s">
        <v>1969</v>
      </c>
      <c r="B1050" s="96" t="s">
        <v>1803</v>
      </c>
      <c r="C1050" s="96">
        <v>8</v>
      </c>
      <c r="D1050" s="116">
        <v>0.0010049954563520166</v>
      </c>
      <c r="E1050" s="116">
        <v>2.791195114709169</v>
      </c>
      <c r="F1050" s="96" t="s">
        <v>3246</v>
      </c>
      <c r="G1050" s="96" t="b">
        <v>0</v>
      </c>
      <c r="H1050" s="96" t="b">
        <v>0</v>
      </c>
      <c r="I1050" s="96" t="b">
        <v>0</v>
      </c>
      <c r="J1050" s="96" t="b">
        <v>0</v>
      </c>
      <c r="K1050" s="96" t="b">
        <v>0</v>
      </c>
      <c r="L1050" s="96" t="b">
        <v>0</v>
      </c>
    </row>
    <row r="1051" spans="1:12" ht="15">
      <c r="A1051" s="96" t="s">
        <v>1739</v>
      </c>
      <c r="B1051" s="96" t="s">
        <v>1744</v>
      </c>
      <c r="C1051" s="96">
        <v>8</v>
      </c>
      <c r="D1051" s="116">
        <v>0.0010049954563520166</v>
      </c>
      <c r="E1051" s="116">
        <v>1.918267980830155</v>
      </c>
      <c r="F1051" s="96" t="s">
        <v>3246</v>
      </c>
      <c r="G1051" s="96" t="b">
        <v>0</v>
      </c>
      <c r="H1051" s="96" t="b">
        <v>0</v>
      </c>
      <c r="I1051" s="96" t="b">
        <v>0</v>
      </c>
      <c r="J1051" s="96" t="b">
        <v>0</v>
      </c>
      <c r="K1051" s="96" t="b">
        <v>0</v>
      </c>
      <c r="L1051" s="96" t="b">
        <v>0</v>
      </c>
    </row>
    <row r="1052" spans="1:12" ht="15">
      <c r="A1052" s="96" t="s">
        <v>1744</v>
      </c>
      <c r="B1052" s="96" t="s">
        <v>1804</v>
      </c>
      <c r="C1052" s="96">
        <v>8</v>
      </c>
      <c r="D1052" s="116">
        <v>0.0010049954563520166</v>
      </c>
      <c r="E1052" s="116">
        <v>2.2582160425245057</v>
      </c>
      <c r="F1052" s="96" t="s">
        <v>3246</v>
      </c>
      <c r="G1052" s="96" t="b">
        <v>0</v>
      </c>
      <c r="H1052" s="96" t="b">
        <v>0</v>
      </c>
      <c r="I1052" s="96" t="b">
        <v>0</v>
      </c>
      <c r="J1052" s="96" t="b">
        <v>0</v>
      </c>
      <c r="K1052" s="96" t="b">
        <v>0</v>
      </c>
      <c r="L1052" s="96" t="b">
        <v>0</v>
      </c>
    </row>
    <row r="1053" spans="1:12" ht="15">
      <c r="A1053" s="96" t="s">
        <v>1804</v>
      </c>
      <c r="B1053" s="96" t="s">
        <v>1760</v>
      </c>
      <c r="C1053" s="96">
        <v>8</v>
      </c>
      <c r="D1053" s="116">
        <v>0.0010049954563520166</v>
      </c>
      <c r="E1053" s="116">
        <v>2.296345093029075</v>
      </c>
      <c r="F1053" s="96" t="s">
        <v>3246</v>
      </c>
      <c r="G1053" s="96" t="b">
        <v>0</v>
      </c>
      <c r="H1053" s="96" t="b">
        <v>0</v>
      </c>
      <c r="I1053" s="96" t="b">
        <v>0</v>
      </c>
      <c r="J1053" s="96" t="b">
        <v>0</v>
      </c>
      <c r="K1053" s="96" t="b">
        <v>0</v>
      </c>
      <c r="L1053" s="96" t="b">
        <v>0</v>
      </c>
    </row>
    <row r="1054" spans="1:12" ht="15">
      <c r="A1054" s="96" t="s">
        <v>1724</v>
      </c>
      <c r="B1054" s="96" t="s">
        <v>1733</v>
      </c>
      <c r="C1054" s="96">
        <v>8</v>
      </c>
      <c r="D1054" s="116">
        <v>0.0010484107264083049</v>
      </c>
      <c r="E1054" s="116">
        <v>1.1379826009338254</v>
      </c>
      <c r="F1054" s="96" t="s">
        <v>3246</v>
      </c>
      <c r="G1054" s="96" t="b">
        <v>1</v>
      </c>
      <c r="H1054" s="96" t="b">
        <v>0</v>
      </c>
      <c r="I1054" s="96" t="b">
        <v>0</v>
      </c>
      <c r="J1054" s="96" t="b">
        <v>0</v>
      </c>
      <c r="K1054" s="96" t="b">
        <v>0</v>
      </c>
      <c r="L1054" s="96" t="b">
        <v>0</v>
      </c>
    </row>
    <row r="1055" spans="1:12" ht="15">
      <c r="A1055" s="96" t="s">
        <v>1813</v>
      </c>
      <c r="B1055" s="96" t="s">
        <v>1823</v>
      </c>
      <c r="C1055" s="96">
        <v>8</v>
      </c>
      <c r="D1055" s="116">
        <v>0.0010049954563520166</v>
      </c>
      <c r="E1055" s="116">
        <v>2.6066706881166253</v>
      </c>
      <c r="F1055" s="96" t="s">
        <v>3246</v>
      </c>
      <c r="G1055" s="96" t="b">
        <v>0</v>
      </c>
      <c r="H1055" s="96" t="b">
        <v>0</v>
      </c>
      <c r="I1055" s="96" t="b">
        <v>0</v>
      </c>
      <c r="J1055" s="96" t="b">
        <v>0</v>
      </c>
      <c r="K1055" s="96" t="b">
        <v>0</v>
      </c>
      <c r="L1055" s="96" t="b">
        <v>0</v>
      </c>
    </row>
    <row r="1056" spans="1:12" ht="15">
      <c r="A1056" s="96" t="s">
        <v>1844</v>
      </c>
      <c r="B1056" s="96" t="s">
        <v>1982</v>
      </c>
      <c r="C1056" s="96">
        <v>8</v>
      </c>
      <c r="D1056" s="116">
        <v>0.0016810875297130078</v>
      </c>
      <c r="E1056" s="116">
        <v>2.9077006837806065</v>
      </c>
      <c r="F1056" s="96" t="s">
        <v>3246</v>
      </c>
      <c r="G1056" s="96" t="b">
        <v>0</v>
      </c>
      <c r="H1056" s="96" t="b">
        <v>0</v>
      </c>
      <c r="I1056" s="96" t="b">
        <v>0</v>
      </c>
      <c r="J1056" s="96" t="b">
        <v>0</v>
      </c>
      <c r="K1056" s="96" t="b">
        <v>0</v>
      </c>
      <c r="L1056" s="96" t="b">
        <v>0</v>
      </c>
    </row>
    <row r="1057" spans="1:12" ht="15">
      <c r="A1057" s="96" t="s">
        <v>1982</v>
      </c>
      <c r="B1057" s="96" t="s">
        <v>1888</v>
      </c>
      <c r="C1057" s="96">
        <v>8</v>
      </c>
      <c r="D1057" s="116">
        <v>0.0016810875297130078</v>
      </c>
      <c r="E1057" s="116">
        <v>2.980251350929218</v>
      </c>
      <c r="F1057" s="96" t="s">
        <v>3246</v>
      </c>
      <c r="G1057" s="96" t="b">
        <v>0</v>
      </c>
      <c r="H1057" s="96" t="b">
        <v>0</v>
      </c>
      <c r="I1057" s="96" t="b">
        <v>0</v>
      </c>
      <c r="J1057" s="96" t="b">
        <v>0</v>
      </c>
      <c r="K1057" s="96" t="b">
        <v>0</v>
      </c>
      <c r="L1057" s="96" t="b">
        <v>0</v>
      </c>
    </row>
    <row r="1058" spans="1:12" ht="15">
      <c r="A1058" s="96" t="s">
        <v>1723</v>
      </c>
      <c r="B1058" s="96" t="s">
        <v>1913</v>
      </c>
      <c r="C1058" s="96">
        <v>7</v>
      </c>
      <c r="D1058" s="116">
        <v>0.0009612137303025961</v>
      </c>
      <c r="E1058" s="116">
        <v>1.5395875636922685</v>
      </c>
      <c r="F1058" s="96" t="s">
        <v>3246</v>
      </c>
      <c r="G1058" s="96" t="b">
        <v>1</v>
      </c>
      <c r="H1058" s="96" t="b">
        <v>0</v>
      </c>
      <c r="I1058" s="96" t="b">
        <v>0</v>
      </c>
      <c r="J1058" s="96" t="b">
        <v>0</v>
      </c>
      <c r="K1058" s="96" t="b">
        <v>0</v>
      </c>
      <c r="L1058" s="96" t="b">
        <v>0</v>
      </c>
    </row>
    <row r="1059" spans="1:12" ht="15">
      <c r="A1059" s="96" t="s">
        <v>1738</v>
      </c>
      <c r="B1059" s="96" t="s">
        <v>1868</v>
      </c>
      <c r="C1059" s="96">
        <v>7</v>
      </c>
      <c r="D1059" s="116">
        <v>0.0009612137303025961</v>
      </c>
      <c r="E1059" s="116">
        <v>2.2812813465931994</v>
      </c>
      <c r="F1059" s="96" t="s">
        <v>3246</v>
      </c>
      <c r="G1059" s="96" t="b">
        <v>0</v>
      </c>
      <c r="H1059" s="96" t="b">
        <v>0</v>
      </c>
      <c r="I1059" s="96" t="b">
        <v>0</v>
      </c>
      <c r="J1059" s="96" t="b">
        <v>0</v>
      </c>
      <c r="K1059" s="96" t="b">
        <v>0</v>
      </c>
      <c r="L1059" s="96" t="b">
        <v>0</v>
      </c>
    </row>
    <row r="1060" spans="1:12" ht="15">
      <c r="A1060" s="96" t="s">
        <v>1891</v>
      </c>
      <c r="B1060" s="96" t="s">
        <v>1943</v>
      </c>
      <c r="C1060" s="96">
        <v>7</v>
      </c>
      <c r="D1060" s="116">
        <v>0.0009173593856072666</v>
      </c>
      <c r="E1060" s="116">
        <v>2.963652089109756</v>
      </c>
      <c r="F1060" s="96" t="s">
        <v>3246</v>
      </c>
      <c r="G1060" s="96" t="b">
        <v>0</v>
      </c>
      <c r="H1060" s="96" t="b">
        <v>0</v>
      </c>
      <c r="I1060" s="96" t="b">
        <v>0</v>
      </c>
      <c r="J1060" s="96" t="b">
        <v>0</v>
      </c>
      <c r="K1060" s="96" t="b">
        <v>0</v>
      </c>
      <c r="L1060" s="96" t="b">
        <v>0</v>
      </c>
    </row>
    <row r="1061" spans="1:12" ht="15">
      <c r="A1061" s="96" t="s">
        <v>1892</v>
      </c>
      <c r="B1061" s="96" t="s">
        <v>1742</v>
      </c>
      <c r="C1061" s="96">
        <v>7</v>
      </c>
      <c r="D1061" s="116">
        <v>0.0009173593856072666</v>
      </c>
      <c r="E1061" s="116">
        <v>2.3753803822674273</v>
      </c>
      <c r="F1061" s="96" t="s">
        <v>3246</v>
      </c>
      <c r="G1061" s="96" t="b">
        <v>0</v>
      </c>
      <c r="H1061" s="96" t="b">
        <v>0</v>
      </c>
      <c r="I1061" s="96" t="b">
        <v>0</v>
      </c>
      <c r="J1061" s="96" t="b">
        <v>0</v>
      </c>
      <c r="K1061" s="96" t="b">
        <v>0</v>
      </c>
      <c r="L1061" s="96" t="b">
        <v>0</v>
      </c>
    </row>
    <row r="1062" spans="1:12" ht="15">
      <c r="A1062" s="96" t="s">
        <v>1742</v>
      </c>
      <c r="B1062" s="96" t="s">
        <v>1946</v>
      </c>
      <c r="C1062" s="96">
        <v>7</v>
      </c>
      <c r="D1062" s="116">
        <v>0.0009173593856072666</v>
      </c>
      <c r="E1062" s="116">
        <v>2.5012540912108</v>
      </c>
      <c r="F1062" s="96" t="s">
        <v>3246</v>
      </c>
      <c r="G1062" s="96" t="b">
        <v>0</v>
      </c>
      <c r="H1062" s="96" t="b">
        <v>0</v>
      </c>
      <c r="I1062" s="96" t="b">
        <v>0</v>
      </c>
      <c r="J1062" s="96" t="b">
        <v>1</v>
      </c>
      <c r="K1062" s="96" t="b">
        <v>0</v>
      </c>
      <c r="L1062" s="96" t="b">
        <v>0</v>
      </c>
    </row>
    <row r="1063" spans="1:12" ht="15">
      <c r="A1063" s="96" t="s">
        <v>1946</v>
      </c>
      <c r="B1063" s="96" t="s">
        <v>1996</v>
      </c>
      <c r="C1063" s="96">
        <v>7</v>
      </c>
      <c r="D1063" s="116">
        <v>0.0009173593856072666</v>
      </c>
      <c r="E1063" s="116">
        <v>3.1185540490954997</v>
      </c>
      <c r="F1063" s="96" t="s">
        <v>3246</v>
      </c>
      <c r="G1063" s="96" t="b">
        <v>1</v>
      </c>
      <c r="H1063" s="96" t="b">
        <v>0</v>
      </c>
      <c r="I1063" s="96" t="b">
        <v>0</v>
      </c>
      <c r="J1063" s="96" t="b">
        <v>0</v>
      </c>
      <c r="K1063" s="96" t="b">
        <v>0</v>
      </c>
      <c r="L1063" s="96" t="b">
        <v>0</v>
      </c>
    </row>
    <row r="1064" spans="1:12" ht="15">
      <c r="A1064" s="96" t="s">
        <v>1773</v>
      </c>
      <c r="B1064" s="96" t="s">
        <v>1816</v>
      </c>
      <c r="C1064" s="96">
        <v>7</v>
      </c>
      <c r="D1064" s="116">
        <v>0.0009173593856072666</v>
      </c>
      <c r="E1064" s="116">
        <v>2.3482281362238124</v>
      </c>
      <c r="F1064" s="96" t="s">
        <v>3246</v>
      </c>
      <c r="G1064" s="96" t="b">
        <v>0</v>
      </c>
      <c r="H1064" s="96" t="b">
        <v>0</v>
      </c>
      <c r="I1064" s="96" t="b">
        <v>0</v>
      </c>
      <c r="J1064" s="96" t="b">
        <v>0</v>
      </c>
      <c r="K1064" s="96" t="b">
        <v>0</v>
      </c>
      <c r="L1064" s="96" t="b">
        <v>0</v>
      </c>
    </row>
    <row r="1065" spans="1:12" ht="15">
      <c r="A1065" s="96" t="s">
        <v>1816</v>
      </c>
      <c r="B1065" s="96" t="s">
        <v>1732</v>
      </c>
      <c r="C1065" s="96">
        <v>7</v>
      </c>
      <c r="D1065" s="116">
        <v>0.0009173593856072666</v>
      </c>
      <c r="E1065" s="116">
        <v>2.0674015266481183</v>
      </c>
      <c r="F1065" s="96" t="s">
        <v>3246</v>
      </c>
      <c r="G1065" s="96" t="b">
        <v>0</v>
      </c>
      <c r="H1065" s="96" t="b">
        <v>0</v>
      </c>
      <c r="I1065" s="96" t="b">
        <v>0</v>
      </c>
      <c r="J1065" s="96" t="b">
        <v>0</v>
      </c>
      <c r="K1065" s="96" t="b">
        <v>0</v>
      </c>
      <c r="L1065" s="96" t="b">
        <v>0</v>
      </c>
    </row>
    <row r="1066" spans="1:12" ht="15">
      <c r="A1066" s="96" t="s">
        <v>1732</v>
      </c>
      <c r="B1066" s="96" t="s">
        <v>1872</v>
      </c>
      <c r="C1066" s="96">
        <v>7</v>
      </c>
      <c r="D1066" s="116">
        <v>0.0009173593856072666</v>
      </c>
      <c r="E1066" s="116">
        <v>2.2232893996155125</v>
      </c>
      <c r="F1066" s="96" t="s">
        <v>3246</v>
      </c>
      <c r="G1066" s="96" t="b">
        <v>0</v>
      </c>
      <c r="H1066" s="96" t="b">
        <v>0</v>
      </c>
      <c r="I1066" s="96" t="b">
        <v>0</v>
      </c>
      <c r="J1066" s="96" t="b">
        <v>0</v>
      </c>
      <c r="K1066" s="96" t="b">
        <v>0</v>
      </c>
      <c r="L1066" s="96" t="b">
        <v>0</v>
      </c>
    </row>
    <row r="1067" spans="1:12" ht="15">
      <c r="A1067" s="96" t="s">
        <v>1872</v>
      </c>
      <c r="B1067" s="96" t="s">
        <v>1800</v>
      </c>
      <c r="C1067" s="96">
        <v>7</v>
      </c>
      <c r="D1067" s="116">
        <v>0.0009173593856072666</v>
      </c>
      <c r="E1067" s="116">
        <v>2.62122940828755</v>
      </c>
      <c r="F1067" s="96" t="s">
        <v>3246</v>
      </c>
      <c r="G1067" s="96" t="b">
        <v>0</v>
      </c>
      <c r="H1067" s="96" t="b">
        <v>0</v>
      </c>
      <c r="I1067" s="96" t="b">
        <v>0</v>
      </c>
      <c r="J1067" s="96" t="b">
        <v>0</v>
      </c>
      <c r="K1067" s="96" t="b">
        <v>0</v>
      </c>
      <c r="L1067" s="96" t="b">
        <v>0</v>
      </c>
    </row>
    <row r="1068" spans="1:12" ht="15">
      <c r="A1068" s="96" t="s">
        <v>1800</v>
      </c>
      <c r="B1068" s="96" t="s">
        <v>1730</v>
      </c>
      <c r="C1068" s="96">
        <v>7</v>
      </c>
      <c r="D1068" s="116">
        <v>0.0009173593856072666</v>
      </c>
      <c r="E1068" s="116">
        <v>1.9641952967877085</v>
      </c>
      <c r="F1068" s="96" t="s">
        <v>3246</v>
      </c>
      <c r="G1068" s="96" t="b">
        <v>0</v>
      </c>
      <c r="H1068" s="96" t="b">
        <v>0</v>
      </c>
      <c r="I1068" s="96" t="b">
        <v>0</v>
      </c>
      <c r="J1068" s="96" t="b">
        <v>0</v>
      </c>
      <c r="K1068" s="96" t="b">
        <v>0</v>
      </c>
      <c r="L1068" s="96" t="b">
        <v>0</v>
      </c>
    </row>
    <row r="1069" spans="1:12" ht="15">
      <c r="A1069" s="96" t="s">
        <v>1730</v>
      </c>
      <c r="B1069" s="96" t="s">
        <v>1801</v>
      </c>
      <c r="C1069" s="96">
        <v>7</v>
      </c>
      <c r="D1069" s="116">
        <v>0.0009173593856072666</v>
      </c>
      <c r="E1069" s="116">
        <v>1.9641952967877085</v>
      </c>
      <c r="F1069" s="96" t="s">
        <v>3246</v>
      </c>
      <c r="G1069" s="96" t="b">
        <v>0</v>
      </c>
      <c r="H1069" s="96" t="b">
        <v>0</v>
      </c>
      <c r="I1069" s="96" t="b">
        <v>0</v>
      </c>
      <c r="J1069" s="96" t="b">
        <v>0</v>
      </c>
      <c r="K1069" s="96" t="b">
        <v>0</v>
      </c>
      <c r="L1069" s="96" t="b">
        <v>0</v>
      </c>
    </row>
    <row r="1070" spans="1:12" ht="15">
      <c r="A1070" s="96" t="s">
        <v>1734</v>
      </c>
      <c r="B1070" s="96" t="s">
        <v>1936</v>
      </c>
      <c r="C1070" s="96">
        <v>7</v>
      </c>
      <c r="D1070" s="116">
        <v>0.0009173593856072666</v>
      </c>
      <c r="E1070" s="116">
        <v>2.361592097781794</v>
      </c>
      <c r="F1070" s="96" t="s">
        <v>3246</v>
      </c>
      <c r="G1070" s="96" t="b">
        <v>0</v>
      </c>
      <c r="H1070" s="96" t="b">
        <v>0</v>
      </c>
      <c r="I1070" s="96" t="b">
        <v>0</v>
      </c>
      <c r="J1070" s="96" t="b">
        <v>0</v>
      </c>
      <c r="K1070" s="96" t="b">
        <v>0</v>
      </c>
      <c r="L1070" s="96" t="b">
        <v>0</v>
      </c>
    </row>
    <row r="1071" spans="1:12" ht="15">
      <c r="A1071" s="96" t="s">
        <v>1936</v>
      </c>
      <c r="B1071" s="96" t="s">
        <v>1729</v>
      </c>
      <c r="C1071" s="96">
        <v>7</v>
      </c>
      <c r="D1071" s="116">
        <v>0.0009173593856072666</v>
      </c>
      <c r="E1071" s="116">
        <v>2.3104395753344127</v>
      </c>
      <c r="F1071" s="96" t="s">
        <v>3246</v>
      </c>
      <c r="G1071" s="96" t="b">
        <v>0</v>
      </c>
      <c r="H1071" s="96" t="b">
        <v>0</v>
      </c>
      <c r="I1071" s="96" t="b">
        <v>0</v>
      </c>
      <c r="J1071" s="96" t="b">
        <v>0</v>
      </c>
      <c r="K1071" s="96" t="b">
        <v>0</v>
      </c>
      <c r="L1071" s="96" t="b">
        <v>0</v>
      </c>
    </row>
    <row r="1072" spans="1:12" ht="15">
      <c r="A1072" s="96" t="s">
        <v>1729</v>
      </c>
      <c r="B1072" s="96" t="s">
        <v>1873</v>
      </c>
      <c r="C1072" s="96">
        <v>7</v>
      </c>
      <c r="D1072" s="116">
        <v>0.0009173593856072666</v>
      </c>
      <c r="E1072" s="116">
        <v>2.1532515330077575</v>
      </c>
      <c r="F1072" s="96" t="s">
        <v>3246</v>
      </c>
      <c r="G1072" s="96" t="b">
        <v>0</v>
      </c>
      <c r="H1072" s="96" t="b">
        <v>0</v>
      </c>
      <c r="I1072" s="96" t="b">
        <v>0</v>
      </c>
      <c r="J1072" s="96" t="b">
        <v>0</v>
      </c>
      <c r="K1072" s="96" t="b">
        <v>0</v>
      </c>
      <c r="L1072" s="96" t="b">
        <v>0</v>
      </c>
    </row>
    <row r="1073" spans="1:12" ht="15">
      <c r="A1073" s="96" t="s">
        <v>1873</v>
      </c>
      <c r="B1073" s="96" t="s">
        <v>1802</v>
      </c>
      <c r="C1073" s="96">
        <v>7</v>
      </c>
      <c r="D1073" s="116">
        <v>0.0009173593856072666</v>
      </c>
      <c r="E1073" s="116">
        <v>2.62122940828755</v>
      </c>
      <c r="F1073" s="96" t="s">
        <v>3246</v>
      </c>
      <c r="G1073" s="96" t="b">
        <v>0</v>
      </c>
      <c r="H1073" s="96" t="b">
        <v>0</v>
      </c>
      <c r="I1073" s="96" t="b">
        <v>0</v>
      </c>
      <c r="J1073" s="96" t="b">
        <v>0</v>
      </c>
      <c r="K1073" s="96" t="b">
        <v>0</v>
      </c>
      <c r="L1073" s="96" t="b">
        <v>0</v>
      </c>
    </row>
    <row r="1074" spans="1:12" ht="15">
      <c r="A1074" s="96" t="s">
        <v>1802</v>
      </c>
      <c r="B1074" s="96" t="s">
        <v>1947</v>
      </c>
      <c r="C1074" s="96">
        <v>7</v>
      </c>
      <c r="D1074" s="116">
        <v>0.0009173593856072666</v>
      </c>
      <c r="E1074" s="116">
        <v>2.7332031677314825</v>
      </c>
      <c r="F1074" s="96" t="s">
        <v>3246</v>
      </c>
      <c r="G1074" s="96" t="b">
        <v>0</v>
      </c>
      <c r="H1074" s="96" t="b">
        <v>0</v>
      </c>
      <c r="I1074" s="96" t="b">
        <v>0</v>
      </c>
      <c r="J1074" s="96" t="b">
        <v>0</v>
      </c>
      <c r="K1074" s="96" t="b">
        <v>0</v>
      </c>
      <c r="L1074" s="96" t="b">
        <v>0</v>
      </c>
    </row>
    <row r="1075" spans="1:12" ht="15">
      <c r="A1075" s="96" t="s">
        <v>1947</v>
      </c>
      <c r="B1075" s="96" t="s">
        <v>1997</v>
      </c>
      <c r="C1075" s="96">
        <v>7</v>
      </c>
      <c r="D1075" s="116">
        <v>0.0009173593856072666</v>
      </c>
      <c r="E1075" s="116">
        <v>3.1185540490954997</v>
      </c>
      <c r="F1075" s="96" t="s">
        <v>3246</v>
      </c>
      <c r="G1075" s="96" t="b">
        <v>0</v>
      </c>
      <c r="H1075" s="96" t="b">
        <v>0</v>
      </c>
      <c r="I1075" s="96" t="b">
        <v>0</v>
      </c>
      <c r="J1075" s="96" t="b">
        <v>0</v>
      </c>
      <c r="K1075" s="96" t="b">
        <v>0</v>
      </c>
      <c r="L1075" s="96" t="b">
        <v>0</v>
      </c>
    </row>
    <row r="1076" spans="1:12" ht="15">
      <c r="A1076" s="96" t="s">
        <v>1997</v>
      </c>
      <c r="B1076" s="96" t="s">
        <v>1874</v>
      </c>
      <c r="C1076" s="96">
        <v>7</v>
      </c>
      <c r="D1076" s="116">
        <v>0.0009173593856072666</v>
      </c>
      <c r="E1076" s="116">
        <v>2.980251350929218</v>
      </c>
      <c r="F1076" s="96" t="s">
        <v>3246</v>
      </c>
      <c r="G1076" s="96" t="b">
        <v>0</v>
      </c>
      <c r="H1076" s="96" t="b">
        <v>0</v>
      </c>
      <c r="I1076" s="96" t="b">
        <v>0</v>
      </c>
      <c r="J1076" s="96" t="b">
        <v>0</v>
      </c>
      <c r="K1076" s="96" t="b">
        <v>0</v>
      </c>
      <c r="L1076" s="96" t="b">
        <v>0</v>
      </c>
    </row>
    <row r="1077" spans="1:12" ht="15">
      <c r="A1077" s="96" t="s">
        <v>1874</v>
      </c>
      <c r="B1077" s="96" t="s">
        <v>1818</v>
      </c>
      <c r="C1077" s="96">
        <v>7</v>
      </c>
      <c r="D1077" s="116">
        <v>0.0009173593856072666</v>
      </c>
      <c r="E1077" s="116">
        <v>2.6492581318877937</v>
      </c>
      <c r="F1077" s="96" t="s">
        <v>3246</v>
      </c>
      <c r="G1077" s="96" t="b">
        <v>0</v>
      </c>
      <c r="H1077" s="96" t="b">
        <v>0</v>
      </c>
      <c r="I1077" s="96" t="b">
        <v>0</v>
      </c>
      <c r="J1077" s="96" t="b">
        <v>0</v>
      </c>
      <c r="K1077" s="96" t="b">
        <v>0</v>
      </c>
      <c r="L1077" s="96" t="b">
        <v>0</v>
      </c>
    </row>
    <row r="1078" spans="1:12" ht="15">
      <c r="A1078" s="96" t="s">
        <v>1818</v>
      </c>
      <c r="B1078" s="96" t="s">
        <v>1916</v>
      </c>
      <c r="C1078" s="96">
        <v>7</v>
      </c>
      <c r="D1078" s="116">
        <v>0.0009173593856072666</v>
      </c>
      <c r="E1078" s="116">
        <v>2.736408307606694</v>
      </c>
      <c r="F1078" s="96" t="s">
        <v>3246</v>
      </c>
      <c r="G1078" s="96" t="b">
        <v>0</v>
      </c>
      <c r="H1078" s="96" t="b">
        <v>0</v>
      </c>
      <c r="I1078" s="96" t="b">
        <v>0</v>
      </c>
      <c r="J1078" s="96" t="b">
        <v>0</v>
      </c>
      <c r="K1078" s="96" t="b">
        <v>0</v>
      </c>
      <c r="L1078" s="96" t="b">
        <v>0</v>
      </c>
    </row>
    <row r="1079" spans="1:12" ht="15">
      <c r="A1079" s="96" t="s">
        <v>1916</v>
      </c>
      <c r="B1079" s="96" t="s">
        <v>1863</v>
      </c>
      <c r="C1079" s="96">
        <v>7</v>
      </c>
      <c r="D1079" s="116">
        <v>0.0009173593856072666</v>
      </c>
      <c r="E1079" s="116">
        <v>2.87110688150415</v>
      </c>
      <c r="F1079" s="96" t="s">
        <v>3246</v>
      </c>
      <c r="G1079" s="96" t="b">
        <v>0</v>
      </c>
      <c r="H1079" s="96" t="b">
        <v>0</v>
      </c>
      <c r="I1079" s="96" t="b">
        <v>0</v>
      </c>
      <c r="J1079" s="96" t="b">
        <v>0</v>
      </c>
      <c r="K1079" s="96" t="b">
        <v>0</v>
      </c>
      <c r="L1079" s="96" t="b">
        <v>0</v>
      </c>
    </row>
    <row r="1080" spans="1:12" ht="15">
      <c r="A1080" s="96" t="s">
        <v>1863</v>
      </c>
      <c r="B1080" s="96" t="s">
        <v>1851</v>
      </c>
      <c r="C1080" s="96">
        <v>7</v>
      </c>
      <c r="D1080" s="116">
        <v>0.0009173593856072666</v>
      </c>
      <c r="E1080" s="116">
        <v>2.74616814489585</v>
      </c>
      <c r="F1080" s="96" t="s">
        <v>3246</v>
      </c>
      <c r="G1080" s="96" t="b">
        <v>0</v>
      </c>
      <c r="H1080" s="96" t="b">
        <v>0</v>
      </c>
      <c r="I1080" s="96" t="b">
        <v>0</v>
      </c>
      <c r="J1080" s="96" t="b">
        <v>0</v>
      </c>
      <c r="K1080" s="96" t="b">
        <v>0</v>
      </c>
      <c r="L1080" s="96" t="b">
        <v>0</v>
      </c>
    </row>
    <row r="1081" spans="1:12" ht="15">
      <c r="A1081" s="96" t="s">
        <v>1731</v>
      </c>
      <c r="B1081" s="96" t="s">
        <v>1803</v>
      </c>
      <c r="C1081" s="96">
        <v>7</v>
      </c>
      <c r="D1081" s="116">
        <v>0.0009612137303025961</v>
      </c>
      <c r="E1081" s="116">
        <v>1.9928404782372386</v>
      </c>
      <c r="F1081" s="96" t="s">
        <v>3246</v>
      </c>
      <c r="G1081" s="96" t="b">
        <v>0</v>
      </c>
      <c r="H1081" s="96" t="b">
        <v>0</v>
      </c>
      <c r="I1081" s="96" t="b">
        <v>0</v>
      </c>
      <c r="J1081" s="96" t="b">
        <v>0</v>
      </c>
      <c r="K1081" s="96" t="b">
        <v>0</v>
      </c>
      <c r="L1081" s="96" t="b">
        <v>0</v>
      </c>
    </row>
    <row r="1082" spans="1:12" ht="15">
      <c r="A1082" s="96" t="s">
        <v>1730</v>
      </c>
      <c r="B1082" s="96" t="s">
        <v>1734</v>
      </c>
      <c r="C1082" s="96">
        <v>7</v>
      </c>
      <c r="D1082" s="116">
        <v>0.0009173593856072666</v>
      </c>
      <c r="E1082" s="116">
        <v>1.59258422683802</v>
      </c>
      <c r="F1082" s="96" t="s">
        <v>3246</v>
      </c>
      <c r="G1082" s="96" t="b">
        <v>0</v>
      </c>
      <c r="H1082" s="96" t="b">
        <v>0</v>
      </c>
      <c r="I1082" s="96" t="b">
        <v>0</v>
      </c>
      <c r="J1082" s="96" t="b">
        <v>0</v>
      </c>
      <c r="K1082" s="96" t="b">
        <v>0</v>
      </c>
      <c r="L1082" s="96" t="b">
        <v>0</v>
      </c>
    </row>
    <row r="1083" spans="1:12" ht="15">
      <c r="A1083" s="96" t="s">
        <v>1736</v>
      </c>
      <c r="B1083" s="96" t="s">
        <v>1893</v>
      </c>
      <c r="C1083" s="96">
        <v>7</v>
      </c>
      <c r="D1083" s="116">
        <v>0.0009173593856072666</v>
      </c>
      <c r="E1083" s="116">
        <v>2.3226740317514243</v>
      </c>
      <c r="F1083" s="96" t="s">
        <v>3246</v>
      </c>
      <c r="G1083" s="96" t="b">
        <v>0</v>
      </c>
      <c r="H1083" s="96" t="b">
        <v>0</v>
      </c>
      <c r="I1083" s="96" t="b">
        <v>0</v>
      </c>
      <c r="J1083" s="96" t="b">
        <v>0</v>
      </c>
      <c r="K1083" s="96" t="b">
        <v>0</v>
      </c>
      <c r="L1083" s="96" t="b">
        <v>0</v>
      </c>
    </row>
    <row r="1084" spans="1:12" ht="15">
      <c r="A1084" s="96" t="s">
        <v>1893</v>
      </c>
      <c r="B1084" s="96" t="s">
        <v>1917</v>
      </c>
      <c r="C1084" s="96">
        <v>7</v>
      </c>
      <c r="D1084" s="116">
        <v>0.0009173593856072666</v>
      </c>
      <c r="E1084" s="116">
        <v>2.912499566662375</v>
      </c>
      <c r="F1084" s="96" t="s">
        <v>3246</v>
      </c>
      <c r="G1084" s="96" t="b">
        <v>0</v>
      </c>
      <c r="H1084" s="96" t="b">
        <v>0</v>
      </c>
      <c r="I1084" s="96" t="b">
        <v>0</v>
      </c>
      <c r="J1084" s="96" t="b">
        <v>0</v>
      </c>
      <c r="K1084" s="96" t="b">
        <v>0</v>
      </c>
      <c r="L1084" s="96" t="b">
        <v>0</v>
      </c>
    </row>
    <row r="1085" spans="1:12" ht="15">
      <c r="A1085" s="96" t="s">
        <v>1917</v>
      </c>
      <c r="B1085" s="96" t="s">
        <v>1948</v>
      </c>
      <c r="C1085" s="96">
        <v>7</v>
      </c>
      <c r="D1085" s="116">
        <v>0.0009173593856072666</v>
      </c>
      <c r="E1085" s="116">
        <v>3.0094095796704314</v>
      </c>
      <c r="F1085" s="96" t="s">
        <v>3246</v>
      </c>
      <c r="G1085" s="96" t="b">
        <v>0</v>
      </c>
      <c r="H1085" s="96" t="b">
        <v>0</v>
      </c>
      <c r="I1085" s="96" t="b">
        <v>0</v>
      </c>
      <c r="J1085" s="96" t="b">
        <v>1</v>
      </c>
      <c r="K1085" s="96" t="b">
        <v>0</v>
      </c>
      <c r="L1085" s="96" t="b">
        <v>0</v>
      </c>
    </row>
    <row r="1086" spans="1:12" ht="15">
      <c r="A1086" s="96" t="s">
        <v>1948</v>
      </c>
      <c r="B1086" s="96" t="s">
        <v>1731</v>
      </c>
      <c r="C1086" s="96">
        <v>7</v>
      </c>
      <c r="D1086" s="116">
        <v>0.0009173593856072666</v>
      </c>
      <c r="E1086" s="116">
        <v>2.3201994126235688</v>
      </c>
      <c r="F1086" s="96" t="s">
        <v>3246</v>
      </c>
      <c r="G1086" s="96" t="b">
        <v>1</v>
      </c>
      <c r="H1086" s="96" t="b">
        <v>0</v>
      </c>
      <c r="I1086" s="96" t="b">
        <v>0</v>
      </c>
      <c r="J1086" s="96" t="b">
        <v>0</v>
      </c>
      <c r="K1086" s="96" t="b">
        <v>0</v>
      </c>
      <c r="L1086" s="96" t="b">
        <v>0</v>
      </c>
    </row>
    <row r="1087" spans="1:12" ht="15">
      <c r="A1087" s="96" t="s">
        <v>1998</v>
      </c>
      <c r="B1087" s="96" t="s">
        <v>1731</v>
      </c>
      <c r="C1087" s="96">
        <v>7</v>
      </c>
      <c r="D1087" s="116">
        <v>0.0009173593856072666</v>
      </c>
      <c r="E1087" s="116">
        <v>2.3781913596012556</v>
      </c>
      <c r="F1087" s="96" t="s">
        <v>3246</v>
      </c>
      <c r="G1087" s="96" t="b">
        <v>0</v>
      </c>
      <c r="H1087" s="96" t="b">
        <v>0</v>
      </c>
      <c r="I1087" s="96" t="b">
        <v>0</v>
      </c>
      <c r="J1087" s="96" t="b">
        <v>0</v>
      </c>
      <c r="K1087" s="96" t="b">
        <v>0</v>
      </c>
      <c r="L1087" s="96" t="b">
        <v>0</v>
      </c>
    </row>
    <row r="1088" spans="1:12" ht="15">
      <c r="A1088" s="96" t="s">
        <v>1731</v>
      </c>
      <c r="B1088" s="96" t="s">
        <v>1773</v>
      </c>
      <c r="C1088" s="96">
        <v>7</v>
      </c>
      <c r="D1088" s="116">
        <v>0.0009173593856072666</v>
      </c>
      <c r="E1088" s="116">
        <v>1.8808667187933061</v>
      </c>
      <c r="F1088" s="96" t="s">
        <v>3246</v>
      </c>
      <c r="G1088" s="96" t="b">
        <v>0</v>
      </c>
      <c r="H1088" s="96" t="b">
        <v>0</v>
      </c>
      <c r="I1088" s="96" t="b">
        <v>0</v>
      </c>
      <c r="J1088" s="96" t="b">
        <v>0</v>
      </c>
      <c r="K1088" s="96" t="b">
        <v>0</v>
      </c>
      <c r="L1088" s="96" t="b">
        <v>0</v>
      </c>
    </row>
    <row r="1089" spans="1:12" ht="15">
      <c r="A1089" s="96" t="s">
        <v>1920</v>
      </c>
      <c r="B1089" s="96" t="s">
        <v>1728</v>
      </c>
      <c r="C1089" s="96">
        <v>7</v>
      </c>
      <c r="D1089" s="116">
        <v>0.0009173593856072666</v>
      </c>
      <c r="E1089" s="116">
        <v>2.2049293905644385</v>
      </c>
      <c r="F1089" s="96" t="s">
        <v>3246</v>
      </c>
      <c r="G1089" s="96" t="b">
        <v>0</v>
      </c>
      <c r="H1089" s="96" t="b">
        <v>0</v>
      </c>
      <c r="I1089" s="96" t="b">
        <v>0</v>
      </c>
      <c r="J1089" s="96" t="b">
        <v>0</v>
      </c>
      <c r="K1089" s="96" t="b">
        <v>0</v>
      </c>
      <c r="L1089" s="96" t="b">
        <v>0</v>
      </c>
    </row>
    <row r="1090" spans="1:12" ht="15">
      <c r="A1090" s="96" t="s">
        <v>1726</v>
      </c>
      <c r="B1090" s="96" t="s">
        <v>1858</v>
      </c>
      <c r="C1090" s="96">
        <v>7</v>
      </c>
      <c r="D1090" s="116">
        <v>0.0009612137303025961</v>
      </c>
      <c r="E1090" s="116">
        <v>1.8430781579039066</v>
      </c>
      <c r="F1090" s="96" t="s">
        <v>3246</v>
      </c>
      <c r="G1090" s="96" t="b">
        <v>0</v>
      </c>
      <c r="H1090" s="96" t="b">
        <v>0</v>
      </c>
      <c r="I1090" s="96" t="b">
        <v>0</v>
      </c>
      <c r="J1090" s="96" t="b">
        <v>0</v>
      </c>
      <c r="K1090" s="96" t="b">
        <v>0</v>
      </c>
      <c r="L1090" s="96" t="b">
        <v>0</v>
      </c>
    </row>
    <row r="1091" spans="1:12" ht="15">
      <c r="A1091" s="96" t="s">
        <v>2027</v>
      </c>
      <c r="B1091" s="96" t="s">
        <v>1880</v>
      </c>
      <c r="C1091" s="96">
        <v>7</v>
      </c>
      <c r="D1091" s="116">
        <v>0.0012737580671019258</v>
      </c>
      <c r="E1091" s="116">
        <v>2.980251350929218</v>
      </c>
      <c r="F1091" s="96" t="s">
        <v>3246</v>
      </c>
      <c r="G1091" s="96" t="b">
        <v>0</v>
      </c>
      <c r="H1091" s="96" t="b">
        <v>0</v>
      </c>
      <c r="I1091" s="96" t="b">
        <v>0</v>
      </c>
      <c r="J1091" s="96" t="b">
        <v>0</v>
      </c>
      <c r="K1091" s="96" t="b">
        <v>0</v>
      </c>
      <c r="L1091" s="96" t="b">
        <v>0</v>
      </c>
    </row>
    <row r="1092" spans="1:12" ht="15">
      <c r="A1092" s="96" t="s">
        <v>1755</v>
      </c>
      <c r="B1092" s="96" t="s">
        <v>1738</v>
      </c>
      <c r="C1092" s="96">
        <v>6</v>
      </c>
      <c r="D1092" s="116">
        <v>0.0008683563523178726</v>
      </c>
      <c r="E1092" s="116">
        <v>1.875516000409205</v>
      </c>
      <c r="F1092" s="96" t="s">
        <v>3246</v>
      </c>
      <c r="G1092" s="96" t="b">
        <v>0</v>
      </c>
      <c r="H1092" s="96" t="b">
        <v>0</v>
      </c>
      <c r="I1092" s="96" t="b">
        <v>0</v>
      </c>
      <c r="J1092" s="96" t="b">
        <v>0</v>
      </c>
      <c r="K1092" s="96" t="b">
        <v>0</v>
      </c>
      <c r="L1092" s="96" t="b">
        <v>0</v>
      </c>
    </row>
    <row r="1093" spans="1:12" ht="15">
      <c r="A1093" s="96" t="s">
        <v>1756</v>
      </c>
      <c r="B1093" s="96" t="s">
        <v>1811</v>
      </c>
      <c r="C1093" s="96">
        <v>6</v>
      </c>
      <c r="D1093" s="116">
        <v>0.0008683563523178726</v>
      </c>
      <c r="E1093" s="116">
        <v>2.180701955844344</v>
      </c>
      <c r="F1093" s="96" t="s">
        <v>3246</v>
      </c>
      <c r="G1093" s="96" t="b">
        <v>0</v>
      </c>
      <c r="H1093" s="96" t="b">
        <v>0</v>
      </c>
      <c r="I1093" s="96" t="b">
        <v>0</v>
      </c>
      <c r="J1093" s="96" t="b">
        <v>0</v>
      </c>
      <c r="K1093" s="96" t="b">
        <v>0</v>
      </c>
      <c r="L1093" s="96" t="b">
        <v>0</v>
      </c>
    </row>
    <row r="1094" spans="1:12" ht="15">
      <c r="A1094" s="96" t="s">
        <v>1996</v>
      </c>
      <c r="B1094" s="96" t="s">
        <v>1731</v>
      </c>
      <c r="C1094" s="96">
        <v>6</v>
      </c>
      <c r="D1094" s="116">
        <v>0.0008238974831165111</v>
      </c>
      <c r="E1094" s="116">
        <v>2.3112445699706425</v>
      </c>
      <c r="F1094" s="96" t="s">
        <v>3246</v>
      </c>
      <c r="G1094" s="96" t="b">
        <v>0</v>
      </c>
      <c r="H1094" s="96" t="b">
        <v>0</v>
      </c>
      <c r="I1094" s="96" t="b">
        <v>0</v>
      </c>
      <c r="J1094" s="96" t="b">
        <v>0</v>
      </c>
      <c r="K1094" s="96" t="b">
        <v>0</v>
      </c>
      <c r="L1094" s="96" t="b">
        <v>0</v>
      </c>
    </row>
    <row r="1095" spans="1:12" ht="15">
      <c r="A1095" s="96" t="s">
        <v>1753</v>
      </c>
      <c r="B1095" s="96" t="s">
        <v>1744</v>
      </c>
      <c r="C1095" s="96">
        <v>6</v>
      </c>
      <c r="D1095" s="116">
        <v>0.0008238974831165111</v>
      </c>
      <c r="E1095" s="116">
        <v>1.9224239406013126</v>
      </c>
      <c r="F1095" s="96" t="s">
        <v>3246</v>
      </c>
      <c r="G1095" s="96" t="b">
        <v>0</v>
      </c>
      <c r="H1095" s="96" t="b">
        <v>0</v>
      </c>
      <c r="I1095" s="96" t="b">
        <v>0</v>
      </c>
      <c r="J1095" s="96" t="b">
        <v>0</v>
      </c>
      <c r="K1095" s="96" t="b">
        <v>0</v>
      </c>
      <c r="L1095" s="96" t="b">
        <v>0</v>
      </c>
    </row>
    <row r="1096" spans="1:12" ht="15">
      <c r="A1096" s="96" t="s">
        <v>1801</v>
      </c>
      <c r="B1096" s="96" t="s">
        <v>1731</v>
      </c>
      <c r="C1096" s="96">
        <v>6</v>
      </c>
      <c r="D1096" s="116">
        <v>0.0008238974831165111</v>
      </c>
      <c r="E1096" s="116">
        <v>1.9258936886066254</v>
      </c>
      <c r="F1096" s="96" t="s">
        <v>3246</v>
      </c>
      <c r="G1096" s="96" t="b">
        <v>0</v>
      </c>
      <c r="H1096" s="96" t="b">
        <v>0</v>
      </c>
      <c r="I1096" s="96" t="b">
        <v>0</v>
      </c>
      <c r="J1096" s="96" t="b">
        <v>0</v>
      </c>
      <c r="K1096" s="96" t="b">
        <v>0</v>
      </c>
      <c r="L1096" s="96" t="b">
        <v>0</v>
      </c>
    </row>
    <row r="1097" spans="1:12" ht="15">
      <c r="A1097" s="96" t="s">
        <v>1851</v>
      </c>
      <c r="B1097" s="96" t="s">
        <v>1744</v>
      </c>
      <c r="C1097" s="96">
        <v>6</v>
      </c>
      <c r="D1097" s="116">
        <v>0.0008238974831165111</v>
      </c>
      <c r="E1097" s="116">
        <v>2.2582160425245057</v>
      </c>
      <c r="F1097" s="96" t="s">
        <v>3246</v>
      </c>
      <c r="G1097" s="96" t="b">
        <v>0</v>
      </c>
      <c r="H1097" s="96" t="b">
        <v>0</v>
      </c>
      <c r="I1097" s="96" t="b">
        <v>0</v>
      </c>
      <c r="J1097" s="96" t="b">
        <v>0</v>
      </c>
      <c r="K1097" s="96" t="b">
        <v>0</v>
      </c>
      <c r="L1097" s="96" t="b">
        <v>0</v>
      </c>
    </row>
    <row r="1098" spans="1:12" ht="15">
      <c r="A1098" s="96" t="s">
        <v>1773</v>
      </c>
      <c r="B1098" s="96" t="s">
        <v>2051</v>
      </c>
      <c r="C1098" s="96">
        <v>6</v>
      </c>
      <c r="D1098" s="116">
        <v>0.0008238974831165111</v>
      </c>
      <c r="E1098" s="116">
        <v>2.679221355265237</v>
      </c>
      <c r="F1098" s="96" t="s">
        <v>3246</v>
      </c>
      <c r="G1098" s="96" t="b">
        <v>0</v>
      </c>
      <c r="H1098" s="96" t="b">
        <v>0</v>
      </c>
      <c r="I1098" s="96" t="b">
        <v>0</v>
      </c>
      <c r="J1098" s="96" t="b">
        <v>0</v>
      </c>
      <c r="K1098" s="96" t="b">
        <v>0</v>
      </c>
      <c r="L1098" s="96" t="b">
        <v>0</v>
      </c>
    </row>
    <row r="1099" spans="1:12" ht="15">
      <c r="A1099" s="96" t="s">
        <v>2051</v>
      </c>
      <c r="B1099" s="96" t="s">
        <v>1731</v>
      </c>
      <c r="C1099" s="96">
        <v>6</v>
      </c>
      <c r="D1099" s="116">
        <v>0.0008238974831165111</v>
      </c>
      <c r="E1099" s="116">
        <v>2.3781913596012556</v>
      </c>
      <c r="F1099" s="96" t="s">
        <v>3246</v>
      </c>
      <c r="G1099" s="96" t="b">
        <v>0</v>
      </c>
      <c r="H1099" s="96" t="b">
        <v>0</v>
      </c>
      <c r="I1099" s="96" t="b">
        <v>0</v>
      </c>
      <c r="J1099" s="96" t="b">
        <v>0</v>
      </c>
      <c r="K1099" s="96" t="b">
        <v>0</v>
      </c>
      <c r="L1099" s="96" t="b">
        <v>0</v>
      </c>
    </row>
    <row r="1100" spans="1:12" ht="15">
      <c r="A1100" s="96" t="s">
        <v>1739</v>
      </c>
      <c r="B1100" s="96" t="s">
        <v>1730</v>
      </c>
      <c r="C1100" s="96">
        <v>6</v>
      </c>
      <c r="D1100" s="116">
        <v>0.0008238974831165111</v>
      </c>
      <c r="E1100" s="116">
        <v>1.5836293841850937</v>
      </c>
      <c r="F1100" s="96" t="s">
        <v>3246</v>
      </c>
      <c r="G1100" s="96" t="b">
        <v>0</v>
      </c>
      <c r="H1100" s="96" t="b">
        <v>0</v>
      </c>
      <c r="I1100" s="96" t="b">
        <v>0</v>
      </c>
      <c r="J1100" s="96" t="b">
        <v>0</v>
      </c>
      <c r="K1100" s="96" t="b">
        <v>0</v>
      </c>
      <c r="L1100" s="96" t="b">
        <v>0</v>
      </c>
    </row>
    <row r="1101" spans="1:12" ht="15">
      <c r="A1101" s="96" t="s">
        <v>1734</v>
      </c>
      <c r="B1101" s="96" t="s">
        <v>1730</v>
      </c>
      <c r="C1101" s="96">
        <v>6</v>
      </c>
      <c r="D1101" s="116">
        <v>0.0008238974831165111</v>
      </c>
      <c r="E1101" s="116">
        <v>1.5256374372074069</v>
      </c>
      <c r="F1101" s="96" t="s">
        <v>3246</v>
      </c>
      <c r="G1101" s="96" t="b">
        <v>0</v>
      </c>
      <c r="H1101" s="96" t="b">
        <v>0</v>
      </c>
      <c r="I1101" s="96" t="b">
        <v>0</v>
      </c>
      <c r="J1101" s="96" t="b">
        <v>0</v>
      </c>
      <c r="K1101" s="96" t="b">
        <v>0</v>
      </c>
      <c r="L1101" s="96" t="b">
        <v>0</v>
      </c>
    </row>
    <row r="1102" spans="1:12" ht="15">
      <c r="A1102" s="96" t="s">
        <v>1753</v>
      </c>
      <c r="B1102" s="96" t="s">
        <v>1998</v>
      </c>
      <c r="C1102" s="96">
        <v>6</v>
      </c>
      <c r="D1102" s="116">
        <v>0.0008238974831165111</v>
      </c>
      <c r="E1102" s="116">
        <v>2.5397238984860118</v>
      </c>
      <c r="F1102" s="96" t="s">
        <v>3246</v>
      </c>
      <c r="G1102" s="96" t="b">
        <v>0</v>
      </c>
      <c r="H1102" s="96" t="b">
        <v>0</v>
      </c>
      <c r="I1102" s="96" t="b">
        <v>0</v>
      </c>
      <c r="J1102" s="96" t="b">
        <v>0</v>
      </c>
      <c r="K1102" s="96" t="b">
        <v>0</v>
      </c>
      <c r="L1102" s="96" t="b">
        <v>0</v>
      </c>
    </row>
    <row r="1103" spans="1:12" ht="15">
      <c r="A1103" s="96" t="s">
        <v>1773</v>
      </c>
      <c r="B1103" s="96" t="s">
        <v>1766</v>
      </c>
      <c r="C1103" s="96">
        <v>6</v>
      </c>
      <c r="D1103" s="116">
        <v>0.0008238974831165111</v>
      </c>
      <c r="E1103" s="116">
        <v>2.0956447696312877</v>
      </c>
      <c r="F1103" s="96" t="s">
        <v>3246</v>
      </c>
      <c r="G1103" s="96" t="b">
        <v>0</v>
      </c>
      <c r="H1103" s="96" t="b">
        <v>0</v>
      </c>
      <c r="I1103" s="96" t="b">
        <v>0</v>
      </c>
      <c r="J1103" s="96" t="b">
        <v>0</v>
      </c>
      <c r="K1103" s="96" t="b">
        <v>0</v>
      </c>
      <c r="L1103" s="96" t="b">
        <v>0</v>
      </c>
    </row>
    <row r="1104" spans="1:12" ht="15">
      <c r="A1104" s="96" t="s">
        <v>1739</v>
      </c>
      <c r="B1104" s="96" t="s">
        <v>1915</v>
      </c>
      <c r="C1104" s="96">
        <v>6</v>
      </c>
      <c r="D1104" s="116">
        <v>0.0008238974831165111</v>
      </c>
      <c r="E1104" s="116">
        <v>2.301484732681486</v>
      </c>
      <c r="F1104" s="96" t="s">
        <v>3246</v>
      </c>
      <c r="G1104" s="96" t="b">
        <v>0</v>
      </c>
      <c r="H1104" s="96" t="b">
        <v>0</v>
      </c>
      <c r="I1104" s="96" t="b">
        <v>0</v>
      </c>
      <c r="J1104" s="96" t="b">
        <v>0</v>
      </c>
      <c r="K1104" s="96" t="b">
        <v>0</v>
      </c>
      <c r="L1104" s="96" t="b">
        <v>0</v>
      </c>
    </row>
    <row r="1105" spans="1:12" ht="15">
      <c r="A1105" s="96" t="s">
        <v>1915</v>
      </c>
      <c r="B1105" s="96" t="s">
        <v>2052</v>
      </c>
      <c r="C1105" s="96">
        <v>6</v>
      </c>
      <c r="D1105" s="116">
        <v>0.0008238974831165111</v>
      </c>
      <c r="E1105" s="116">
        <v>3.0674015266481183</v>
      </c>
      <c r="F1105" s="96" t="s">
        <v>3246</v>
      </c>
      <c r="G1105" s="96" t="b">
        <v>0</v>
      </c>
      <c r="H1105" s="96" t="b">
        <v>0</v>
      </c>
      <c r="I1105" s="96" t="b">
        <v>0</v>
      </c>
      <c r="J1105" s="96" t="b">
        <v>0</v>
      </c>
      <c r="K1105" s="96" t="b">
        <v>0</v>
      </c>
      <c r="L1105" s="96" t="b">
        <v>0</v>
      </c>
    </row>
    <row r="1106" spans="1:12" ht="15">
      <c r="A1106" s="96" t="s">
        <v>2052</v>
      </c>
      <c r="B1106" s="96" t="s">
        <v>2053</v>
      </c>
      <c r="C1106" s="96">
        <v>6</v>
      </c>
      <c r="D1106" s="116">
        <v>0.0008238974831165111</v>
      </c>
      <c r="E1106" s="116">
        <v>3.2434927857037996</v>
      </c>
      <c r="F1106" s="96" t="s">
        <v>3246</v>
      </c>
      <c r="G1106" s="96" t="b">
        <v>0</v>
      </c>
      <c r="H1106" s="96" t="b">
        <v>0</v>
      </c>
      <c r="I1106" s="96" t="b">
        <v>0</v>
      </c>
      <c r="J1106" s="96" t="b">
        <v>0</v>
      </c>
      <c r="K1106" s="96" t="b">
        <v>0</v>
      </c>
      <c r="L1106" s="96" t="b">
        <v>0</v>
      </c>
    </row>
    <row r="1107" spans="1:12" ht="15">
      <c r="A1107" s="96" t="s">
        <v>2053</v>
      </c>
      <c r="B1107" s="96" t="s">
        <v>2054</v>
      </c>
      <c r="C1107" s="96">
        <v>6</v>
      </c>
      <c r="D1107" s="116">
        <v>0.0008238974831165111</v>
      </c>
      <c r="E1107" s="116">
        <v>3.2434927857037996</v>
      </c>
      <c r="F1107" s="96" t="s">
        <v>3246</v>
      </c>
      <c r="G1107" s="96" t="b">
        <v>0</v>
      </c>
      <c r="H1107" s="96" t="b">
        <v>0</v>
      </c>
      <c r="I1107" s="96" t="b">
        <v>0</v>
      </c>
      <c r="J1107" s="96" t="b">
        <v>0</v>
      </c>
      <c r="K1107" s="96" t="b">
        <v>0</v>
      </c>
      <c r="L1107" s="96" t="b">
        <v>0</v>
      </c>
    </row>
    <row r="1108" spans="1:12" ht="15">
      <c r="A1108" s="96" t="s">
        <v>1865</v>
      </c>
      <c r="B1108" s="96" t="s">
        <v>1749</v>
      </c>
      <c r="C1108" s="96">
        <v>6</v>
      </c>
      <c r="D1108" s="116">
        <v>0.0008683563523178726</v>
      </c>
      <c r="E1108" s="116">
        <v>2.3112445699706425</v>
      </c>
      <c r="F1108" s="96" t="s">
        <v>3246</v>
      </c>
      <c r="G1108" s="96" t="b">
        <v>0</v>
      </c>
      <c r="H1108" s="96" t="b">
        <v>0</v>
      </c>
      <c r="I1108" s="96" t="b">
        <v>0</v>
      </c>
      <c r="J1108" s="96" t="b">
        <v>0</v>
      </c>
      <c r="K1108" s="96" t="b">
        <v>0</v>
      </c>
      <c r="L1108" s="96" t="b">
        <v>0</v>
      </c>
    </row>
    <row r="1109" spans="1:12" ht="15">
      <c r="A1109" s="96" t="s">
        <v>1741</v>
      </c>
      <c r="B1109" s="96" t="s">
        <v>2058</v>
      </c>
      <c r="C1109" s="96">
        <v>6</v>
      </c>
      <c r="D1109" s="116">
        <v>0.0008238974831165111</v>
      </c>
      <c r="E1109" s="116">
        <v>2.516494057767537</v>
      </c>
      <c r="F1109" s="96" t="s">
        <v>3246</v>
      </c>
      <c r="G1109" s="96" t="b">
        <v>0</v>
      </c>
      <c r="H1109" s="96" t="b">
        <v>0</v>
      </c>
      <c r="I1109" s="96" t="b">
        <v>0</v>
      </c>
      <c r="J1109" s="96" t="b">
        <v>0</v>
      </c>
      <c r="K1109" s="96" t="b">
        <v>0</v>
      </c>
      <c r="L1109" s="96" t="b">
        <v>0</v>
      </c>
    </row>
    <row r="1110" spans="1:12" ht="15">
      <c r="A1110" s="96" t="s">
        <v>1728</v>
      </c>
      <c r="B1110" s="96" t="s">
        <v>1806</v>
      </c>
      <c r="C1110" s="96">
        <v>6</v>
      </c>
      <c r="D1110" s="116">
        <v>0.0008683563523178726</v>
      </c>
      <c r="E1110" s="116">
        <v>1.870376360756794</v>
      </c>
      <c r="F1110" s="96" t="s">
        <v>3246</v>
      </c>
      <c r="G1110" s="96" t="b">
        <v>0</v>
      </c>
      <c r="H1110" s="96" t="b">
        <v>0</v>
      </c>
      <c r="I1110" s="96" t="b">
        <v>0</v>
      </c>
      <c r="J1110" s="96" t="b">
        <v>0</v>
      </c>
      <c r="K1110" s="96" t="b">
        <v>0</v>
      </c>
      <c r="L1110" s="96" t="b">
        <v>0</v>
      </c>
    </row>
    <row r="1111" spans="1:12" ht="15">
      <c r="A1111" s="96" t="s">
        <v>1806</v>
      </c>
      <c r="B1111" s="96" t="s">
        <v>1843</v>
      </c>
      <c r="C1111" s="96">
        <v>6</v>
      </c>
      <c r="D1111" s="116">
        <v>0.0008683563523178726</v>
      </c>
      <c r="E1111" s="116">
        <v>2.4554030127859763</v>
      </c>
      <c r="F1111" s="96" t="s">
        <v>3246</v>
      </c>
      <c r="G1111" s="96" t="b">
        <v>0</v>
      </c>
      <c r="H1111" s="96" t="b">
        <v>0</v>
      </c>
      <c r="I1111" s="96" t="b">
        <v>0</v>
      </c>
      <c r="J1111" s="96" t="b">
        <v>0</v>
      </c>
      <c r="K1111" s="96" t="b">
        <v>0</v>
      </c>
      <c r="L1111" s="96" t="b">
        <v>0</v>
      </c>
    </row>
    <row r="1112" spans="1:12" ht="15">
      <c r="A1112" s="96" t="s">
        <v>1925</v>
      </c>
      <c r="B1112" s="96" t="s">
        <v>1815</v>
      </c>
      <c r="C1112" s="96">
        <v>6</v>
      </c>
      <c r="D1112" s="116">
        <v>0.0009227696106042602</v>
      </c>
      <c r="E1112" s="116">
        <v>2.6694615179760808</v>
      </c>
      <c r="F1112" s="96" t="s">
        <v>3246</v>
      </c>
      <c r="G1112" s="96" t="b">
        <v>1</v>
      </c>
      <c r="H1112" s="96" t="b">
        <v>0</v>
      </c>
      <c r="I1112" s="96" t="b">
        <v>0</v>
      </c>
      <c r="J1112" s="96" t="b">
        <v>0</v>
      </c>
      <c r="K1112" s="96" t="b">
        <v>0</v>
      </c>
      <c r="L1112" s="96" t="b">
        <v>0</v>
      </c>
    </row>
    <row r="1113" spans="1:12" ht="15">
      <c r="A1113" s="96" t="s">
        <v>1934</v>
      </c>
      <c r="B1113" s="96" t="s">
        <v>1794</v>
      </c>
      <c r="C1113" s="96">
        <v>5</v>
      </c>
      <c r="D1113" s="116">
        <v>0.0007236302935982271</v>
      </c>
      <c r="E1113" s="116">
        <v>2.5870751320532444</v>
      </c>
      <c r="F1113" s="96" t="s">
        <v>3246</v>
      </c>
      <c r="G1113" s="96" t="b">
        <v>0</v>
      </c>
      <c r="H1113" s="96" t="b">
        <v>1</v>
      </c>
      <c r="I1113" s="96" t="b">
        <v>0</v>
      </c>
      <c r="J1113" s="96" t="b">
        <v>0</v>
      </c>
      <c r="K1113" s="96" t="b">
        <v>0</v>
      </c>
      <c r="L1113" s="96" t="b">
        <v>0</v>
      </c>
    </row>
    <row r="1114" spans="1:12" ht="15">
      <c r="A1114" s="96" t="s">
        <v>1770</v>
      </c>
      <c r="B1114" s="96" t="s">
        <v>1941</v>
      </c>
      <c r="C1114" s="96">
        <v>5</v>
      </c>
      <c r="D1114" s="116">
        <v>0.0007236302935982271</v>
      </c>
      <c r="E1114" s="116">
        <v>2.495304758697599</v>
      </c>
      <c r="F1114" s="96" t="s">
        <v>3246</v>
      </c>
      <c r="G1114" s="96" t="b">
        <v>0</v>
      </c>
      <c r="H1114" s="96" t="b">
        <v>0</v>
      </c>
      <c r="I1114" s="96" t="b">
        <v>0</v>
      </c>
      <c r="J1114" s="96" t="b">
        <v>0</v>
      </c>
      <c r="K1114" s="96" t="b">
        <v>0</v>
      </c>
      <c r="L1114" s="96" t="b">
        <v>0</v>
      </c>
    </row>
    <row r="1115" spans="1:12" ht="15">
      <c r="A1115" s="96" t="s">
        <v>1723</v>
      </c>
      <c r="B1115" s="96" t="s">
        <v>1724</v>
      </c>
      <c r="C1115" s="96">
        <v>5</v>
      </c>
      <c r="D1115" s="116">
        <v>0.0008274337512139656</v>
      </c>
      <c r="E1115" s="116">
        <v>0.19541369307029893</v>
      </c>
      <c r="F1115" s="96" t="s">
        <v>3246</v>
      </c>
      <c r="G1115" s="96" t="b">
        <v>1</v>
      </c>
      <c r="H1115" s="96" t="b">
        <v>0</v>
      </c>
      <c r="I1115" s="96" t="b">
        <v>0</v>
      </c>
      <c r="J1115" s="96" t="b">
        <v>1</v>
      </c>
      <c r="K1115" s="96" t="b">
        <v>0</v>
      </c>
      <c r="L1115" s="96" t="b">
        <v>0</v>
      </c>
    </row>
    <row r="1116" spans="1:12" ht="15">
      <c r="A1116" s="96" t="s">
        <v>1795</v>
      </c>
      <c r="B1116" s="96" t="s">
        <v>850</v>
      </c>
      <c r="C1116" s="96">
        <v>5</v>
      </c>
      <c r="D1116" s="116">
        <v>0.0007689746755035501</v>
      </c>
      <c r="E1116" s="116">
        <v>1.8773812623254524</v>
      </c>
      <c r="F1116" s="96" t="s">
        <v>3246</v>
      </c>
      <c r="G1116" s="96" t="b">
        <v>0</v>
      </c>
      <c r="H1116" s="96" t="b">
        <v>0</v>
      </c>
      <c r="I1116" s="96" t="b">
        <v>0</v>
      </c>
      <c r="J1116" s="96" t="b">
        <v>0</v>
      </c>
      <c r="K1116" s="96" t="b">
        <v>0</v>
      </c>
      <c r="L1116" s="96" t="b">
        <v>0</v>
      </c>
    </row>
    <row r="1117" spans="1:12" ht="15">
      <c r="A1117" s="96" t="s">
        <v>1724</v>
      </c>
      <c r="B1117" s="96" t="s">
        <v>1761</v>
      </c>
      <c r="C1117" s="96">
        <v>5</v>
      </c>
      <c r="D1117" s="116">
        <v>0.0008274337512139656</v>
      </c>
      <c r="E1117" s="116">
        <v>1.155711367894257</v>
      </c>
      <c r="F1117" s="96" t="s">
        <v>3246</v>
      </c>
      <c r="G1117" s="96" t="b">
        <v>1</v>
      </c>
      <c r="H1117" s="96" t="b">
        <v>0</v>
      </c>
      <c r="I1117" s="96" t="b">
        <v>0</v>
      </c>
      <c r="J1117" s="96" t="b">
        <v>0</v>
      </c>
      <c r="K1117" s="96" t="b">
        <v>0</v>
      </c>
      <c r="L1117" s="96" t="b">
        <v>0</v>
      </c>
    </row>
    <row r="1118" spans="1:12" ht="15">
      <c r="A1118" s="96" t="s">
        <v>2011</v>
      </c>
      <c r="B1118" s="96" t="s">
        <v>1791</v>
      </c>
      <c r="C1118" s="96">
        <v>5</v>
      </c>
      <c r="D1118" s="116">
        <v>0.0007689746755035501</v>
      </c>
      <c r="E1118" s="116">
        <v>2.620243495305899</v>
      </c>
      <c r="F1118" s="96" t="s">
        <v>3246</v>
      </c>
      <c r="G1118" s="96" t="b">
        <v>0</v>
      </c>
      <c r="H1118" s="96" t="b">
        <v>0</v>
      </c>
      <c r="I1118" s="96" t="b">
        <v>0</v>
      </c>
      <c r="J1118" s="96" t="b">
        <v>0</v>
      </c>
      <c r="K1118" s="96" t="b">
        <v>0</v>
      </c>
      <c r="L1118" s="96" t="b">
        <v>0</v>
      </c>
    </row>
    <row r="1119" spans="1:12" ht="15">
      <c r="A1119" s="96" t="s">
        <v>2012</v>
      </c>
      <c r="B1119" s="96" t="s">
        <v>1777</v>
      </c>
      <c r="C1119" s="96">
        <v>5</v>
      </c>
      <c r="D1119" s="116">
        <v>0.0007236302935982271</v>
      </c>
      <c r="E1119" s="116">
        <v>2.596762399456376</v>
      </c>
      <c r="F1119" s="96" t="s">
        <v>3246</v>
      </c>
      <c r="G1119" s="96" t="b">
        <v>0</v>
      </c>
      <c r="H1119" s="96" t="b">
        <v>0</v>
      </c>
      <c r="I1119" s="96" t="b">
        <v>0</v>
      </c>
      <c r="J1119" s="96" t="b">
        <v>0</v>
      </c>
      <c r="K1119" s="96" t="b">
        <v>0</v>
      </c>
      <c r="L1119" s="96" t="b">
        <v>0</v>
      </c>
    </row>
    <row r="1120" spans="1:12" ht="15">
      <c r="A1120" s="96" t="s">
        <v>2162</v>
      </c>
      <c r="B1120" s="96" t="s">
        <v>1749</v>
      </c>
      <c r="C1120" s="96">
        <v>5</v>
      </c>
      <c r="D1120" s="116">
        <v>0.0007689746755035501</v>
      </c>
      <c r="E1120" s="116">
        <v>2.574486004745224</v>
      </c>
      <c r="F1120" s="96" t="s">
        <v>3246</v>
      </c>
      <c r="G1120" s="96" t="b">
        <v>0</v>
      </c>
      <c r="H1120" s="96" t="b">
        <v>0</v>
      </c>
      <c r="I1120" s="96" t="b">
        <v>0</v>
      </c>
      <c r="J1120" s="96" t="b">
        <v>0</v>
      </c>
      <c r="K1120" s="96" t="b">
        <v>0</v>
      </c>
      <c r="L1120" s="96" t="b">
        <v>0</v>
      </c>
    </row>
    <row r="1121" spans="1:12" ht="15">
      <c r="A1121" s="96" t="s">
        <v>1784</v>
      </c>
      <c r="B1121" s="96" t="s">
        <v>1726</v>
      </c>
      <c r="C1121" s="96">
        <v>5</v>
      </c>
      <c r="D1121" s="116">
        <v>0.0007236302935982271</v>
      </c>
      <c r="E1121" s="116">
        <v>1.4741154596276609</v>
      </c>
      <c r="F1121" s="96" t="s">
        <v>3246</v>
      </c>
      <c r="G1121" s="96" t="b">
        <v>0</v>
      </c>
      <c r="H1121" s="96" t="b">
        <v>0</v>
      </c>
      <c r="I1121" s="96" t="b">
        <v>0</v>
      </c>
      <c r="J1121" s="96" t="b">
        <v>0</v>
      </c>
      <c r="K1121" s="96" t="b">
        <v>0</v>
      </c>
      <c r="L1121" s="96" t="b">
        <v>0</v>
      </c>
    </row>
    <row r="1122" spans="1:12" ht="15">
      <c r="A1122" s="96" t="s">
        <v>1726</v>
      </c>
      <c r="B1122" s="96" t="s">
        <v>1767</v>
      </c>
      <c r="C1122" s="96">
        <v>5</v>
      </c>
      <c r="D1122" s="116">
        <v>0.0007236302935982271</v>
      </c>
      <c r="E1122" s="116">
        <v>1.4144035322557005</v>
      </c>
      <c r="F1122" s="96" t="s">
        <v>3246</v>
      </c>
      <c r="G1122" s="96" t="b">
        <v>0</v>
      </c>
      <c r="H1122" s="96" t="b">
        <v>0</v>
      </c>
      <c r="I1122" s="96" t="b">
        <v>0</v>
      </c>
      <c r="J1122" s="96" t="b">
        <v>0</v>
      </c>
      <c r="K1122" s="96" t="b">
        <v>0</v>
      </c>
      <c r="L1122" s="96" t="b">
        <v>0</v>
      </c>
    </row>
    <row r="1123" spans="1:12" ht="15">
      <c r="A1123" s="96" t="s">
        <v>1723</v>
      </c>
      <c r="B1123" s="96" t="s">
        <v>1924</v>
      </c>
      <c r="C1123" s="96">
        <v>5</v>
      </c>
      <c r="D1123" s="116">
        <v>0.0007689746755035501</v>
      </c>
      <c r="E1123" s="116">
        <v>1.3934595280140305</v>
      </c>
      <c r="F1123" s="96" t="s">
        <v>3246</v>
      </c>
      <c r="G1123" s="96" t="b">
        <v>1</v>
      </c>
      <c r="H1123" s="96" t="b">
        <v>0</v>
      </c>
      <c r="I1123" s="96" t="b">
        <v>0</v>
      </c>
      <c r="J1123" s="96" t="b">
        <v>0</v>
      </c>
      <c r="K1123" s="96" t="b">
        <v>0</v>
      </c>
      <c r="L1123" s="96" t="b">
        <v>0</v>
      </c>
    </row>
    <row r="1124" spans="1:12" ht="15">
      <c r="A1124" s="96" t="s">
        <v>1924</v>
      </c>
      <c r="B1124" s="96" t="s">
        <v>1724</v>
      </c>
      <c r="C1124" s="96">
        <v>5</v>
      </c>
      <c r="D1124" s="116">
        <v>0.0007689746755035501</v>
      </c>
      <c r="E1124" s="116">
        <v>1.6140831866010805</v>
      </c>
      <c r="F1124" s="96" t="s">
        <v>3246</v>
      </c>
      <c r="G1124" s="96" t="b">
        <v>0</v>
      </c>
      <c r="H1124" s="96" t="b">
        <v>0</v>
      </c>
      <c r="I1124" s="96" t="b">
        <v>0</v>
      </c>
      <c r="J1124" s="96" t="b">
        <v>1</v>
      </c>
      <c r="K1124" s="96" t="b">
        <v>0</v>
      </c>
      <c r="L1124" s="96" t="b">
        <v>0</v>
      </c>
    </row>
    <row r="1125" spans="1:12" ht="15">
      <c r="A1125" s="96" t="s">
        <v>1944</v>
      </c>
      <c r="B1125" s="96" t="s">
        <v>2049</v>
      </c>
      <c r="C1125" s="96">
        <v>5</v>
      </c>
      <c r="D1125" s="116">
        <v>0.0007689746755035501</v>
      </c>
      <c r="E1125" s="116">
        <v>3.0393728030478746</v>
      </c>
      <c r="F1125" s="96" t="s">
        <v>3246</v>
      </c>
      <c r="G1125" s="96" t="b">
        <v>1</v>
      </c>
      <c r="H1125" s="96" t="b">
        <v>0</v>
      </c>
      <c r="I1125" s="96" t="b">
        <v>0</v>
      </c>
      <c r="J1125" s="96" t="b">
        <v>0</v>
      </c>
      <c r="K1125" s="96" t="b">
        <v>0</v>
      </c>
      <c r="L1125" s="96" t="b">
        <v>0</v>
      </c>
    </row>
    <row r="1126" spans="1:12" ht="15">
      <c r="A1126" s="96" t="s">
        <v>2049</v>
      </c>
      <c r="B1126" s="96" t="s">
        <v>1925</v>
      </c>
      <c r="C1126" s="96">
        <v>5</v>
      </c>
      <c r="D1126" s="116">
        <v>0.0007689746755035501</v>
      </c>
      <c r="E1126" s="116">
        <v>2.9882202806004936</v>
      </c>
      <c r="F1126" s="96" t="s">
        <v>3246</v>
      </c>
      <c r="G1126" s="96" t="b">
        <v>0</v>
      </c>
      <c r="H1126" s="96" t="b">
        <v>0</v>
      </c>
      <c r="I1126" s="96" t="b">
        <v>0</v>
      </c>
      <c r="J1126" s="96" t="b">
        <v>1</v>
      </c>
      <c r="K1126" s="96" t="b">
        <v>0</v>
      </c>
      <c r="L1126" s="96" t="b">
        <v>0</v>
      </c>
    </row>
    <row r="1127" spans="1:12" ht="15">
      <c r="A1127" s="96" t="s">
        <v>1737</v>
      </c>
      <c r="B1127" s="96" t="s">
        <v>1727</v>
      </c>
      <c r="C1127" s="96">
        <v>5</v>
      </c>
      <c r="D1127" s="116">
        <v>0.0008274337512139656</v>
      </c>
      <c r="E1127" s="116">
        <v>1.4206711404006949</v>
      </c>
      <c r="F1127" s="96" t="s">
        <v>3246</v>
      </c>
      <c r="G1127" s="96" t="b">
        <v>0</v>
      </c>
      <c r="H1127" s="96" t="b">
        <v>0</v>
      </c>
      <c r="I1127" s="96" t="b">
        <v>0</v>
      </c>
      <c r="J1127" s="96" t="b">
        <v>0</v>
      </c>
      <c r="K1127" s="96" t="b">
        <v>0</v>
      </c>
      <c r="L1127" s="96" t="b">
        <v>0</v>
      </c>
    </row>
    <row r="1128" spans="1:12" ht="15">
      <c r="A1128" s="96" t="s">
        <v>1832</v>
      </c>
      <c r="B1128" s="96" t="s">
        <v>1825</v>
      </c>
      <c r="C1128" s="96">
        <v>5</v>
      </c>
      <c r="D1128" s="116">
        <v>0.0008274337512139656</v>
      </c>
      <c r="E1128" s="116">
        <v>2.3983947456895427</v>
      </c>
      <c r="F1128" s="96" t="s">
        <v>3246</v>
      </c>
      <c r="G1128" s="96" t="b">
        <v>0</v>
      </c>
      <c r="H1128" s="96" t="b">
        <v>0</v>
      </c>
      <c r="I1128" s="96" t="b">
        <v>0</v>
      </c>
      <c r="J1128" s="96" t="b">
        <v>0</v>
      </c>
      <c r="K1128" s="96" t="b">
        <v>0</v>
      </c>
      <c r="L1128" s="96" t="b">
        <v>0</v>
      </c>
    </row>
    <row r="1129" spans="1:12" ht="15">
      <c r="A1129" s="96" t="s">
        <v>1723</v>
      </c>
      <c r="B1129" s="96" t="s">
        <v>1843</v>
      </c>
      <c r="C1129" s="96">
        <v>5</v>
      </c>
      <c r="D1129" s="116">
        <v>0.0007689746755035501</v>
      </c>
      <c r="E1129" s="116">
        <v>1.2337586851465185</v>
      </c>
      <c r="F1129" s="96" t="s">
        <v>3246</v>
      </c>
      <c r="G1129" s="96" t="b">
        <v>1</v>
      </c>
      <c r="H1129" s="96" t="b">
        <v>0</v>
      </c>
      <c r="I1129" s="96" t="b">
        <v>0</v>
      </c>
      <c r="J1129" s="96" t="b">
        <v>0</v>
      </c>
      <c r="K1129" s="96" t="b">
        <v>0</v>
      </c>
      <c r="L1129" s="96" t="b">
        <v>0</v>
      </c>
    </row>
    <row r="1130" spans="1:12" ht="15">
      <c r="A1130" s="96" t="s">
        <v>1975</v>
      </c>
      <c r="B1130" s="96" t="s">
        <v>2177</v>
      </c>
      <c r="C1130" s="96">
        <v>5</v>
      </c>
      <c r="D1130" s="116">
        <v>0.0008274337512139656</v>
      </c>
      <c r="E1130" s="116">
        <v>3.1185540490954997</v>
      </c>
      <c r="F1130" s="96" t="s">
        <v>3246</v>
      </c>
      <c r="G1130" s="96" t="b">
        <v>0</v>
      </c>
      <c r="H1130" s="96" t="b">
        <v>0</v>
      </c>
      <c r="I1130" s="96" t="b">
        <v>0</v>
      </c>
      <c r="J1130" s="96" t="b">
        <v>0</v>
      </c>
      <c r="K1130" s="96" t="b">
        <v>0</v>
      </c>
      <c r="L1130" s="96" t="b">
        <v>0</v>
      </c>
    </row>
    <row r="1131" spans="1:12" ht="15">
      <c r="A1131" s="96" t="s">
        <v>1747</v>
      </c>
      <c r="B1131" s="96" t="s">
        <v>1905</v>
      </c>
      <c r="C1131" s="96">
        <v>5</v>
      </c>
      <c r="D1131" s="116">
        <v>0.0009098271907870899</v>
      </c>
      <c r="E1131" s="116">
        <v>2.2582160425245057</v>
      </c>
      <c r="F1131" s="96" t="s">
        <v>3246</v>
      </c>
      <c r="G1131" s="96" t="b">
        <v>0</v>
      </c>
      <c r="H1131" s="96" t="b">
        <v>0</v>
      </c>
      <c r="I1131" s="96" t="b">
        <v>0</v>
      </c>
      <c r="J1131" s="96" t="b">
        <v>0</v>
      </c>
      <c r="K1131" s="96" t="b">
        <v>0</v>
      </c>
      <c r="L1131" s="96" t="b">
        <v>0</v>
      </c>
    </row>
    <row r="1132" spans="1:12" ht="15">
      <c r="A1132" s="96" t="s">
        <v>1726</v>
      </c>
      <c r="B1132" s="96" t="s">
        <v>2028</v>
      </c>
      <c r="C1132" s="96">
        <v>5</v>
      </c>
      <c r="D1132" s="116">
        <v>0.0007689746755035501</v>
      </c>
      <c r="E1132" s="116">
        <v>1.9310333282590366</v>
      </c>
      <c r="F1132" s="96" t="s">
        <v>3246</v>
      </c>
      <c r="G1132" s="96" t="b">
        <v>0</v>
      </c>
      <c r="H1132" s="96" t="b">
        <v>0</v>
      </c>
      <c r="I1132" s="96" t="b">
        <v>0</v>
      </c>
      <c r="J1132" s="96" t="b">
        <v>0</v>
      </c>
      <c r="K1132" s="96" t="b">
        <v>0</v>
      </c>
      <c r="L1132" s="96" t="b">
        <v>0</v>
      </c>
    </row>
    <row r="1133" spans="1:12" ht="15">
      <c r="A1133" s="96" t="s">
        <v>2205</v>
      </c>
      <c r="B1133" s="96" t="s">
        <v>2098</v>
      </c>
      <c r="C1133" s="96">
        <v>5</v>
      </c>
      <c r="D1133" s="116">
        <v>0.0008274337512139656</v>
      </c>
      <c r="E1133" s="116">
        <v>3.2434927857037996</v>
      </c>
      <c r="F1133" s="96" t="s">
        <v>3246</v>
      </c>
      <c r="G1133" s="96" t="b">
        <v>0</v>
      </c>
      <c r="H1133" s="96" t="b">
        <v>0</v>
      </c>
      <c r="I1133" s="96" t="b">
        <v>0</v>
      </c>
      <c r="J1133" s="96" t="b">
        <v>0</v>
      </c>
      <c r="K1133" s="96" t="b">
        <v>0</v>
      </c>
      <c r="L1133" s="96" t="b">
        <v>0</v>
      </c>
    </row>
    <row r="1134" spans="1:12" ht="15">
      <c r="A1134" s="96" t="s">
        <v>2100</v>
      </c>
      <c r="B1134" s="96" t="s">
        <v>1775</v>
      </c>
      <c r="C1134" s="96">
        <v>5</v>
      </c>
      <c r="D1134" s="116">
        <v>0.0010506797060706298</v>
      </c>
      <c r="E1134" s="116">
        <v>2.6202434953058993</v>
      </c>
      <c r="F1134" s="96" t="s">
        <v>3246</v>
      </c>
      <c r="G1134" s="96" t="b">
        <v>0</v>
      </c>
      <c r="H1134" s="96" t="b">
        <v>0</v>
      </c>
      <c r="I1134" s="96" t="b">
        <v>0</v>
      </c>
      <c r="J1134" s="96" t="b">
        <v>0</v>
      </c>
      <c r="K1134" s="96" t="b">
        <v>0</v>
      </c>
      <c r="L1134" s="96" t="b">
        <v>0</v>
      </c>
    </row>
    <row r="1135" spans="1:12" ht="15">
      <c r="A1135" s="96" t="s">
        <v>1723</v>
      </c>
      <c r="B1135" s="96" t="s">
        <v>1726</v>
      </c>
      <c r="C1135" s="96">
        <v>4</v>
      </c>
      <c r="D1135" s="116">
        <v>0.0006619470009711725</v>
      </c>
      <c r="E1135" s="116">
        <v>0.2595659487528041</v>
      </c>
      <c r="F1135" s="96" t="s">
        <v>3246</v>
      </c>
      <c r="G1135" s="96" t="b">
        <v>1</v>
      </c>
      <c r="H1135" s="96" t="b">
        <v>0</v>
      </c>
      <c r="I1135" s="96" t="b">
        <v>0</v>
      </c>
      <c r="J1135" s="96" t="b">
        <v>0</v>
      </c>
      <c r="K1135" s="96" t="b">
        <v>0</v>
      </c>
      <c r="L1135" s="96" t="b">
        <v>0</v>
      </c>
    </row>
    <row r="1136" spans="1:12" ht="15">
      <c r="A1136" s="96" t="s">
        <v>1765</v>
      </c>
      <c r="B1136" s="96" t="s">
        <v>1723</v>
      </c>
      <c r="C1136" s="96">
        <v>4</v>
      </c>
      <c r="D1136" s="116">
        <v>0.0006151797404028402</v>
      </c>
      <c r="E1136" s="116">
        <v>0.8872278453877087</v>
      </c>
      <c r="F1136" s="96" t="s">
        <v>3246</v>
      </c>
      <c r="G1136" s="96" t="b">
        <v>0</v>
      </c>
      <c r="H1136" s="96" t="b">
        <v>0</v>
      </c>
      <c r="I1136" s="96" t="b">
        <v>0</v>
      </c>
      <c r="J1136" s="96" t="b">
        <v>1</v>
      </c>
      <c r="K1136" s="96" t="b">
        <v>0</v>
      </c>
      <c r="L1136" s="96" t="b">
        <v>0</v>
      </c>
    </row>
    <row r="1137" spans="1:12" ht="15">
      <c r="A1137" s="96" t="s">
        <v>1867</v>
      </c>
      <c r="B1137" s="96" t="s">
        <v>1914</v>
      </c>
      <c r="C1137" s="96">
        <v>4</v>
      </c>
      <c r="D1137" s="116">
        <v>0.0006151797404028402</v>
      </c>
      <c r="E1137" s="116">
        <v>2.6280688328178554</v>
      </c>
      <c r="F1137" s="96" t="s">
        <v>3246</v>
      </c>
      <c r="G1137" s="96" t="b">
        <v>0</v>
      </c>
      <c r="H1137" s="96" t="b">
        <v>0</v>
      </c>
      <c r="I1137" s="96" t="b">
        <v>0</v>
      </c>
      <c r="J1137" s="96" t="b">
        <v>0</v>
      </c>
      <c r="K1137" s="96" t="b">
        <v>0</v>
      </c>
      <c r="L1137" s="96" t="b">
        <v>0</v>
      </c>
    </row>
    <row r="1138" spans="1:12" ht="15">
      <c r="A1138" s="96" t="s">
        <v>2050</v>
      </c>
      <c r="B1138" s="96" t="s">
        <v>2121</v>
      </c>
      <c r="C1138" s="96">
        <v>4</v>
      </c>
      <c r="D1138" s="116">
        <v>0.0006151797404028402</v>
      </c>
      <c r="E1138" s="116">
        <v>3.146582772695743</v>
      </c>
      <c r="F1138" s="96" t="s">
        <v>3246</v>
      </c>
      <c r="G1138" s="96" t="b">
        <v>0</v>
      </c>
      <c r="H1138" s="96" t="b">
        <v>0</v>
      </c>
      <c r="I1138" s="96" t="b">
        <v>0</v>
      </c>
      <c r="J1138" s="96" t="b">
        <v>0</v>
      </c>
      <c r="K1138" s="96" t="b">
        <v>0</v>
      </c>
      <c r="L1138" s="96" t="b">
        <v>0</v>
      </c>
    </row>
    <row r="1139" spans="1:12" ht="15">
      <c r="A1139" s="96" t="s">
        <v>1875</v>
      </c>
      <c r="B1139" s="96" t="s">
        <v>2055</v>
      </c>
      <c r="C1139" s="96">
        <v>4</v>
      </c>
      <c r="D1139" s="116">
        <v>0.0008405437648565039</v>
      </c>
      <c r="E1139" s="116">
        <v>2.883341337921162</v>
      </c>
      <c r="F1139" s="96" t="s">
        <v>3246</v>
      </c>
      <c r="G1139" s="96" t="b">
        <v>0</v>
      </c>
      <c r="H1139" s="96" t="b">
        <v>0</v>
      </c>
      <c r="I1139" s="96" t="b">
        <v>0</v>
      </c>
      <c r="J1139" s="96" t="b">
        <v>0</v>
      </c>
      <c r="K1139" s="96" t="b">
        <v>0</v>
      </c>
      <c r="L1139" s="96" t="b">
        <v>0</v>
      </c>
    </row>
    <row r="1140" spans="1:12" ht="15">
      <c r="A1140" s="96" t="s">
        <v>1790</v>
      </c>
      <c r="B1140" s="96" t="s">
        <v>2046</v>
      </c>
      <c r="C1140" s="96">
        <v>4</v>
      </c>
      <c r="D1140" s="116">
        <v>0.0006619470009711725</v>
      </c>
      <c r="E1140" s="116">
        <v>2.5902802719284557</v>
      </c>
      <c r="F1140" s="96" t="s">
        <v>3246</v>
      </c>
      <c r="G1140" s="96" t="b">
        <v>0</v>
      </c>
      <c r="H1140" s="96" t="b">
        <v>0</v>
      </c>
      <c r="I1140" s="96" t="b">
        <v>0</v>
      </c>
      <c r="J1140" s="96" t="b">
        <v>0</v>
      </c>
      <c r="K1140" s="96" t="b">
        <v>0</v>
      </c>
      <c r="L1140" s="96" t="b">
        <v>0</v>
      </c>
    </row>
    <row r="1141" spans="1:12" ht="15">
      <c r="A1141" s="96" t="s">
        <v>1756</v>
      </c>
      <c r="B1141" s="96" t="s">
        <v>1876</v>
      </c>
      <c r="C1141" s="96">
        <v>4</v>
      </c>
      <c r="D1141" s="116">
        <v>0.000727861752629672</v>
      </c>
      <c r="E1141" s="116">
        <v>2.1673379942863624</v>
      </c>
      <c r="F1141" s="96" t="s">
        <v>3246</v>
      </c>
      <c r="G1141" s="96" t="b">
        <v>0</v>
      </c>
      <c r="H1141" s="96" t="b">
        <v>0</v>
      </c>
      <c r="I1141" s="96" t="b">
        <v>0</v>
      </c>
      <c r="J1141" s="96" t="b">
        <v>0</v>
      </c>
      <c r="K1141" s="96" t="b">
        <v>0</v>
      </c>
      <c r="L1141" s="96" t="b">
        <v>0</v>
      </c>
    </row>
    <row r="1142" spans="1:12" ht="15">
      <c r="A1142" s="96" t="s">
        <v>1723</v>
      </c>
      <c r="B1142" s="96" t="s">
        <v>2145</v>
      </c>
      <c r="C1142" s="96">
        <v>4</v>
      </c>
      <c r="D1142" s="116">
        <v>0.0006151797404028402</v>
      </c>
      <c r="E1142" s="116">
        <v>1.55182202010928</v>
      </c>
      <c r="F1142" s="96" t="s">
        <v>3246</v>
      </c>
      <c r="G1142" s="96" t="b">
        <v>1</v>
      </c>
      <c r="H1142" s="96" t="b">
        <v>0</v>
      </c>
      <c r="I1142" s="96" t="b">
        <v>0</v>
      </c>
      <c r="J1142" s="96" t="b">
        <v>0</v>
      </c>
      <c r="K1142" s="96" t="b">
        <v>0</v>
      </c>
      <c r="L1142" s="96" t="b">
        <v>0</v>
      </c>
    </row>
    <row r="1143" spans="1:12" ht="15">
      <c r="A1143" s="96" t="s">
        <v>2257</v>
      </c>
      <c r="B1143" s="96" t="s">
        <v>2151</v>
      </c>
      <c r="C1143" s="96">
        <v>4</v>
      </c>
      <c r="D1143" s="116">
        <v>0.0006151797404028402</v>
      </c>
      <c r="E1143" s="116">
        <v>3.3226740317514243</v>
      </c>
      <c r="F1143" s="96" t="s">
        <v>3246</v>
      </c>
      <c r="G1143" s="96" t="b">
        <v>0</v>
      </c>
      <c r="H1143" s="96" t="b">
        <v>0</v>
      </c>
      <c r="I1143" s="96" t="b">
        <v>0</v>
      </c>
      <c r="J1143" s="96" t="b">
        <v>0</v>
      </c>
      <c r="K1143" s="96" t="b">
        <v>0</v>
      </c>
      <c r="L1143" s="96" t="b">
        <v>0</v>
      </c>
    </row>
    <row r="1144" spans="1:12" ht="15">
      <c r="A1144" s="96" t="s">
        <v>1768</v>
      </c>
      <c r="B1144" s="96" t="s">
        <v>1779</v>
      </c>
      <c r="C1144" s="96">
        <v>4</v>
      </c>
      <c r="D1144" s="116">
        <v>0.0006619470009711725</v>
      </c>
      <c r="E1144" s="116">
        <v>1.9609461957338314</v>
      </c>
      <c r="F1144" s="96" t="s">
        <v>3246</v>
      </c>
      <c r="G1144" s="96" t="b">
        <v>0</v>
      </c>
      <c r="H1144" s="96" t="b">
        <v>0</v>
      </c>
      <c r="I1144" s="96" t="b">
        <v>0</v>
      </c>
      <c r="J1144" s="96" t="b">
        <v>0</v>
      </c>
      <c r="K1144" s="96" t="b">
        <v>0</v>
      </c>
      <c r="L1144" s="96" t="b">
        <v>0</v>
      </c>
    </row>
    <row r="1145" spans="1:12" ht="15">
      <c r="A1145" s="96" t="s">
        <v>2079</v>
      </c>
      <c r="B1145" s="96" t="s">
        <v>2278</v>
      </c>
      <c r="C1145" s="96">
        <v>4</v>
      </c>
      <c r="D1145" s="116">
        <v>0.0006619470009711725</v>
      </c>
      <c r="E1145" s="116">
        <v>3.2434927857037996</v>
      </c>
      <c r="F1145" s="96" t="s">
        <v>3246</v>
      </c>
      <c r="G1145" s="96" t="b">
        <v>0</v>
      </c>
      <c r="H1145" s="96" t="b">
        <v>0</v>
      </c>
      <c r="I1145" s="96" t="b">
        <v>0</v>
      </c>
      <c r="J1145" s="96" t="b">
        <v>0</v>
      </c>
      <c r="K1145" s="96" t="b">
        <v>0</v>
      </c>
      <c r="L1145" s="96" t="b">
        <v>0</v>
      </c>
    </row>
    <row r="1146" spans="1:12" ht="15">
      <c r="A1146" s="96" t="s">
        <v>2284</v>
      </c>
      <c r="B1146" s="96" t="s">
        <v>1974</v>
      </c>
      <c r="C1146" s="96">
        <v>4</v>
      </c>
      <c r="D1146" s="116">
        <v>0.0006151797404028402</v>
      </c>
      <c r="E1146" s="116">
        <v>3.1185540490954997</v>
      </c>
      <c r="F1146" s="96" t="s">
        <v>3246</v>
      </c>
      <c r="G1146" s="96" t="b">
        <v>0</v>
      </c>
      <c r="H1146" s="96" t="b">
        <v>1</v>
      </c>
      <c r="I1146" s="96" t="b">
        <v>0</v>
      </c>
      <c r="J1146" s="96" t="b">
        <v>0</v>
      </c>
      <c r="K1146" s="96" t="b">
        <v>0</v>
      </c>
      <c r="L1146" s="96" t="b">
        <v>0</v>
      </c>
    </row>
    <row r="1147" spans="1:12" ht="15">
      <c r="A1147" s="96" t="s">
        <v>1774</v>
      </c>
      <c r="B1147" s="96" t="s">
        <v>1836</v>
      </c>
      <c r="C1147" s="96">
        <v>4</v>
      </c>
      <c r="D1147" s="116">
        <v>0.0006619470009711725</v>
      </c>
      <c r="E1147" s="116">
        <v>2.1673379942863624</v>
      </c>
      <c r="F1147" s="96" t="s">
        <v>3246</v>
      </c>
      <c r="G1147" s="96" t="b">
        <v>0</v>
      </c>
      <c r="H1147" s="96" t="b">
        <v>0</v>
      </c>
      <c r="I1147" s="96" t="b">
        <v>0</v>
      </c>
      <c r="J1147" s="96" t="b">
        <v>0</v>
      </c>
      <c r="K1147" s="96" t="b">
        <v>0</v>
      </c>
      <c r="L1147" s="96" t="b">
        <v>0</v>
      </c>
    </row>
    <row r="1148" spans="1:12" ht="15">
      <c r="A1148" s="96" t="s">
        <v>1749</v>
      </c>
      <c r="B1148" s="96" t="s">
        <v>1726</v>
      </c>
      <c r="C1148" s="96">
        <v>4</v>
      </c>
      <c r="D1148" s="116">
        <v>0.0006619470009711725</v>
      </c>
      <c r="E1148" s="116">
        <v>1.2011141875639233</v>
      </c>
      <c r="F1148" s="96" t="s">
        <v>3246</v>
      </c>
      <c r="G1148" s="96" t="b">
        <v>0</v>
      </c>
      <c r="H1148" s="96" t="b">
        <v>0</v>
      </c>
      <c r="I1148" s="96" t="b">
        <v>0</v>
      </c>
      <c r="J1148" s="96" t="b">
        <v>0</v>
      </c>
      <c r="K1148" s="96" t="b">
        <v>0</v>
      </c>
      <c r="L1148" s="96" t="b">
        <v>0</v>
      </c>
    </row>
    <row r="1149" spans="1:12" ht="15">
      <c r="A1149" s="96" t="s">
        <v>2029</v>
      </c>
      <c r="B1149" s="96" t="s">
        <v>1845</v>
      </c>
      <c r="C1149" s="96">
        <v>4</v>
      </c>
      <c r="D1149" s="116">
        <v>0.0006151797404028402</v>
      </c>
      <c r="E1149" s="116">
        <v>2.664662635094312</v>
      </c>
      <c r="F1149" s="96" t="s">
        <v>3246</v>
      </c>
      <c r="G1149" s="96" t="b">
        <v>0</v>
      </c>
      <c r="H1149" s="96" t="b">
        <v>0</v>
      </c>
      <c r="I1149" s="96" t="b">
        <v>0</v>
      </c>
      <c r="J1149" s="96" t="b">
        <v>0</v>
      </c>
      <c r="K1149" s="96" t="b">
        <v>0</v>
      </c>
      <c r="L1149" s="96" t="b">
        <v>0</v>
      </c>
    </row>
    <row r="1150" spans="1:12" ht="15">
      <c r="A1150" s="96" t="s">
        <v>1774</v>
      </c>
      <c r="B1150" s="96" t="s">
        <v>2018</v>
      </c>
      <c r="C1150" s="96">
        <v>4</v>
      </c>
      <c r="D1150" s="116">
        <v>0.0006151797404028402</v>
      </c>
      <c r="E1150" s="116">
        <v>2.4361833065789424</v>
      </c>
      <c r="F1150" s="96" t="s">
        <v>3246</v>
      </c>
      <c r="G1150" s="96" t="b">
        <v>0</v>
      </c>
      <c r="H1150" s="96" t="b">
        <v>0</v>
      </c>
      <c r="I1150" s="96" t="b">
        <v>0</v>
      </c>
      <c r="J1150" s="96" t="b">
        <v>0</v>
      </c>
      <c r="K1150" s="96" t="b">
        <v>0</v>
      </c>
      <c r="L1150" s="96" t="b">
        <v>0</v>
      </c>
    </row>
    <row r="1151" spans="1:12" ht="15">
      <c r="A1151" s="96" t="s">
        <v>1733</v>
      </c>
      <c r="B1151" s="96" t="s">
        <v>1894</v>
      </c>
      <c r="C1151" s="96">
        <v>4</v>
      </c>
      <c r="D1151" s="116">
        <v>0.000727861752629672</v>
      </c>
      <c r="E1151" s="116">
        <v>2.021644036087443</v>
      </c>
      <c r="F1151" s="96" t="s">
        <v>3246</v>
      </c>
      <c r="G1151" s="96" t="b">
        <v>0</v>
      </c>
      <c r="H1151" s="96" t="b">
        <v>0</v>
      </c>
      <c r="I1151" s="96" t="b">
        <v>0</v>
      </c>
      <c r="J1151" s="96" t="b">
        <v>0</v>
      </c>
      <c r="K1151" s="96" t="b">
        <v>0</v>
      </c>
      <c r="L1151" s="96" t="b">
        <v>0</v>
      </c>
    </row>
    <row r="1152" spans="1:12" ht="15">
      <c r="A1152" s="96" t="s">
        <v>2317</v>
      </c>
      <c r="B1152" s="96" t="s">
        <v>2318</v>
      </c>
      <c r="C1152" s="96">
        <v>4</v>
      </c>
      <c r="D1152" s="116">
        <v>0.000727861752629672</v>
      </c>
      <c r="E1152" s="116">
        <v>3.4195840447594805</v>
      </c>
      <c r="F1152" s="96" t="s">
        <v>3246</v>
      </c>
      <c r="G1152" s="96" t="b">
        <v>0</v>
      </c>
      <c r="H1152" s="96" t="b">
        <v>0</v>
      </c>
      <c r="I1152" s="96" t="b">
        <v>0</v>
      </c>
      <c r="J1152" s="96" t="b">
        <v>0</v>
      </c>
      <c r="K1152" s="96" t="b">
        <v>0</v>
      </c>
      <c r="L1152" s="96" t="b">
        <v>0</v>
      </c>
    </row>
    <row r="1153" spans="1:12" ht="15">
      <c r="A1153" s="96" t="s">
        <v>1903</v>
      </c>
      <c r="B1153" s="96" t="s">
        <v>1759</v>
      </c>
      <c r="C1153" s="96">
        <v>4</v>
      </c>
      <c r="D1153" s="116">
        <v>0.000727861752629672</v>
      </c>
      <c r="E1153" s="116">
        <v>2.225764018743368</v>
      </c>
      <c r="F1153" s="96" t="s">
        <v>3246</v>
      </c>
      <c r="G1153" s="96" t="b">
        <v>1</v>
      </c>
      <c r="H1153" s="96" t="b">
        <v>0</v>
      </c>
      <c r="I1153" s="96" t="b">
        <v>0</v>
      </c>
      <c r="J1153" s="96" t="b">
        <v>0</v>
      </c>
      <c r="K1153" s="96" t="b">
        <v>0</v>
      </c>
      <c r="L1153" s="96" t="b">
        <v>0</v>
      </c>
    </row>
    <row r="1154" spans="1:12" ht="15">
      <c r="A1154" s="96" t="s">
        <v>1817</v>
      </c>
      <c r="B1154" s="96" t="s">
        <v>1768</v>
      </c>
      <c r="C1154" s="96">
        <v>4</v>
      </c>
      <c r="D1154" s="116">
        <v>0.0008405437648565039</v>
      </c>
      <c r="E1154" s="116">
        <v>2.0858849323421316</v>
      </c>
      <c r="F1154" s="96" t="s">
        <v>3246</v>
      </c>
      <c r="G1154" s="96" t="b">
        <v>0</v>
      </c>
      <c r="H1154" s="96" t="b">
        <v>0</v>
      </c>
      <c r="I1154" s="96" t="b">
        <v>0</v>
      </c>
      <c r="J1154" s="96" t="b">
        <v>0</v>
      </c>
      <c r="K1154" s="96" t="b">
        <v>0</v>
      </c>
      <c r="L1154" s="96" t="b">
        <v>0</v>
      </c>
    </row>
    <row r="1155" spans="1:12" ht="15">
      <c r="A1155" s="96" t="s">
        <v>2335</v>
      </c>
      <c r="B1155" s="96" t="s">
        <v>1748</v>
      </c>
      <c r="C1155" s="96">
        <v>4</v>
      </c>
      <c r="D1155" s="116">
        <v>0.0008405437648565039</v>
      </c>
      <c r="E1155" s="116">
        <v>2.559246038188487</v>
      </c>
      <c r="F1155" s="96" t="s">
        <v>3246</v>
      </c>
      <c r="G1155" s="96" t="b">
        <v>0</v>
      </c>
      <c r="H1155" s="96" t="b">
        <v>0</v>
      </c>
      <c r="I1155" s="96" t="b">
        <v>0</v>
      </c>
      <c r="J1155" s="96" t="b">
        <v>0</v>
      </c>
      <c r="K1155" s="96" t="b">
        <v>1</v>
      </c>
      <c r="L1155" s="96" t="b">
        <v>0</v>
      </c>
    </row>
    <row r="1156" spans="1:12" ht="15">
      <c r="A1156" s="96" t="s">
        <v>1735</v>
      </c>
      <c r="B1156" s="96" t="s">
        <v>2087</v>
      </c>
      <c r="C1156" s="96">
        <v>4</v>
      </c>
      <c r="D1156" s="116">
        <v>0.0008405437648565039</v>
      </c>
      <c r="E1156" s="116">
        <v>2.2657691804149516</v>
      </c>
      <c r="F1156" s="96" t="s">
        <v>3246</v>
      </c>
      <c r="G1156" s="96" t="b">
        <v>0</v>
      </c>
      <c r="H1156" s="96" t="b">
        <v>0</v>
      </c>
      <c r="I1156" s="96" t="b">
        <v>0</v>
      </c>
      <c r="J1156" s="96" t="b">
        <v>0</v>
      </c>
      <c r="K1156" s="96" t="b">
        <v>0</v>
      </c>
      <c r="L1156" s="96" t="b">
        <v>0</v>
      </c>
    </row>
    <row r="1157" spans="1:12" ht="15">
      <c r="A1157" s="96" t="s">
        <v>2087</v>
      </c>
      <c r="B1157" s="96" t="s">
        <v>1817</v>
      </c>
      <c r="C1157" s="96">
        <v>4</v>
      </c>
      <c r="D1157" s="116">
        <v>0.0008405437648565039</v>
      </c>
      <c r="E1157" s="116">
        <v>2.6694615179760808</v>
      </c>
      <c r="F1157" s="96" t="s">
        <v>3246</v>
      </c>
      <c r="G1157" s="96" t="b">
        <v>0</v>
      </c>
      <c r="H1157" s="96" t="b">
        <v>0</v>
      </c>
      <c r="I1157" s="96" t="b">
        <v>0</v>
      </c>
      <c r="J1157" s="96" t="b">
        <v>0</v>
      </c>
      <c r="K1157" s="96" t="b">
        <v>0</v>
      </c>
      <c r="L1157" s="96" t="b">
        <v>0</v>
      </c>
    </row>
    <row r="1158" spans="1:12" ht="15">
      <c r="A1158" s="96" t="s">
        <v>2336</v>
      </c>
      <c r="B1158" s="96" t="s">
        <v>1792</v>
      </c>
      <c r="C1158" s="96">
        <v>4</v>
      </c>
      <c r="D1158" s="116">
        <v>0.0008405437648565039</v>
      </c>
      <c r="E1158" s="116">
        <v>2.791195114709169</v>
      </c>
      <c r="F1158" s="96" t="s">
        <v>3246</v>
      </c>
      <c r="G1158" s="96" t="b">
        <v>1</v>
      </c>
      <c r="H1158" s="96" t="b">
        <v>0</v>
      </c>
      <c r="I1158" s="96" t="b">
        <v>0</v>
      </c>
      <c r="J1158" s="96" t="b">
        <v>0</v>
      </c>
      <c r="K1158" s="96" t="b">
        <v>0</v>
      </c>
      <c r="L1158" s="96" t="b">
        <v>0</v>
      </c>
    </row>
    <row r="1159" spans="1:12" ht="15">
      <c r="A1159" s="96" t="s">
        <v>2337</v>
      </c>
      <c r="B1159" s="96" t="s">
        <v>1887</v>
      </c>
      <c r="C1159" s="96">
        <v>4</v>
      </c>
      <c r="D1159" s="116">
        <v>0.0008405437648565039</v>
      </c>
      <c r="E1159" s="116">
        <v>2.980251350929218</v>
      </c>
      <c r="F1159" s="96" t="s">
        <v>3246</v>
      </c>
      <c r="G1159" s="96" t="b">
        <v>0</v>
      </c>
      <c r="H1159" s="96" t="b">
        <v>0</v>
      </c>
      <c r="I1159" s="96" t="b">
        <v>0</v>
      </c>
      <c r="J1159" s="96" t="b">
        <v>0</v>
      </c>
      <c r="K1159" s="96" t="b">
        <v>0</v>
      </c>
      <c r="L1159" s="96" t="b">
        <v>0</v>
      </c>
    </row>
    <row r="1160" spans="1:12" ht="15">
      <c r="A1160" s="96" t="s">
        <v>2338</v>
      </c>
      <c r="B1160" s="96" t="s">
        <v>2063</v>
      </c>
      <c r="C1160" s="96">
        <v>4</v>
      </c>
      <c r="D1160" s="116">
        <v>0.0008405437648565039</v>
      </c>
      <c r="E1160" s="116">
        <v>3.2434927857037996</v>
      </c>
      <c r="F1160" s="96" t="s">
        <v>3246</v>
      </c>
      <c r="G1160" s="96" t="b">
        <v>0</v>
      </c>
      <c r="H1160" s="96" t="b">
        <v>0</v>
      </c>
      <c r="I1160" s="96" t="b">
        <v>0</v>
      </c>
      <c r="J1160" s="96" t="b">
        <v>0</v>
      </c>
      <c r="K1160" s="96" t="b">
        <v>0</v>
      </c>
      <c r="L1160" s="96" t="b">
        <v>0</v>
      </c>
    </row>
    <row r="1161" spans="1:12" ht="15">
      <c r="A1161" s="96" t="s">
        <v>1817</v>
      </c>
      <c r="B1161" s="96" t="s">
        <v>1733</v>
      </c>
      <c r="C1161" s="96">
        <v>4</v>
      </c>
      <c r="D1161" s="116">
        <v>0.0008405437648565039</v>
      </c>
      <c r="E1161" s="116">
        <v>1.845552777031762</v>
      </c>
      <c r="F1161" s="96" t="s">
        <v>3246</v>
      </c>
      <c r="G1161" s="96" t="b">
        <v>0</v>
      </c>
      <c r="H1161" s="96" t="b">
        <v>0</v>
      </c>
      <c r="I1161" s="96" t="b">
        <v>0</v>
      </c>
      <c r="J1161" s="96" t="b">
        <v>0</v>
      </c>
      <c r="K1161" s="96" t="b">
        <v>0</v>
      </c>
      <c r="L1161" s="96" t="b">
        <v>0</v>
      </c>
    </row>
    <row r="1162" spans="1:12" ht="15">
      <c r="A1162" s="96" t="s">
        <v>1888</v>
      </c>
      <c r="B1162" s="96" t="s">
        <v>1929</v>
      </c>
      <c r="C1162" s="96">
        <v>4</v>
      </c>
      <c r="D1162" s="116">
        <v>0.0008405437648565039</v>
      </c>
      <c r="E1162" s="116">
        <v>2.6280688328178554</v>
      </c>
      <c r="F1162" s="96" t="s">
        <v>3246</v>
      </c>
      <c r="G1162" s="96" t="b">
        <v>0</v>
      </c>
      <c r="H1162" s="96" t="b">
        <v>0</v>
      </c>
      <c r="I1162" s="96" t="b">
        <v>0</v>
      </c>
      <c r="J1162" s="96" t="b">
        <v>0</v>
      </c>
      <c r="K1162" s="96" t="b">
        <v>0</v>
      </c>
      <c r="L1162" s="96" t="b">
        <v>0</v>
      </c>
    </row>
    <row r="1163" spans="1:12" ht="15">
      <c r="A1163" s="96" t="s">
        <v>1929</v>
      </c>
      <c r="B1163" s="96" t="s">
        <v>1814</v>
      </c>
      <c r="C1163" s="96">
        <v>4</v>
      </c>
      <c r="D1163" s="116">
        <v>0.0008405437648565039</v>
      </c>
      <c r="E1163" s="116">
        <v>2.4653415353201558</v>
      </c>
      <c r="F1163" s="96" t="s">
        <v>3246</v>
      </c>
      <c r="G1163" s="96" t="b">
        <v>0</v>
      </c>
      <c r="H1163" s="96" t="b">
        <v>0</v>
      </c>
      <c r="I1163" s="96" t="b">
        <v>0</v>
      </c>
      <c r="J1163" s="96" t="b">
        <v>0</v>
      </c>
      <c r="K1163" s="96" t="b">
        <v>0</v>
      </c>
      <c r="L1163" s="96" t="b">
        <v>0</v>
      </c>
    </row>
    <row r="1164" spans="1:12" ht="15">
      <c r="A1164" s="96" t="s">
        <v>2339</v>
      </c>
      <c r="B1164" s="96" t="s">
        <v>1883</v>
      </c>
      <c r="C1164" s="96">
        <v>4</v>
      </c>
      <c r="D1164" s="116">
        <v>0.0008405437648565039</v>
      </c>
      <c r="E1164" s="116">
        <v>2.980251350929218</v>
      </c>
      <c r="F1164" s="96" t="s">
        <v>3246</v>
      </c>
      <c r="G1164" s="96" t="b">
        <v>0</v>
      </c>
      <c r="H1164" s="96" t="b">
        <v>0</v>
      </c>
      <c r="I1164" s="96" t="b">
        <v>0</v>
      </c>
      <c r="J1164" s="96" t="b">
        <v>0</v>
      </c>
      <c r="K1164" s="96" t="b">
        <v>0</v>
      </c>
      <c r="L1164" s="96" t="b">
        <v>0</v>
      </c>
    </row>
    <row r="1165" spans="1:12" ht="15">
      <c r="A1165" s="96" t="s">
        <v>1883</v>
      </c>
      <c r="B1165" s="96" t="s">
        <v>1844</v>
      </c>
      <c r="C1165" s="96">
        <v>4</v>
      </c>
      <c r="D1165" s="116">
        <v>0.0008405437648565039</v>
      </c>
      <c r="E1165" s="116">
        <v>2.4683679899503437</v>
      </c>
      <c r="F1165" s="96" t="s">
        <v>3246</v>
      </c>
      <c r="G1165" s="96" t="b">
        <v>0</v>
      </c>
      <c r="H1165" s="96" t="b">
        <v>0</v>
      </c>
      <c r="I1165" s="96" t="b">
        <v>0</v>
      </c>
      <c r="J1165" s="96" t="b">
        <v>0</v>
      </c>
      <c r="K1165" s="96" t="b">
        <v>0</v>
      </c>
      <c r="L1165" s="96" t="b">
        <v>0</v>
      </c>
    </row>
    <row r="1166" spans="1:12" ht="15">
      <c r="A1166" s="96" t="s">
        <v>1809</v>
      </c>
      <c r="B1166" s="96" t="s">
        <v>1783</v>
      </c>
      <c r="C1166" s="96">
        <v>4</v>
      </c>
      <c r="D1166" s="116">
        <v>0.0008405437648565039</v>
      </c>
      <c r="E1166" s="116">
        <v>2.1408304438066517</v>
      </c>
      <c r="F1166" s="96" t="s">
        <v>3246</v>
      </c>
      <c r="G1166" s="96" t="b">
        <v>0</v>
      </c>
      <c r="H1166" s="96" t="b">
        <v>0</v>
      </c>
      <c r="I1166" s="96" t="b">
        <v>0</v>
      </c>
      <c r="J1166" s="96" t="b">
        <v>0</v>
      </c>
      <c r="K1166" s="96" t="b">
        <v>0</v>
      </c>
      <c r="L1166" s="96" t="b">
        <v>0</v>
      </c>
    </row>
    <row r="1167" spans="1:12" ht="15">
      <c r="A1167" s="96" t="s">
        <v>1746</v>
      </c>
      <c r="B1167" s="96" t="s">
        <v>1724</v>
      </c>
      <c r="C1167" s="96">
        <v>4</v>
      </c>
      <c r="D1167" s="116">
        <v>0.0006151797404028402</v>
      </c>
      <c r="E1167" s="116">
        <v>1.0242576516901298</v>
      </c>
      <c r="F1167" s="96" t="s">
        <v>3246</v>
      </c>
      <c r="G1167" s="96" t="b">
        <v>0</v>
      </c>
      <c r="H1167" s="96" t="b">
        <v>0</v>
      </c>
      <c r="I1167" s="96" t="b">
        <v>0</v>
      </c>
      <c r="J1167" s="96" t="b">
        <v>1</v>
      </c>
      <c r="K1167" s="96" t="b">
        <v>0</v>
      </c>
      <c r="L1167" s="96" t="b">
        <v>0</v>
      </c>
    </row>
    <row r="1168" spans="1:12" ht="15">
      <c r="A1168" s="96" t="s">
        <v>1931</v>
      </c>
      <c r="B1168" s="96" t="s">
        <v>2092</v>
      </c>
      <c r="C1168" s="96">
        <v>4</v>
      </c>
      <c r="D1168" s="116">
        <v>0.0008405437648565039</v>
      </c>
      <c r="E1168" s="116">
        <v>2.891310267592437</v>
      </c>
      <c r="F1168" s="96" t="s">
        <v>3246</v>
      </c>
      <c r="G1168" s="96" t="b">
        <v>0</v>
      </c>
      <c r="H1168" s="96" t="b">
        <v>0</v>
      </c>
      <c r="I1168" s="96" t="b">
        <v>0</v>
      </c>
      <c r="J1168" s="96" t="b">
        <v>0</v>
      </c>
      <c r="K1168" s="96" t="b">
        <v>0</v>
      </c>
      <c r="L1168" s="96" t="b">
        <v>0</v>
      </c>
    </row>
    <row r="1169" spans="1:12" ht="15">
      <c r="A1169" s="96" t="s">
        <v>1906</v>
      </c>
      <c r="B1169" s="96" t="s">
        <v>1871</v>
      </c>
      <c r="C1169" s="96">
        <v>4</v>
      </c>
      <c r="D1169" s="116">
        <v>0.000727861752629672</v>
      </c>
      <c r="E1169" s="116">
        <v>2.5823113422571806</v>
      </c>
      <c r="F1169" s="96" t="s">
        <v>3246</v>
      </c>
      <c r="G1169" s="96" t="b">
        <v>0</v>
      </c>
      <c r="H1169" s="96" t="b">
        <v>0</v>
      </c>
      <c r="I1169" s="96" t="b">
        <v>0</v>
      </c>
      <c r="J1169" s="96" t="b">
        <v>0</v>
      </c>
      <c r="K1169" s="96" t="b">
        <v>0</v>
      </c>
      <c r="L1169" s="96" t="b">
        <v>0</v>
      </c>
    </row>
    <row r="1170" spans="1:12" ht="15">
      <c r="A1170" s="96" t="s">
        <v>1723</v>
      </c>
      <c r="B1170" s="96" t="s">
        <v>1845</v>
      </c>
      <c r="C1170" s="96">
        <v>4</v>
      </c>
      <c r="D1170" s="116">
        <v>0.0006151797404028402</v>
      </c>
      <c r="E1170" s="116">
        <v>1.136848672138462</v>
      </c>
      <c r="F1170" s="96" t="s">
        <v>3246</v>
      </c>
      <c r="G1170" s="96" t="b">
        <v>1</v>
      </c>
      <c r="H1170" s="96" t="b">
        <v>0</v>
      </c>
      <c r="I1170" s="96" t="b">
        <v>0</v>
      </c>
      <c r="J1170" s="96" t="b">
        <v>0</v>
      </c>
      <c r="K1170" s="96" t="b">
        <v>0</v>
      </c>
      <c r="L1170" s="96" t="b">
        <v>0</v>
      </c>
    </row>
    <row r="1171" spans="1:12" ht="15">
      <c r="A1171" s="96" t="s">
        <v>1730</v>
      </c>
      <c r="B1171" s="96" t="s">
        <v>1805</v>
      </c>
      <c r="C1171" s="96">
        <v>4</v>
      </c>
      <c r="D1171" s="116">
        <v>0.0008405437648565039</v>
      </c>
      <c r="E1171" s="116">
        <v>1.7211572481014141</v>
      </c>
      <c r="F1171" s="96" t="s">
        <v>3246</v>
      </c>
      <c r="G1171" s="96" t="b">
        <v>0</v>
      </c>
      <c r="H1171" s="96" t="b">
        <v>0</v>
      </c>
      <c r="I1171" s="96" t="b">
        <v>0</v>
      </c>
      <c r="J1171" s="96" t="b">
        <v>0</v>
      </c>
      <c r="K1171" s="96" t="b">
        <v>0</v>
      </c>
      <c r="L1171" s="96" t="b">
        <v>0</v>
      </c>
    </row>
    <row r="1172" spans="1:12" ht="15">
      <c r="A1172" s="96" t="s">
        <v>2372</v>
      </c>
      <c r="B1172" s="96" t="s">
        <v>1747</v>
      </c>
      <c r="C1172" s="96">
        <v>4</v>
      </c>
      <c r="D1172" s="116">
        <v>0.0008405437648565039</v>
      </c>
      <c r="E1172" s="116">
        <v>2.559246038188487</v>
      </c>
      <c r="F1172" s="96" t="s">
        <v>3246</v>
      </c>
      <c r="G1172" s="96" t="b">
        <v>0</v>
      </c>
      <c r="H1172" s="96" t="b">
        <v>0</v>
      </c>
      <c r="I1172" s="96" t="b">
        <v>0</v>
      </c>
      <c r="J1172" s="96" t="b">
        <v>0</v>
      </c>
      <c r="K1172" s="96" t="b">
        <v>0</v>
      </c>
      <c r="L1172" s="96" t="b">
        <v>0</v>
      </c>
    </row>
    <row r="1173" spans="1:12" ht="15">
      <c r="A1173" s="96" t="s">
        <v>2108</v>
      </c>
      <c r="B1173" s="96" t="s">
        <v>2379</v>
      </c>
      <c r="C1173" s="96">
        <v>3</v>
      </c>
      <c r="D1173" s="116">
        <v>0.000545896314472254</v>
      </c>
      <c r="E1173" s="116">
        <v>3.3226740317514243</v>
      </c>
      <c r="F1173" s="96" t="s">
        <v>3246</v>
      </c>
      <c r="G1173" s="96" t="b">
        <v>0</v>
      </c>
      <c r="H1173" s="96" t="b">
        <v>0</v>
      </c>
      <c r="I1173" s="96" t="b">
        <v>0</v>
      </c>
      <c r="J1173" s="96" t="b">
        <v>0</v>
      </c>
      <c r="K1173" s="96" t="b">
        <v>0</v>
      </c>
      <c r="L1173" s="96" t="b">
        <v>0</v>
      </c>
    </row>
    <row r="1174" spans="1:12" ht="15">
      <c r="A1174" s="96" t="s">
        <v>2380</v>
      </c>
      <c r="B1174" s="96" t="s">
        <v>1847</v>
      </c>
      <c r="C1174" s="96">
        <v>3</v>
      </c>
      <c r="D1174" s="116">
        <v>0.0004964602507283794</v>
      </c>
      <c r="E1174" s="116">
        <v>2.9424627900398184</v>
      </c>
      <c r="F1174" s="96" t="s">
        <v>3246</v>
      </c>
      <c r="G1174" s="96" t="b">
        <v>0</v>
      </c>
      <c r="H1174" s="96" t="b">
        <v>0</v>
      </c>
      <c r="I1174" s="96" t="b">
        <v>0</v>
      </c>
      <c r="J1174" s="96" t="b">
        <v>0</v>
      </c>
      <c r="K1174" s="96" t="b">
        <v>0</v>
      </c>
      <c r="L1174" s="96" t="b">
        <v>0</v>
      </c>
    </row>
    <row r="1175" spans="1:12" ht="15">
      <c r="A1175" s="96" t="s">
        <v>2381</v>
      </c>
      <c r="B1175" s="96" t="s">
        <v>2382</v>
      </c>
      <c r="C1175" s="96">
        <v>3</v>
      </c>
      <c r="D1175" s="116">
        <v>0.0004964602507283794</v>
      </c>
      <c r="E1175" s="116">
        <v>3.544522781367781</v>
      </c>
      <c r="F1175" s="96" t="s">
        <v>3246</v>
      </c>
      <c r="G1175" s="96" t="b">
        <v>0</v>
      </c>
      <c r="H1175" s="96" t="b">
        <v>0</v>
      </c>
      <c r="I1175" s="96" t="b">
        <v>0</v>
      </c>
      <c r="J1175" s="96" t="b">
        <v>0</v>
      </c>
      <c r="K1175" s="96" t="b">
        <v>0</v>
      </c>
      <c r="L1175" s="96" t="b">
        <v>0</v>
      </c>
    </row>
    <row r="1176" spans="1:12" ht="15">
      <c r="A1176" s="96" t="s">
        <v>2110</v>
      </c>
      <c r="B1176" s="96" t="s">
        <v>1861</v>
      </c>
      <c r="C1176" s="96">
        <v>3</v>
      </c>
      <c r="D1176" s="116">
        <v>0.0004964602507283794</v>
      </c>
      <c r="E1176" s="116">
        <v>2.7584026013128615</v>
      </c>
      <c r="F1176" s="96" t="s">
        <v>3246</v>
      </c>
      <c r="G1176" s="96" t="b">
        <v>1</v>
      </c>
      <c r="H1176" s="96" t="b">
        <v>0</v>
      </c>
      <c r="I1176" s="96" t="b">
        <v>0</v>
      </c>
      <c r="J1176" s="96" t="b">
        <v>0</v>
      </c>
      <c r="K1176" s="96" t="b">
        <v>0</v>
      </c>
      <c r="L1176" s="96" t="b">
        <v>0</v>
      </c>
    </row>
    <row r="1177" spans="1:12" ht="15">
      <c r="A1177" s="96" t="s">
        <v>1826</v>
      </c>
      <c r="B1177" s="96" t="s">
        <v>2385</v>
      </c>
      <c r="C1177" s="96">
        <v>3</v>
      </c>
      <c r="D1177" s="116">
        <v>0.0004964602507283794</v>
      </c>
      <c r="E1177" s="116">
        <v>2.8755160004092053</v>
      </c>
      <c r="F1177" s="96" t="s">
        <v>3246</v>
      </c>
      <c r="G1177" s="96" t="b">
        <v>0</v>
      </c>
      <c r="H1177" s="96" t="b">
        <v>0</v>
      </c>
      <c r="I1177" s="96" t="b">
        <v>0</v>
      </c>
      <c r="J1177" s="96" t="b">
        <v>0</v>
      </c>
      <c r="K1177" s="96" t="b">
        <v>0</v>
      </c>
      <c r="L1177" s="96" t="b">
        <v>0</v>
      </c>
    </row>
    <row r="1178" spans="1:12" ht="15">
      <c r="A1178" s="96" t="s">
        <v>2039</v>
      </c>
      <c r="B1178" s="96" t="s">
        <v>1988</v>
      </c>
      <c r="C1178" s="96">
        <v>3</v>
      </c>
      <c r="D1178" s="116">
        <v>0.000545896314472254</v>
      </c>
      <c r="E1178" s="116">
        <v>2.8755160004092053</v>
      </c>
      <c r="F1178" s="96" t="s">
        <v>3246</v>
      </c>
      <c r="G1178" s="96" t="b">
        <v>0</v>
      </c>
      <c r="H1178" s="96" t="b">
        <v>0</v>
      </c>
      <c r="I1178" s="96" t="b">
        <v>0</v>
      </c>
      <c r="J1178" s="96" t="b">
        <v>0</v>
      </c>
      <c r="K1178" s="96" t="b">
        <v>0</v>
      </c>
      <c r="L1178" s="96" t="b">
        <v>0</v>
      </c>
    </row>
    <row r="1179" spans="1:12" ht="15">
      <c r="A1179" s="96" t="s">
        <v>1764</v>
      </c>
      <c r="B1179" s="96" t="s">
        <v>1775</v>
      </c>
      <c r="C1179" s="96">
        <v>3</v>
      </c>
      <c r="D1179" s="116">
        <v>0.0004964602507283794</v>
      </c>
      <c r="E1179" s="116">
        <v>1.8148181600555933</v>
      </c>
      <c r="F1179" s="96" t="s">
        <v>3246</v>
      </c>
      <c r="G1179" s="96" t="b">
        <v>0</v>
      </c>
      <c r="H1179" s="96" t="b">
        <v>0</v>
      </c>
      <c r="I1179" s="96" t="b">
        <v>0</v>
      </c>
      <c r="J1179" s="96" t="b">
        <v>0</v>
      </c>
      <c r="K1179" s="96" t="b">
        <v>0</v>
      </c>
      <c r="L1179" s="96" t="b">
        <v>0</v>
      </c>
    </row>
    <row r="1180" spans="1:12" ht="15">
      <c r="A1180" s="96" t="s">
        <v>1836</v>
      </c>
      <c r="B1180" s="96" t="s">
        <v>1782</v>
      </c>
      <c r="C1180" s="96">
        <v>3</v>
      </c>
      <c r="D1180" s="116">
        <v>0.0004964602507283794</v>
      </c>
      <c r="E1180" s="116">
        <v>2.180701955844344</v>
      </c>
      <c r="F1180" s="96" t="s">
        <v>3246</v>
      </c>
      <c r="G1180" s="96" t="b">
        <v>0</v>
      </c>
      <c r="H1180" s="96" t="b">
        <v>0</v>
      </c>
      <c r="I1180" s="96" t="b">
        <v>0</v>
      </c>
      <c r="J1180" s="96" t="b">
        <v>0</v>
      </c>
      <c r="K1180" s="96" t="b">
        <v>0</v>
      </c>
      <c r="L1180" s="96" t="b">
        <v>0</v>
      </c>
    </row>
    <row r="1181" spans="1:12" ht="15">
      <c r="A1181" s="96" t="s">
        <v>1741</v>
      </c>
      <c r="B1181" s="96" t="s">
        <v>1797</v>
      </c>
      <c r="C1181" s="96">
        <v>3</v>
      </c>
      <c r="D1181" s="116">
        <v>0.0004964602507283794</v>
      </c>
      <c r="E1181" s="116">
        <v>1.7631663911089257</v>
      </c>
      <c r="F1181" s="96" t="s">
        <v>3246</v>
      </c>
      <c r="G1181" s="96" t="b">
        <v>0</v>
      </c>
      <c r="H1181" s="96" t="b">
        <v>0</v>
      </c>
      <c r="I1181" s="96" t="b">
        <v>0</v>
      </c>
      <c r="J1181" s="96" t="b">
        <v>0</v>
      </c>
      <c r="K1181" s="96" t="b">
        <v>0</v>
      </c>
      <c r="L1181" s="96" t="b">
        <v>0</v>
      </c>
    </row>
    <row r="1182" spans="1:12" ht="15">
      <c r="A1182" s="96" t="s">
        <v>1827</v>
      </c>
      <c r="B1182" s="96" t="s">
        <v>1798</v>
      </c>
      <c r="C1182" s="96">
        <v>3</v>
      </c>
      <c r="D1182" s="116">
        <v>0.0004964602507283794</v>
      </c>
      <c r="E1182" s="116">
        <v>2.122188333750594</v>
      </c>
      <c r="F1182" s="96" t="s">
        <v>3246</v>
      </c>
      <c r="G1182" s="96" t="b">
        <v>0</v>
      </c>
      <c r="H1182" s="96" t="b">
        <v>0</v>
      </c>
      <c r="I1182" s="96" t="b">
        <v>0</v>
      </c>
      <c r="J1182" s="96" t="b">
        <v>0</v>
      </c>
      <c r="K1182" s="96" t="b">
        <v>0</v>
      </c>
      <c r="L1182" s="96" t="b">
        <v>0</v>
      </c>
    </row>
    <row r="1183" spans="1:12" ht="15">
      <c r="A1183" s="96" t="s">
        <v>1942</v>
      </c>
      <c r="B1183" s="96" t="s">
        <v>1867</v>
      </c>
      <c r="C1183" s="96">
        <v>3</v>
      </c>
      <c r="D1183" s="116">
        <v>0.0004964602507283794</v>
      </c>
      <c r="E1183" s="116">
        <v>2.554282618656937</v>
      </c>
      <c r="F1183" s="96" t="s">
        <v>3246</v>
      </c>
      <c r="G1183" s="96" t="b">
        <v>0</v>
      </c>
      <c r="H1183" s="96" t="b">
        <v>0</v>
      </c>
      <c r="I1183" s="96" t="b">
        <v>0</v>
      </c>
      <c r="J1183" s="96" t="b">
        <v>0</v>
      </c>
      <c r="K1183" s="96" t="b">
        <v>0</v>
      </c>
      <c r="L1183" s="96" t="b">
        <v>0</v>
      </c>
    </row>
    <row r="1184" spans="1:12" ht="15">
      <c r="A1184" s="96" t="s">
        <v>2045</v>
      </c>
      <c r="B1184" s="96" t="s">
        <v>1848</v>
      </c>
      <c r="C1184" s="96">
        <v>3</v>
      </c>
      <c r="D1184" s="116">
        <v>0.0004964602507283794</v>
      </c>
      <c r="E1184" s="116">
        <v>2.641432794375837</v>
      </c>
      <c r="F1184" s="96" t="s">
        <v>3246</v>
      </c>
      <c r="G1184" s="96" t="b">
        <v>1</v>
      </c>
      <c r="H1184" s="96" t="b">
        <v>0</v>
      </c>
      <c r="I1184" s="96" t="b">
        <v>0</v>
      </c>
      <c r="J1184" s="96" t="b">
        <v>0</v>
      </c>
      <c r="K1184" s="96" t="b">
        <v>0</v>
      </c>
      <c r="L1184" s="96" t="b">
        <v>0</v>
      </c>
    </row>
    <row r="1185" spans="1:12" ht="15">
      <c r="A1185" s="96" t="s">
        <v>1848</v>
      </c>
      <c r="B1185" s="96" t="s">
        <v>2395</v>
      </c>
      <c r="C1185" s="96">
        <v>3</v>
      </c>
      <c r="D1185" s="116">
        <v>0.0004964602507283794</v>
      </c>
      <c r="E1185" s="116">
        <v>2.980251350929218</v>
      </c>
      <c r="F1185" s="96" t="s">
        <v>3246</v>
      </c>
      <c r="G1185" s="96" t="b">
        <v>0</v>
      </c>
      <c r="H1185" s="96" t="b">
        <v>0</v>
      </c>
      <c r="I1185" s="96" t="b">
        <v>0</v>
      </c>
      <c r="J1185" s="96" t="b">
        <v>0</v>
      </c>
      <c r="K1185" s="96" t="b">
        <v>0</v>
      </c>
      <c r="L1185" s="96" t="b">
        <v>0</v>
      </c>
    </row>
    <row r="1186" spans="1:12" ht="15">
      <c r="A1186" s="96" t="s">
        <v>2395</v>
      </c>
      <c r="B1186" s="96" t="s">
        <v>1723</v>
      </c>
      <c r="C1186" s="96">
        <v>3</v>
      </c>
      <c r="D1186" s="116">
        <v>0.0004964602507283794</v>
      </c>
      <c r="E1186" s="116">
        <v>1.6468956900773393</v>
      </c>
      <c r="F1186" s="96" t="s">
        <v>3246</v>
      </c>
      <c r="G1186" s="96" t="b">
        <v>0</v>
      </c>
      <c r="H1186" s="96" t="b">
        <v>0</v>
      </c>
      <c r="I1186" s="96" t="b">
        <v>0</v>
      </c>
      <c r="J1186" s="96" t="b">
        <v>1</v>
      </c>
      <c r="K1186" s="96" t="b">
        <v>0</v>
      </c>
      <c r="L1186" s="96" t="b">
        <v>0</v>
      </c>
    </row>
    <row r="1187" spans="1:12" ht="15">
      <c r="A1187" s="96" t="s">
        <v>1723</v>
      </c>
      <c r="B1187" s="96" t="s">
        <v>1869</v>
      </c>
      <c r="C1187" s="96">
        <v>3</v>
      </c>
      <c r="D1187" s="116">
        <v>0.0004964602507283794</v>
      </c>
      <c r="E1187" s="116">
        <v>1.084460602678774</v>
      </c>
      <c r="F1187" s="96" t="s">
        <v>3246</v>
      </c>
      <c r="G1187" s="96" t="b">
        <v>1</v>
      </c>
      <c r="H1187" s="96" t="b">
        <v>0</v>
      </c>
      <c r="I1187" s="96" t="b">
        <v>0</v>
      </c>
      <c r="J1187" s="96" t="b">
        <v>1</v>
      </c>
      <c r="K1187" s="96" t="b">
        <v>0</v>
      </c>
      <c r="L1187" s="96" t="b">
        <v>0</v>
      </c>
    </row>
    <row r="1188" spans="1:12" ht="15">
      <c r="A1188" s="96" t="s">
        <v>1730</v>
      </c>
      <c r="B1188" s="96" t="s">
        <v>1737</v>
      </c>
      <c r="C1188" s="96">
        <v>3</v>
      </c>
      <c r="D1188" s="116">
        <v>0.0004964602507283794</v>
      </c>
      <c r="E1188" s="116">
        <v>1.2825993885211124</v>
      </c>
      <c r="F1188" s="96" t="s">
        <v>3246</v>
      </c>
      <c r="G1188" s="96" t="b">
        <v>0</v>
      </c>
      <c r="H1188" s="96" t="b">
        <v>0</v>
      </c>
      <c r="I1188" s="96" t="b">
        <v>0</v>
      </c>
      <c r="J1188" s="96" t="b">
        <v>0</v>
      </c>
      <c r="K1188" s="96" t="b">
        <v>0</v>
      </c>
      <c r="L1188" s="96" t="b">
        <v>0</v>
      </c>
    </row>
    <row r="1189" spans="1:12" ht="15">
      <c r="A1189" s="96" t="s">
        <v>1737</v>
      </c>
      <c r="B1189" s="96" t="s">
        <v>1987</v>
      </c>
      <c r="C1189" s="96">
        <v>3</v>
      </c>
      <c r="D1189" s="116">
        <v>0.0004964602507283794</v>
      </c>
      <c r="E1189" s="116">
        <v>2.109599206442573</v>
      </c>
      <c r="F1189" s="96" t="s">
        <v>3246</v>
      </c>
      <c r="G1189" s="96" t="b">
        <v>0</v>
      </c>
      <c r="H1189" s="96" t="b">
        <v>0</v>
      </c>
      <c r="I1189" s="96" t="b">
        <v>0</v>
      </c>
      <c r="J1189" s="96" t="b">
        <v>0</v>
      </c>
      <c r="K1189" s="96" t="b">
        <v>0</v>
      </c>
      <c r="L1189" s="96" t="b">
        <v>0</v>
      </c>
    </row>
    <row r="1190" spans="1:12" ht="15">
      <c r="A1190" s="96" t="s">
        <v>1850</v>
      </c>
      <c r="B1190" s="96" t="s">
        <v>1723</v>
      </c>
      <c r="C1190" s="96">
        <v>3</v>
      </c>
      <c r="D1190" s="116">
        <v>0.0004964602507283794</v>
      </c>
      <c r="E1190" s="116">
        <v>1.044835698749377</v>
      </c>
      <c r="F1190" s="96" t="s">
        <v>3246</v>
      </c>
      <c r="G1190" s="96" t="b">
        <v>0</v>
      </c>
      <c r="H1190" s="96" t="b">
        <v>0</v>
      </c>
      <c r="I1190" s="96" t="b">
        <v>0</v>
      </c>
      <c r="J1190" s="96" t="b">
        <v>1</v>
      </c>
      <c r="K1190" s="96" t="b">
        <v>0</v>
      </c>
      <c r="L1190" s="96" t="b">
        <v>0</v>
      </c>
    </row>
    <row r="1191" spans="1:12" ht="15">
      <c r="A1191" s="96" t="s">
        <v>2403</v>
      </c>
      <c r="B1191" s="96" t="s">
        <v>1797</v>
      </c>
      <c r="C1191" s="96">
        <v>3</v>
      </c>
      <c r="D1191" s="116">
        <v>0.0004964602507283794</v>
      </c>
      <c r="E1191" s="116">
        <v>2.791195114709169</v>
      </c>
      <c r="F1191" s="96" t="s">
        <v>3246</v>
      </c>
      <c r="G1191" s="96" t="b">
        <v>1</v>
      </c>
      <c r="H1191" s="96" t="b">
        <v>0</v>
      </c>
      <c r="I1191" s="96" t="b">
        <v>0</v>
      </c>
      <c r="J1191" s="96" t="b">
        <v>0</v>
      </c>
      <c r="K1191" s="96" t="b">
        <v>0</v>
      </c>
      <c r="L1191" s="96" t="b">
        <v>0</v>
      </c>
    </row>
    <row r="1192" spans="1:12" ht="15">
      <c r="A1192" s="96" t="s">
        <v>1915</v>
      </c>
      <c r="B1192" s="96" t="s">
        <v>1724</v>
      </c>
      <c r="C1192" s="96">
        <v>3</v>
      </c>
      <c r="D1192" s="116">
        <v>0.0004964602507283794</v>
      </c>
      <c r="E1192" s="116">
        <v>1.3922344369847242</v>
      </c>
      <c r="F1192" s="96" t="s">
        <v>3246</v>
      </c>
      <c r="G1192" s="96" t="b">
        <v>0</v>
      </c>
      <c r="H1192" s="96" t="b">
        <v>0</v>
      </c>
      <c r="I1192" s="96" t="b">
        <v>0</v>
      </c>
      <c r="J1192" s="96" t="b">
        <v>1</v>
      </c>
      <c r="K1192" s="96" t="b">
        <v>0</v>
      </c>
      <c r="L1192" s="96" t="b">
        <v>0</v>
      </c>
    </row>
    <row r="1193" spans="1:12" ht="15">
      <c r="A1193" s="96" t="s">
        <v>1945</v>
      </c>
      <c r="B1193" s="96" t="s">
        <v>1870</v>
      </c>
      <c r="C1193" s="96">
        <v>3</v>
      </c>
      <c r="D1193" s="116">
        <v>0.0004964602507283794</v>
      </c>
      <c r="E1193" s="116">
        <v>2.554282618656937</v>
      </c>
      <c r="F1193" s="96" t="s">
        <v>3246</v>
      </c>
      <c r="G1193" s="96" t="b">
        <v>0</v>
      </c>
      <c r="H1193" s="96" t="b">
        <v>0</v>
      </c>
      <c r="I1193" s="96" t="b">
        <v>0</v>
      </c>
      <c r="J1193" s="96" t="b">
        <v>0</v>
      </c>
      <c r="K1193" s="96" t="b">
        <v>0</v>
      </c>
      <c r="L1193" s="96" t="b">
        <v>0</v>
      </c>
    </row>
    <row r="1194" spans="1:12" ht="15">
      <c r="A1194" s="96" t="s">
        <v>1787</v>
      </c>
      <c r="B1194" s="96" t="s">
        <v>2405</v>
      </c>
      <c r="C1194" s="96">
        <v>3</v>
      </c>
      <c r="D1194" s="116">
        <v>0.0004964602507283794</v>
      </c>
      <c r="E1194" s="116">
        <v>2.766371530984137</v>
      </c>
      <c r="F1194" s="96" t="s">
        <v>3246</v>
      </c>
      <c r="G1194" s="96" t="b">
        <v>1</v>
      </c>
      <c r="H1194" s="96" t="b">
        <v>0</v>
      </c>
      <c r="I1194" s="96" t="b">
        <v>0</v>
      </c>
      <c r="J1194" s="96" t="b">
        <v>0</v>
      </c>
      <c r="K1194" s="96" t="b">
        <v>0</v>
      </c>
      <c r="L1194" s="96" t="b">
        <v>0</v>
      </c>
    </row>
    <row r="1195" spans="1:12" ht="15">
      <c r="A1195" s="96" t="s">
        <v>1789</v>
      </c>
      <c r="B1195" s="96" t="s">
        <v>1949</v>
      </c>
      <c r="C1195" s="96">
        <v>3</v>
      </c>
      <c r="D1195" s="116">
        <v>0.0006304078236423779</v>
      </c>
      <c r="E1195" s="116">
        <v>2.340402798711856</v>
      </c>
      <c r="F1195" s="96" t="s">
        <v>3246</v>
      </c>
      <c r="G1195" s="96" t="b">
        <v>0</v>
      </c>
      <c r="H1195" s="96" t="b">
        <v>0</v>
      </c>
      <c r="I1195" s="96" t="b">
        <v>0</v>
      </c>
      <c r="J1195" s="96" t="b">
        <v>0</v>
      </c>
      <c r="K1195" s="96" t="b">
        <v>0</v>
      </c>
      <c r="L1195" s="96" t="b">
        <v>0</v>
      </c>
    </row>
    <row r="1196" spans="1:12" ht="15">
      <c r="A1196" s="96" t="s">
        <v>1949</v>
      </c>
      <c r="B1196" s="96" t="s">
        <v>1732</v>
      </c>
      <c r="C1196" s="96">
        <v>3</v>
      </c>
      <c r="D1196" s="116">
        <v>0.0006304078236423779</v>
      </c>
      <c r="E1196" s="116">
        <v>1.9724260134172615</v>
      </c>
      <c r="F1196" s="96" t="s">
        <v>3246</v>
      </c>
      <c r="G1196" s="96" t="b">
        <v>0</v>
      </c>
      <c r="H1196" s="96" t="b">
        <v>0</v>
      </c>
      <c r="I1196" s="96" t="b">
        <v>0</v>
      </c>
      <c r="J1196" s="96" t="b">
        <v>0</v>
      </c>
      <c r="K1196" s="96" t="b">
        <v>0</v>
      </c>
      <c r="L1196" s="96" t="b">
        <v>0</v>
      </c>
    </row>
    <row r="1197" spans="1:12" ht="15">
      <c r="A1197" s="96" t="s">
        <v>1732</v>
      </c>
      <c r="B1197" s="96" t="s">
        <v>1918</v>
      </c>
      <c r="C1197" s="96">
        <v>3</v>
      </c>
      <c r="D1197" s="116">
        <v>0.0006304078236423779</v>
      </c>
      <c r="E1197" s="116">
        <v>1.9424627900398181</v>
      </c>
      <c r="F1197" s="96" t="s">
        <v>3246</v>
      </c>
      <c r="G1197" s="96" t="b">
        <v>0</v>
      </c>
      <c r="H1197" s="96" t="b">
        <v>0</v>
      </c>
      <c r="I1197" s="96" t="b">
        <v>0</v>
      </c>
      <c r="J1197" s="96" t="b">
        <v>0</v>
      </c>
      <c r="K1197" s="96" t="b">
        <v>0</v>
      </c>
      <c r="L1197" s="96" t="b">
        <v>0</v>
      </c>
    </row>
    <row r="1198" spans="1:12" ht="15">
      <c r="A1198" s="96" t="s">
        <v>1919</v>
      </c>
      <c r="B1198" s="96" t="s">
        <v>2123</v>
      </c>
      <c r="C1198" s="96">
        <v>3</v>
      </c>
      <c r="D1198" s="116">
        <v>0.0006304078236423779</v>
      </c>
      <c r="E1198" s="116">
        <v>2.8455527770317617</v>
      </c>
      <c r="F1198" s="96" t="s">
        <v>3246</v>
      </c>
      <c r="G1198" s="96" t="b">
        <v>0</v>
      </c>
      <c r="H1198" s="96" t="b">
        <v>0</v>
      </c>
      <c r="I1198" s="96" t="b">
        <v>0</v>
      </c>
      <c r="J1198" s="96" t="b">
        <v>0</v>
      </c>
      <c r="K1198" s="96" t="b">
        <v>0</v>
      </c>
      <c r="L1198" s="96" t="b">
        <v>0</v>
      </c>
    </row>
    <row r="1199" spans="1:12" ht="15">
      <c r="A1199" s="96" t="s">
        <v>2123</v>
      </c>
      <c r="B1199" s="96" t="s">
        <v>1725</v>
      </c>
      <c r="C1199" s="96">
        <v>3</v>
      </c>
      <c r="D1199" s="116">
        <v>0.0006304078236423779</v>
      </c>
      <c r="E1199" s="116">
        <v>1.8175240534315182</v>
      </c>
      <c r="F1199" s="96" t="s">
        <v>3246</v>
      </c>
      <c r="G1199" s="96" t="b">
        <v>0</v>
      </c>
      <c r="H1199" s="96" t="b">
        <v>0</v>
      </c>
      <c r="I1199" s="96" t="b">
        <v>0</v>
      </c>
      <c r="J1199" s="96" t="b">
        <v>0</v>
      </c>
      <c r="K1199" s="96" t="b">
        <v>0</v>
      </c>
      <c r="L1199" s="96" t="b">
        <v>0</v>
      </c>
    </row>
    <row r="1200" spans="1:12" ht="15">
      <c r="A1200" s="96" t="s">
        <v>2058</v>
      </c>
      <c r="B1200" s="96" t="s">
        <v>2001</v>
      </c>
      <c r="C1200" s="96">
        <v>3</v>
      </c>
      <c r="D1200" s="116">
        <v>0.0004964602507283794</v>
      </c>
      <c r="E1200" s="116">
        <v>2.8755160004092053</v>
      </c>
      <c r="F1200" s="96" t="s">
        <v>3246</v>
      </c>
      <c r="G1200" s="96" t="b">
        <v>0</v>
      </c>
      <c r="H1200" s="96" t="b">
        <v>0</v>
      </c>
      <c r="I1200" s="96" t="b">
        <v>0</v>
      </c>
      <c r="J1200" s="96" t="b">
        <v>0</v>
      </c>
      <c r="K1200" s="96" t="b">
        <v>0</v>
      </c>
      <c r="L1200" s="96" t="b">
        <v>0</v>
      </c>
    </row>
    <row r="1201" spans="1:12" ht="15">
      <c r="A1201" s="96" t="s">
        <v>1950</v>
      </c>
      <c r="B1201" s="96" t="s">
        <v>2422</v>
      </c>
      <c r="C1201" s="96">
        <v>3</v>
      </c>
      <c r="D1201" s="116">
        <v>0.0006304078236423779</v>
      </c>
      <c r="E1201" s="116">
        <v>3.1185540490954997</v>
      </c>
      <c r="F1201" s="96" t="s">
        <v>3246</v>
      </c>
      <c r="G1201" s="96" t="b">
        <v>0</v>
      </c>
      <c r="H1201" s="96" t="b">
        <v>0</v>
      </c>
      <c r="I1201" s="96" t="b">
        <v>0</v>
      </c>
      <c r="J1201" s="96" t="b">
        <v>0</v>
      </c>
      <c r="K1201" s="96" t="b">
        <v>0</v>
      </c>
      <c r="L1201" s="96" t="b">
        <v>0</v>
      </c>
    </row>
    <row r="1202" spans="1:12" ht="15">
      <c r="A1202" s="96" t="s">
        <v>1829</v>
      </c>
      <c r="B1202" s="96" t="s">
        <v>2233</v>
      </c>
      <c r="C1202" s="96">
        <v>3</v>
      </c>
      <c r="D1202" s="116">
        <v>0.0004964602507283794</v>
      </c>
      <c r="E1202" s="116">
        <v>2.750577263800905</v>
      </c>
      <c r="F1202" s="96" t="s">
        <v>3246</v>
      </c>
      <c r="G1202" s="96" t="b">
        <v>0</v>
      </c>
      <c r="H1202" s="96" t="b">
        <v>0</v>
      </c>
      <c r="I1202" s="96" t="b">
        <v>0</v>
      </c>
      <c r="J1202" s="96" t="b">
        <v>0</v>
      </c>
      <c r="K1202" s="96" t="b">
        <v>0</v>
      </c>
      <c r="L1202" s="96" t="b">
        <v>0</v>
      </c>
    </row>
    <row r="1203" spans="1:12" ht="15">
      <c r="A1203" s="96" t="s">
        <v>1726</v>
      </c>
      <c r="B1203" s="96" t="s">
        <v>1776</v>
      </c>
      <c r="C1203" s="96">
        <v>3</v>
      </c>
      <c r="D1203" s="116">
        <v>0.0004964602507283794</v>
      </c>
      <c r="E1203" s="116">
        <v>1.2320633239230177</v>
      </c>
      <c r="F1203" s="96" t="s">
        <v>3246</v>
      </c>
      <c r="G1203" s="96" t="b">
        <v>0</v>
      </c>
      <c r="H1203" s="96" t="b">
        <v>0</v>
      </c>
      <c r="I1203" s="96" t="b">
        <v>0</v>
      </c>
      <c r="J1203" s="96" t="b">
        <v>0</v>
      </c>
      <c r="K1203" s="96" t="b">
        <v>0</v>
      </c>
      <c r="L1203" s="96" t="b">
        <v>0</v>
      </c>
    </row>
    <row r="1204" spans="1:12" ht="15">
      <c r="A1204" s="96" t="s">
        <v>2436</v>
      </c>
      <c r="B1204" s="96" t="s">
        <v>2239</v>
      </c>
      <c r="C1204" s="96">
        <v>3</v>
      </c>
      <c r="D1204" s="116">
        <v>0.000545896314472254</v>
      </c>
      <c r="E1204" s="116">
        <v>3.4195840447594805</v>
      </c>
      <c r="F1204" s="96" t="s">
        <v>3246</v>
      </c>
      <c r="G1204" s="96" t="b">
        <v>0</v>
      </c>
      <c r="H1204" s="96" t="b">
        <v>0</v>
      </c>
      <c r="I1204" s="96" t="b">
        <v>0</v>
      </c>
      <c r="J1204" s="96" t="b">
        <v>0</v>
      </c>
      <c r="K1204" s="96" t="b">
        <v>0</v>
      </c>
      <c r="L1204" s="96" t="b">
        <v>0</v>
      </c>
    </row>
    <row r="1205" spans="1:12" ht="15">
      <c r="A1205" s="96" t="s">
        <v>1960</v>
      </c>
      <c r="B1205" s="96" t="s">
        <v>2242</v>
      </c>
      <c r="C1205" s="96">
        <v>3</v>
      </c>
      <c r="D1205" s="116">
        <v>0.0004964602507283794</v>
      </c>
      <c r="E1205" s="116">
        <v>2.9936153124871994</v>
      </c>
      <c r="F1205" s="96" t="s">
        <v>3246</v>
      </c>
      <c r="G1205" s="96" t="b">
        <v>0</v>
      </c>
      <c r="H1205" s="96" t="b">
        <v>1</v>
      </c>
      <c r="I1205" s="96" t="b">
        <v>0</v>
      </c>
      <c r="J1205" s="96" t="b">
        <v>0</v>
      </c>
      <c r="K1205" s="96" t="b">
        <v>0</v>
      </c>
      <c r="L1205" s="96" t="b">
        <v>0</v>
      </c>
    </row>
    <row r="1206" spans="1:12" ht="15">
      <c r="A1206" s="96" t="s">
        <v>1821</v>
      </c>
      <c r="B1206" s="96" t="s">
        <v>1735</v>
      </c>
      <c r="C1206" s="96">
        <v>3</v>
      </c>
      <c r="D1206" s="116">
        <v>0.000545896314472254</v>
      </c>
      <c r="E1206" s="116">
        <v>1.7544723076844293</v>
      </c>
      <c r="F1206" s="96" t="s">
        <v>3246</v>
      </c>
      <c r="G1206" s="96" t="b">
        <v>0</v>
      </c>
      <c r="H1206" s="96" t="b">
        <v>0</v>
      </c>
      <c r="I1206" s="96" t="b">
        <v>0</v>
      </c>
      <c r="J1206" s="96" t="b">
        <v>0</v>
      </c>
      <c r="K1206" s="96" t="b">
        <v>0</v>
      </c>
      <c r="L1206" s="96" t="b">
        <v>0</v>
      </c>
    </row>
    <row r="1207" spans="1:12" ht="15">
      <c r="A1207" s="96" t="s">
        <v>2445</v>
      </c>
      <c r="B1207" s="96" t="s">
        <v>2446</v>
      </c>
      <c r="C1207" s="96">
        <v>3</v>
      </c>
      <c r="D1207" s="116">
        <v>0.0004964602507283794</v>
      </c>
      <c r="E1207" s="116">
        <v>3.544522781367781</v>
      </c>
      <c r="F1207" s="96" t="s">
        <v>3246</v>
      </c>
      <c r="G1207" s="96" t="b">
        <v>0</v>
      </c>
      <c r="H1207" s="96" t="b">
        <v>0</v>
      </c>
      <c r="I1207" s="96" t="b">
        <v>0</v>
      </c>
      <c r="J1207" s="96" t="b">
        <v>0</v>
      </c>
      <c r="K1207" s="96" t="b">
        <v>0</v>
      </c>
      <c r="L1207" s="96" t="b">
        <v>0</v>
      </c>
    </row>
    <row r="1208" spans="1:12" ht="15">
      <c r="A1208" s="96" t="s">
        <v>1966</v>
      </c>
      <c r="B1208" s="96" t="s">
        <v>1738</v>
      </c>
      <c r="C1208" s="96">
        <v>3</v>
      </c>
      <c r="D1208" s="116">
        <v>0.000545896314472254</v>
      </c>
      <c r="E1208" s="116">
        <v>2.051607259464886</v>
      </c>
      <c r="F1208" s="96" t="s">
        <v>3246</v>
      </c>
      <c r="G1208" s="96" t="b">
        <v>0</v>
      </c>
      <c r="H1208" s="96" t="b">
        <v>0</v>
      </c>
      <c r="I1208" s="96" t="b">
        <v>0</v>
      </c>
      <c r="J1208" s="96" t="b">
        <v>0</v>
      </c>
      <c r="K1208" s="96" t="b">
        <v>0</v>
      </c>
      <c r="L1208" s="96" t="b">
        <v>0</v>
      </c>
    </row>
    <row r="1209" spans="1:12" ht="15">
      <c r="A1209" s="96" t="s">
        <v>2449</v>
      </c>
      <c r="B1209" s="96" t="s">
        <v>2450</v>
      </c>
      <c r="C1209" s="96">
        <v>3</v>
      </c>
      <c r="D1209" s="116">
        <v>0.000545896314472254</v>
      </c>
      <c r="E1209" s="116">
        <v>3.544522781367781</v>
      </c>
      <c r="F1209" s="96" t="s">
        <v>3246</v>
      </c>
      <c r="G1209" s="96" t="b">
        <v>0</v>
      </c>
      <c r="H1209" s="96" t="b">
        <v>0</v>
      </c>
      <c r="I1209" s="96" t="b">
        <v>0</v>
      </c>
      <c r="J1209" s="96" t="b">
        <v>0</v>
      </c>
      <c r="K1209" s="96" t="b">
        <v>0</v>
      </c>
      <c r="L1209" s="96" t="b">
        <v>0</v>
      </c>
    </row>
    <row r="1210" spans="1:12" ht="15">
      <c r="A1210" s="96" t="s">
        <v>1723</v>
      </c>
      <c r="B1210" s="96" t="s">
        <v>1857</v>
      </c>
      <c r="C1210" s="96">
        <v>3</v>
      </c>
      <c r="D1210" s="116">
        <v>0.000545896314472254</v>
      </c>
      <c r="E1210" s="116">
        <v>1.084460602678774</v>
      </c>
      <c r="F1210" s="96" t="s">
        <v>3246</v>
      </c>
      <c r="G1210" s="96" t="b">
        <v>1</v>
      </c>
      <c r="H1210" s="96" t="b">
        <v>0</v>
      </c>
      <c r="I1210" s="96" t="b">
        <v>0</v>
      </c>
      <c r="J1210" s="96" t="b">
        <v>0</v>
      </c>
      <c r="K1210" s="96" t="b">
        <v>0</v>
      </c>
      <c r="L1210" s="96" t="b">
        <v>0</v>
      </c>
    </row>
    <row r="1211" spans="1:12" ht="15">
      <c r="A1211" s="96" t="s">
        <v>1764</v>
      </c>
      <c r="B1211" s="96" t="s">
        <v>1727</v>
      </c>
      <c r="C1211" s="96">
        <v>3</v>
      </c>
      <c r="D1211" s="116">
        <v>0.0004964602507283794</v>
      </c>
      <c r="E1211" s="116">
        <v>1.3811625991170213</v>
      </c>
      <c r="F1211" s="96" t="s">
        <v>3246</v>
      </c>
      <c r="G1211" s="96" t="b">
        <v>0</v>
      </c>
      <c r="H1211" s="96" t="b">
        <v>0</v>
      </c>
      <c r="I1211" s="96" t="b">
        <v>0</v>
      </c>
      <c r="J1211" s="96" t="b">
        <v>0</v>
      </c>
      <c r="K1211" s="96" t="b">
        <v>0</v>
      </c>
      <c r="L1211" s="96" t="b">
        <v>0</v>
      </c>
    </row>
    <row r="1212" spans="1:12" ht="15">
      <c r="A1212" s="96" t="s">
        <v>2454</v>
      </c>
      <c r="B1212" s="96" t="s">
        <v>2455</v>
      </c>
      <c r="C1212" s="96">
        <v>3</v>
      </c>
      <c r="D1212" s="116">
        <v>0.0006304078236423779</v>
      </c>
      <c r="E1212" s="116">
        <v>3.544522781367781</v>
      </c>
      <c r="F1212" s="96" t="s">
        <v>3246</v>
      </c>
      <c r="G1212" s="96" t="b">
        <v>0</v>
      </c>
      <c r="H1212" s="96" t="b">
        <v>0</v>
      </c>
      <c r="I1212" s="96" t="b">
        <v>0</v>
      </c>
      <c r="J1212" s="96" t="b">
        <v>0</v>
      </c>
      <c r="K1212" s="96" t="b">
        <v>0</v>
      </c>
      <c r="L1212" s="96" t="b">
        <v>0</v>
      </c>
    </row>
    <row r="1213" spans="1:12" ht="15">
      <c r="A1213" s="96" t="s">
        <v>2461</v>
      </c>
      <c r="B1213" s="96" t="s">
        <v>1777</v>
      </c>
      <c r="C1213" s="96">
        <v>3</v>
      </c>
      <c r="D1213" s="116">
        <v>0.0004964602507283794</v>
      </c>
      <c r="E1213" s="116">
        <v>2.742890435134614</v>
      </c>
      <c r="F1213" s="96" t="s">
        <v>3246</v>
      </c>
      <c r="G1213" s="96" t="b">
        <v>0</v>
      </c>
      <c r="H1213" s="96" t="b">
        <v>0</v>
      </c>
      <c r="I1213" s="96" t="b">
        <v>0</v>
      </c>
      <c r="J1213" s="96" t="b">
        <v>0</v>
      </c>
      <c r="K1213" s="96" t="b">
        <v>0</v>
      </c>
      <c r="L1213" s="96" t="b">
        <v>0</v>
      </c>
    </row>
    <row r="1214" spans="1:12" ht="15">
      <c r="A1214" s="96" t="s">
        <v>1821</v>
      </c>
      <c r="B1214" s="96" t="s">
        <v>1728</v>
      </c>
      <c r="C1214" s="96">
        <v>3</v>
      </c>
      <c r="D1214" s="116">
        <v>0.000545896314472254</v>
      </c>
      <c r="E1214" s="116">
        <v>1.615103855653488</v>
      </c>
      <c r="F1214" s="96" t="s">
        <v>3246</v>
      </c>
      <c r="G1214" s="96" t="b">
        <v>0</v>
      </c>
      <c r="H1214" s="96" t="b">
        <v>0</v>
      </c>
      <c r="I1214" s="96" t="b">
        <v>0</v>
      </c>
      <c r="J1214" s="96" t="b">
        <v>0</v>
      </c>
      <c r="K1214" s="96" t="b">
        <v>0</v>
      </c>
      <c r="L1214" s="96" t="b">
        <v>0</v>
      </c>
    </row>
    <row r="1215" spans="1:12" ht="15">
      <c r="A1215" s="96" t="s">
        <v>1723</v>
      </c>
      <c r="B1215" s="96" t="s">
        <v>1725</v>
      </c>
      <c r="C1215" s="96">
        <v>3</v>
      </c>
      <c r="D1215" s="116">
        <v>0.0004964602507283794</v>
      </c>
      <c r="E1215" s="116">
        <v>0.14358205479743055</v>
      </c>
      <c r="F1215" s="96" t="s">
        <v>3246</v>
      </c>
      <c r="G1215" s="96" t="b">
        <v>1</v>
      </c>
      <c r="H1215" s="96" t="b">
        <v>0</v>
      </c>
      <c r="I1215" s="96" t="b">
        <v>0</v>
      </c>
      <c r="J1215" s="96" t="b">
        <v>0</v>
      </c>
      <c r="K1215" s="96" t="b">
        <v>0</v>
      </c>
      <c r="L1215" s="96" t="b">
        <v>0</v>
      </c>
    </row>
    <row r="1216" spans="1:12" ht="15">
      <c r="A1216" s="96" t="s">
        <v>1942</v>
      </c>
      <c r="B1216" s="96" t="s">
        <v>1743</v>
      </c>
      <c r="C1216" s="96">
        <v>3</v>
      </c>
      <c r="D1216" s="116">
        <v>0.0004964602507283794</v>
      </c>
      <c r="E1216" s="116">
        <v>2.215464062103556</v>
      </c>
      <c r="F1216" s="96" t="s">
        <v>3246</v>
      </c>
      <c r="G1216" s="96" t="b">
        <v>0</v>
      </c>
      <c r="H1216" s="96" t="b">
        <v>0</v>
      </c>
      <c r="I1216" s="96" t="b">
        <v>0</v>
      </c>
      <c r="J1216" s="96" t="b">
        <v>0</v>
      </c>
      <c r="K1216" s="96" t="b">
        <v>0</v>
      </c>
      <c r="L1216" s="96" t="b">
        <v>0</v>
      </c>
    </row>
    <row r="1217" spans="1:12" ht="15">
      <c r="A1217" s="96" t="s">
        <v>2469</v>
      </c>
      <c r="B1217" s="96" t="s">
        <v>2470</v>
      </c>
      <c r="C1217" s="96">
        <v>3</v>
      </c>
      <c r="D1217" s="116">
        <v>0.0006304078236423779</v>
      </c>
      <c r="E1217" s="116">
        <v>3.544522781367781</v>
      </c>
      <c r="F1217" s="96" t="s">
        <v>3246</v>
      </c>
      <c r="G1217" s="96" t="b">
        <v>0</v>
      </c>
      <c r="H1217" s="96" t="b">
        <v>0</v>
      </c>
      <c r="I1217" s="96" t="b">
        <v>0</v>
      </c>
      <c r="J1217" s="96" t="b">
        <v>0</v>
      </c>
      <c r="K1217" s="96" t="b">
        <v>0</v>
      </c>
      <c r="L1217" s="96" t="b">
        <v>0</v>
      </c>
    </row>
    <row r="1218" spans="1:12" ht="15">
      <c r="A1218" s="96" t="s">
        <v>1729</v>
      </c>
      <c r="B1218" s="96" t="s">
        <v>1881</v>
      </c>
      <c r="C1218" s="96">
        <v>3</v>
      </c>
      <c r="D1218" s="116">
        <v>0.0004964602507283794</v>
      </c>
      <c r="E1218" s="116">
        <v>1.785274747713163</v>
      </c>
      <c r="F1218" s="96" t="s">
        <v>3246</v>
      </c>
      <c r="G1218" s="96" t="b">
        <v>0</v>
      </c>
      <c r="H1218" s="96" t="b">
        <v>0</v>
      </c>
      <c r="I1218" s="96" t="b">
        <v>0</v>
      </c>
      <c r="J1218" s="96" t="b">
        <v>0</v>
      </c>
      <c r="K1218" s="96" t="b">
        <v>0</v>
      </c>
      <c r="L1218" s="96" t="b">
        <v>0</v>
      </c>
    </row>
    <row r="1219" spans="1:12" ht="15">
      <c r="A1219" s="96" t="s">
        <v>2272</v>
      </c>
      <c r="B1219" s="96" t="s">
        <v>1761</v>
      </c>
      <c r="C1219" s="96">
        <v>3</v>
      </c>
      <c r="D1219" s="116">
        <v>0.000545896314472254</v>
      </c>
      <c r="E1219" s="116">
        <v>2.516494057767537</v>
      </c>
      <c r="F1219" s="96" t="s">
        <v>3246</v>
      </c>
      <c r="G1219" s="96" t="b">
        <v>0</v>
      </c>
      <c r="H1219" s="96" t="b">
        <v>0</v>
      </c>
      <c r="I1219" s="96" t="b">
        <v>0</v>
      </c>
      <c r="J1219" s="96" t="b">
        <v>0</v>
      </c>
      <c r="K1219" s="96" t="b">
        <v>0</v>
      </c>
      <c r="L1219" s="96" t="b">
        <v>0</v>
      </c>
    </row>
    <row r="1220" spans="1:12" ht="15">
      <c r="A1220" s="96" t="s">
        <v>1745</v>
      </c>
      <c r="B1220" s="96" t="s">
        <v>2136</v>
      </c>
      <c r="C1220" s="96">
        <v>3</v>
      </c>
      <c r="D1220" s="116">
        <v>0.0004964602507283794</v>
      </c>
      <c r="E1220" s="116">
        <v>2.434307301580187</v>
      </c>
      <c r="F1220" s="96" t="s">
        <v>3246</v>
      </c>
      <c r="G1220" s="96" t="b">
        <v>0</v>
      </c>
      <c r="H1220" s="96" t="b">
        <v>0</v>
      </c>
      <c r="I1220" s="96" t="b">
        <v>0</v>
      </c>
      <c r="J1220" s="96" t="b">
        <v>1</v>
      </c>
      <c r="K1220" s="96" t="b">
        <v>0</v>
      </c>
      <c r="L1220" s="96" t="b">
        <v>0</v>
      </c>
    </row>
    <row r="1221" spans="1:12" ht="15">
      <c r="A1221" s="96" t="s">
        <v>1913</v>
      </c>
      <c r="B1221" s="96" t="s">
        <v>2478</v>
      </c>
      <c r="C1221" s="96">
        <v>3</v>
      </c>
      <c r="D1221" s="116">
        <v>0.0004964602507283794</v>
      </c>
      <c r="E1221" s="116">
        <v>3.0674015266481183</v>
      </c>
      <c r="F1221" s="96" t="s">
        <v>3246</v>
      </c>
      <c r="G1221" s="96" t="b">
        <v>0</v>
      </c>
      <c r="H1221" s="96" t="b">
        <v>0</v>
      </c>
      <c r="I1221" s="96" t="b">
        <v>0</v>
      </c>
      <c r="J1221" s="96" t="b">
        <v>0</v>
      </c>
      <c r="K1221" s="96" t="b">
        <v>0</v>
      </c>
      <c r="L1221" s="96" t="b">
        <v>0</v>
      </c>
    </row>
    <row r="1222" spans="1:12" ht="15">
      <c r="A1222" s="96" t="s">
        <v>2478</v>
      </c>
      <c r="B1222" s="96" t="s">
        <v>1770</v>
      </c>
      <c r="C1222" s="96">
        <v>3</v>
      </c>
      <c r="D1222" s="116">
        <v>0.0004964602507283794</v>
      </c>
      <c r="E1222" s="116">
        <v>2.699424741353524</v>
      </c>
      <c r="F1222" s="96" t="s">
        <v>3246</v>
      </c>
      <c r="G1222" s="96" t="b">
        <v>0</v>
      </c>
      <c r="H1222" s="96" t="b">
        <v>0</v>
      </c>
      <c r="I1222" s="96" t="b">
        <v>0</v>
      </c>
      <c r="J1222" s="96" t="b">
        <v>0</v>
      </c>
      <c r="K1222" s="96" t="b">
        <v>0</v>
      </c>
      <c r="L1222" s="96" t="b">
        <v>0</v>
      </c>
    </row>
    <row r="1223" spans="1:12" ht="15">
      <c r="A1223" s="96" t="s">
        <v>2160</v>
      </c>
      <c r="B1223" s="96" t="s">
        <v>1727</v>
      </c>
      <c r="C1223" s="96">
        <v>3</v>
      </c>
      <c r="D1223" s="116">
        <v>0.0004964602507283794</v>
      </c>
      <c r="E1223" s="116">
        <v>2.0439204307985954</v>
      </c>
      <c r="F1223" s="96" t="s">
        <v>3246</v>
      </c>
      <c r="G1223" s="96" t="b">
        <v>0</v>
      </c>
      <c r="H1223" s="96" t="b">
        <v>0</v>
      </c>
      <c r="I1223" s="96" t="b">
        <v>0</v>
      </c>
      <c r="J1223" s="96" t="b">
        <v>0</v>
      </c>
      <c r="K1223" s="96" t="b">
        <v>0</v>
      </c>
      <c r="L1223" s="96" t="b">
        <v>0</v>
      </c>
    </row>
    <row r="1224" spans="1:12" ht="15">
      <c r="A1224" s="96" t="s">
        <v>1727</v>
      </c>
      <c r="B1224" s="96" t="s">
        <v>2273</v>
      </c>
      <c r="C1224" s="96">
        <v>3</v>
      </c>
      <c r="D1224" s="116">
        <v>0.0004964602507283794</v>
      </c>
      <c r="E1224" s="116">
        <v>2.1408304438066517</v>
      </c>
      <c r="F1224" s="96" t="s">
        <v>3246</v>
      </c>
      <c r="G1224" s="96" t="b">
        <v>0</v>
      </c>
      <c r="H1224" s="96" t="b">
        <v>0</v>
      </c>
      <c r="I1224" s="96" t="b">
        <v>0</v>
      </c>
      <c r="J1224" s="96" t="b">
        <v>0</v>
      </c>
      <c r="K1224" s="96" t="b">
        <v>0</v>
      </c>
      <c r="L1224" s="96" t="b">
        <v>0</v>
      </c>
    </row>
    <row r="1225" spans="1:12" ht="15">
      <c r="A1225" s="96" t="s">
        <v>2017</v>
      </c>
      <c r="B1225" s="96" t="s">
        <v>1899</v>
      </c>
      <c r="C1225" s="96">
        <v>3</v>
      </c>
      <c r="D1225" s="116">
        <v>0.0004964602507283794</v>
      </c>
      <c r="E1225" s="116">
        <v>2.6536672507928487</v>
      </c>
      <c r="F1225" s="96" t="s">
        <v>3246</v>
      </c>
      <c r="G1225" s="96" t="b">
        <v>0</v>
      </c>
      <c r="H1225" s="96" t="b">
        <v>0</v>
      </c>
      <c r="I1225" s="96" t="b">
        <v>0</v>
      </c>
      <c r="J1225" s="96" t="b">
        <v>0</v>
      </c>
      <c r="K1225" s="96" t="b">
        <v>0</v>
      </c>
      <c r="L1225" s="96" t="b">
        <v>0</v>
      </c>
    </row>
    <row r="1226" spans="1:12" ht="15">
      <c r="A1226" s="96" t="s">
        <v>1726</v>
      </c>
      <c r="B1226" s="96" t="s">
        <v>1732</v>
      </c>
      <c r="C1226" s="96">
        <v>3</v>
      </c>
      <c r="D1226" s="116">
        <v>0.0004964602507283794</v>
      </c>
      <c r="E1226" s="116">
        <v>0.9310333282590365</v>
      </c>
      <c r="F1226" s="96" t="s">
        <v>3246</v>
      </c>
      <c r="G1226" s="96" t="b">
        <v>0</v>
      </c>
      <c r="H1226" s="96" t="b">
        <v>0</v>
      </c>
      <c r="I1226" s="96" t="b">
        <v>0</v>
      </c>
      <c r="J1226" s="96" t="b">
        <v>0</v>
      </c>
      <c r="K1226" s="96" t="b">
        <v>0</v>
      </c>
      <c r="L1226" s="96" t="b">
        <v>0</v>
      </c>
    </row>
    <row r="1227" spans="1:12" ht="15">
      <c r="A1227" s="96" t="s">
        <v>1723</v>
      </c>
      <c r="B1227" s="96" t="s">
        <v>1827</v>
      </c>
      <c r="C1227" s="96">
        <v>3</v>
      </c>
      <c r="D1227" s="116">
        <v>0.0004964602507283794</v>
      </c>
      <c r="E1227" s="116">
        <v>0.9797252521587609</v>
      </c>
      <c r="F1227" s="96" t="s">
        <v>3246</v>
      </c>
      <c r="G1227" s="96" t="b">
        <v>1</v>
      </c>
      <c r="H1227" s="96" t="b">
        <v>0</v>
      </c>
      <c r="I1227" s="96" t="b">
        <v>0</v>
      </c>
      <c r="J1227" s="96" t="b">
        <v>0</v>
      </c>
      <c r="K1227" s="96" t="b">
        <v>0</v>
      </c>
      <c r="L1227" s="96" t="b">
        <v>0</v>
      </c>
    </row>
    <row r="1228" spans="1:12" ht="15">
      <c r="A1228" s="96" t="s">
        <v>1757</v>
      </c>
      <c r="B1228" s="96" t="s">
        <v>2050</v>
      </c>
      <c r="C1228" s="96">
        <v>3</v>
      </c>
      <c r="D1228" s="116">
        <v>0.0004964602507283794</v>
      </c>
      <c r="E1228" s="116">
        <v>2.305640692452644</v>
      </c>
      <c r="F1228" s="96" t="s">
        <v>3246</v>
      </c>
      <c r="G1228" s="96" t="b">
        <v>0</v>
      </c>
      <c r="H1228" s="96" t="b">
        <v>0</v>
      </c>
      <c r="I1228" s="96" t="b">
        <v>0</v>
      </c>
      <c r="J1228" s="96" t="b">
        <v>0</v>
      </c>
      <c r="K1228" s="96" t="b">
        <v>0</v>
      </c>
      <c r="L1228" s="96" t="b">
        <v>0</v>
      </c>
    </row>
    <row r="1229" spans="1:12" ht="15">
      <c r="A1229" s="96" t="s">
        <v>1823</v>
      </c>
      <c r="B1229" s="96" t="s">
        <v>1746</v>
      </c>
      <c r="C1229" s="96">
        <v>3</v>
      </c>
      <c r="D1229" s="116">
        <v>0.0004964602507283794</v>
      </c>
      <c r="E1229" s="116">
        <v>1.9077006837806063</v>
      </c>
      <c r="F1229" s="96" t="s">
        <v>3246</v>
      </c>
      <c r="G1229" s="96" t="b">
        <v>0</v>
      </c>
      <c r="H1229" s="96" t="b">
        <v>0</v>
      </c>
      <c r="I1229" s="96" t="b">
        <v>0</v>
      </c>
      <c r="J1229" s="96" t="b">
        <v>0</v>
      </c>
      <c r="K1229" s="96" t="b">
        <v>0</v>
      </c>
      <c r="L1229" s="96" t="b">
        <v>0</v>
      </c>
    </row>
    <row r="1230" spans="1:12" ht="15">
      <c r="A1230" s="96" t="s">
        <v>1765</v>
      </c>
      <c r="B1230" s="96" t="s">
        <v>1813</v>
      </c>
      <c r="C1230" s="96">
        <v>3</v>
      </c>
      <c r="D1230" s="116">
        <v>0.0004964602507283794</v>
      </c>
      <c r="E1230" s="116">
        <v>1.9329174721335878</v>
      </c>
      <c r="F1230" s="96" t="s">
        <v>3246</v>
      </c>
      <c r="G1230" s="96" t="b">
        <v>0</v>
      </c>
      <c r="H1230" s="96" t="b">
        <v>0</v>
      </c>
      <c r="I1230" s="96" t="b">
        <v>0</v>
      </c>
      <c r="J1230" s="96" t="b">
        <v>0</v>
      </c>
      <c r="K1230" s="96" t="b">
        <v>0</v>
      </c>
      <c r="L1230" s="96" t="b">
        <v>0</v>
      </c>
    </row>
    <row r="1231" spans="1:12" ht="15">
      <c r="A1231" s="96" t="s">
        <v>1745</v>
      </c>
      <c r="B1231" s="96" t="s">
        <v>2279</v>
      </c>
      <c r="C1231" s="96">
        <v>3</v>
      </c>
      <c r="D1231" s="116">
        <v>0.0004964602507283794</v>
      </c>
      <c r="E1231" s="116">
        <v>2.434307301580187</v>
      </c>
      <c r="F1231" s="96" t="s">
        <v>3246</v>
      </c>
      <c r="G1231" s="96" t="b">
        <v>0</v>
      </c>
      <c r="H1231" s="96" t="b">
        <v>0</v>
      </c>
      <c r="I1231" s="96" t="b">
        <v>0</v>
      </c>
      <c r="J1231" s="96" t="b">
        <v>1</v>
      </c>
      <c r="K1231" s="96" t="b">
        <v>0</v>
      </c>
      <c r="L1231" s="96" t="b">
        <v>0</v>
      </c>
    </row>
    <row r="1232" spans="1:12" ht="15">
      <c r="A1232" s="96" t="s">
        <v>1772</v>
      </c>
      <c r="B1232" s="96" t="s">
        <v>1796</v>
      </c>
      <c r="C1232" s="96">
        <v>3</v>
      </c>
      <c r="D1232" s="116">
        <v>0.0004964602507283794</v>
      </c>
      <c r="E1232" s="116">
        <v>1.9672863737648503</v>
      </c>
      <c r="F1232" s="96" t="s">
        <v>3246</v>
      </c>
      <c r="G1232" s="96" t="b">
        <v>0</v>
      </c>
      <c r="H1232" s="96" t="b">
        <v>0</v>
      </c>
      <c r="I1232" s="96" t="b">
        <v>0</v>
      </c>
      <c r="J1232" s="96" t="b">
        <v>0</v>
      </c>
      <c r="K1232" s="96" t="b">
        <v>0</v>
      </c>
      <c r="L1232" s="96" t="b">
        <v>0</v>
      </c>
    </row>
    <row r="1233" spans="1:12" ht="15">
      <c r="A1233" s="96" t="s">
        <v>1813</v>
      </c>
      <c r="B1233" s="96" t="s">
        <v>1832</v>
      </c>
      <c r="C1233" s="96">
        <v>3</v>
      </c>
      <c r="D1233" s="116">
        <v>0.0004964602507283794</v>
      </c>
      <c r="E1233" s="116">
        <v>2.148517272472943</v>
      </c>
      <c r="F1233" s="96" t="s">
        <v>3246</v>
      </c>
      <c r="G1233" s="96" t="b">
        <v>0</v>
      </c>
      <c r="H1233" s="96" t="b">
        <v>0</v>
      </c>
      <c r="I1233" s="96" t="b">
        <v>0</v>
      </c>
      <c r="J1233" s="96" t="b">
        <v>0</v>
      </c>
      <c r="K1233" s="96" t="b">
        <v>0</v>
      </c>
      <c r="L1233" s="96" t="b">
        <v>0</v>
      </c>
    </row>
    <row r="1234" spans="1:12" ht="15">
      <c r="A1234" s="96" t="s">
        <v>1729</v>
      </c>
      <c r="B1234" s="96" t="s">
        <v>1854</v>
      </c>
      <c r="C1234" s="96">
        <v>3</v>
      </c>
      <c r="D1234" s="116">
        <v>0.0004964602507283794</v>
      </c>
      <c r="E1234" s="116">
        <v>1.7474861868237632</v>
      </c>
      <c r="F1234" s="96" t="s">
        <v>3246</v>
      </c>
      <c r="G1234" s="96" t="b">
        <v>0</v>
      </c>
      <c r="H1234" s="96" t="b">
        <v>0</v>
      </c>
      <c r="I1234" s="96" t="b">
        <v>0</v>
      </c>
      <c r="J1234" s="96" t="b">
        <v>0</v>
      </c>
      <c r="K1234" s="96" t="b">
        <v>0</v>
      </c>
      <c r="L1234" s="96" t="b">
        <v>0</v>
      </c>
    </row>
    <row r="1235" spans="1:12" ht="15">
      <c r="A1235" s="96" t="s">
        <v>2500</v>
      </c>
      <c r="B1235" s="96" t="s">
        <v>2071</v>
      </c>
      <c r="C1235" s="96">
        <v>3</v>
      </c>
      <c r="D1235" s="116">
        <v>0.0004964602507283794</v>
      </c>
      <c r="E1235" s="116">
        <v>3.2434927857037996</v>
      </c>
      <c r="F1235" s="96" t="s">
        <v>3246</v>
      </c>
      <c r="G1235" s="96" t="b">
        <v>0</v>
      </c>
      <c r="H1235" s="96" t="b">
        <v>0</v>
      </c>
      <c r="I1235" s="96" t="b">
        <v>0</v>
      </c>
      <c r="J1235" s="96" t="b">
        <v>0</v>
      </c>
      <c r="K1235" s="96" t="b">
        <v>0</v>
      </c>
      <c r="L1235" s="96" t="b">
        <v>0</v>
      </c>
    </row>
    <row r="1236" spans="1:12" ht="15">
      <c r="A1236" s="96" t="s">
        <v>1723</v>
      </c>
      <c r="B1236" s="96" t="s">
        <v>1975</v>
      </c>
      <c r="C1236" s="96">
        <v>3</v>
      </c>
      <c r="D1236" s="116">
        <v>0.000545896314472254</v>
      </c>
      <c r="E1236" s="116">
        <v>1.2227633008450554</v>
      </c>
      <c r="F1236" s="96" t="s">
        <v>3246</v>
      </c>
      <c r="G1236" s="96" t="b">
        <v>1</v>
      </c>
      <c r="H1236" s="96" t="b">
        <v>0</v>
      </c>
      <c r="I1236" s="96" t="b">
        <v>0</v>
      </c>
      <c r="J1236" s="96" t="b">
        <v>0</v>
      </c>
      <c r="K1236" s="96" t="b">
        <v>0</v>
      </c>
      <c r="L1236" s="96" t="b">
        <v>0</v>
      </c>
    </row>
    <row r="1237" spans="1:12" ht="15">
      <c r="A1237" s="96" t="s">
        <v>2503</v>
      </c>
      <c r="B1237" s="96" t="s">
        <v>2293</v>
      </c>
      <c r="C1237" s="96">
        <v>3</v>
      </c>
      <c r="D1237" s="116">
        <v>0.0004964602507283794</v>
      </c>
      <c r="E1237" s="116">
        <v>3.4195840447594805</v>
      </c>
      <c r="F1237" s="96" t="s">
        <v>3246</v>
      </c>
      <c r="G1237" s="96" t="b">
        <v>0</v>
      </c>
      <c r="H1237" s="96" t="b">
        <v>0</v>
      </c>
      <c r="I1237" s="96" t="b">
        <v>0</v>
      </c>
      <c r="J1237" s="96" t="b">
        <v>0</v>
      </c>
      <c r="K1237" s="96" t="b">
        <v>0</v>
      </c>
      <c r="L1237" s="96" t="b">
        <v>0</v>
      </c>
    </row>
    <row r="1238" spans="1:12" ht="15">
      <c r="A1238" s="96" t="s">
        <v>1945</v>
      </c>
      <c r="B1238" s="96" t="s">
        <v>1779</v>
      </c>
      <c r="C1238" s="96">
        <v>3</v>
      </c>
      <c r="D1238" s="116">
        <v>0.000545896314472254</v>
      </c>
      <c r="E1238" s="116">
        <v>2.2946453081511806</v>
      </c>
      <c r="F1238" s="96" t="s">
        <v>3246</v>
      </c>
      <c r="G1238" s="96" t="b">
        <v>0</v>
      </c>
      <c r="H1238" s="96" t="b">
        <v>0</v>
      </c>
      <c r="I1238" s="96" t="b">
        <v>0</v>
      </c>
      <c r="J1238" s="96" t="b">
        <v>0</v>
      </c>
      <c r="K1238" s="96" t="b">
        <v>0</v>
      </c>
      <c r="L1238" s="96" t="b">
        <v>0</v>
      </c>
    </row>
    <row r="1239" spans="1:12" ht="15">
      <c r="A1239" s="96" t="s">
        <v>2521</v>
      </c>
      <c r="B1239" s="96" t="s">
        <v>1818</v>
      </c>
      <c r="C1239" s="96">
        <v>3</v>
      </c>
      <c r="D1239" s="116">
        <v>0.0004964602507283794</v>
      </c>
      <c r="E1239" s="116">
        <v>2.8455527770317617</v>
      </c>
      <c r="F1239" s="96" t="s">
        <v>3246</v>
      </c>
      <c r="G1239" s="96" t="b">
        <v>0</v>
      </c>
      <c r="H1239" s="96" t="b">
        <v>0</v>
      </c>
      <c r="I1239" s="96" t="b">
        <v>0</v>
      </c>
      <c r="J1239" s="96" t="b">
        <v>0</v>
      </c>
      <c r="K1239" s="96" t="b">
        <v>0</v>
      </c>
      <c r="L1239" s="96" t="b">
        <v>0</v>
      </c>
    </row>
    <row r="1240" spans="1:12" ht="15">
      <c r="A1240" s="96" t="s">
        <v>1806</v>
      </c>
      <c r="B1240" s="96" t="s">
        <v>1815</v>
      </c>
      <c r="C1240" s="96">
        <v>3</v>
      </c>
      <c r="D1240" s="116">
        <v>0.0004964602507283794</v>
      </c>
      <c r="E1240" s="116">
        <v>2.09222511037315</v>
      </c>
      <c r="F1240" s="96" t="s">
        <v>3246</v>
      </c>
      <c r="G1240" s="96" t="b">
        <v>0</v>
      </c>
      <c r="H1240" s="96" t="b">
        <v>0</v>
      </c>
      <c r="I1240" s="96" t="b">
        <v>0</v>
      </c>
      <c r="J1240" s="96" t="b">
        <v>0</v>
      </c>
      <c r="K1240" s="96" t="b">
        <v>0</v>
      </c>
      <c r="L1240" s="96" t="b">
        <v>0</v>
      </c>
    </row>
    <row r="1241" spans="1:12" ht="15">
      <c r="A1241" s="96" t="s">
        <v>1979</v>
      </c>
      <c r="B1241" s="96" t="s">
        <v>1779</v>
      </c>
      <c r="C1241" s="96">
        <v>3</v>
      </c>
      <c r="D1241" s="116">
        <v>0.000545896314472254</v>
      </c>
      <c r="E1241" s="116">
        <v>2.2946453081511806</v>
      </c>
      <c r="F1241" s="96" t="s">
        <v>3246</v>
      </c>
      <c r="G1241" s="96" t="b">
        <v>0</v>
      </c>
      <c r="H1241" s="96" t="b">
        <v>0</v>
      </c>
      <c r="I1241" s="96" t="b">
        <v>0</v>
      </c>
      <c r="J1241" s="96" t="b">
        <v>0</v>
      </c>
      <c r="K1241" s="96" t="b">
        <v>0</v>
      </c>
      <c r="L1241" s="96" t="b">
        <v>0</v>
      </c>
    </row>
    <row r="1242" spans="1:12" ht="15">
      <c r="A1242" s="96" t="s">
        <v>1723</v>
      </c>
      <c r="B1242" s="96" t="s">
        <v>1798</v>
      </c>
      <c r="C1242" s="96">
        <v>3</v>
      </c>
      <c r="D1242" s="116">
        <v>0.0004964602507283794</v>
      </c>
      <c r="E1242" s="116">
        <v>0.895404366458725</v>
      </c>
      <c r="F1242" s="96" t="s">
        <v>3246</v>
      </c>
      <c r="G1242" s="96" t="b">
        <v>1</v>
      </c>
      <c r="H1242" s="96" t="b">
        <v>0</v>
      </c>
      <c r="I1242" s="96" t="b">
        <v>0</v>
      </c>
      <c r="J1242" s="96" t="b">
        <v>0</v>
      </c>
      <c r="K1242" s="96" t="b">
        <v>0</v>
      </c>
      <c r="L1242" s="96" t="b">
        <v>0</v>
      </c>
    </row>
    <row r="1243" spans="1:12" ht="15">
      <c r="A1243" s="96" t="s">
        <v>1755</v>
      </c>
      <c r="B1243" s="96" t="s">
        <v>1761</v>
      </c>
      <c r="C1243" s="96">
        <v>3</v>
      </c>
      <c r="D1243" s="116">
        <v>0.000545896314472254</v>
      </c>
      <c r="E1243" s="116">
        <v>1.7383428073838936</v>
      </c>
      <c r="F1243" s="96" t="s">
        <v>3246</v>
      </c>
      <c r="G1243" s="96" t="b">
        <v>0</v>
      </c>
      <c r="H1243" s="96" t="b">
        <v>0</v>
      </c>
      <c r="I1243" s="96" t="b">
        <v>0</v>
      </c>
      <c r="J1243" s="96" t="b">
        <v>0</v>
      </c>
      <c r="K1243" s="96" t="b">
        <v>0</v>
      </c>
      <c r="L1243" s="96" t="b">
        <v>0</v>
      </c>
    </row>
    <row r="1244" spans="1:12" ht="15">
      <c r="A1244" s="96" t="s">
        <v>850</v>
      </c>
      <c r="B1244" s="96" t="s">
        <v>1724</v>
      </c>
      <c r="C1244" s="96">
        <v>3</v>
      </c>
      <c r="D1244" s="116">
        <v>0.0004964602507283794</v>
      </c>
      <c r="E1244" s="116">
        <v>0.7336930897043135</v>
      </c>
      <c r="F1244" s="96" t="s">
        <v>3246</v>
      </c>
      <c r="G1244" s="96" t="b">
        <v>0</v>
      </c>
      <c r="H1244" s="96" t="b">
        <v>0</v>
      </c>
      <c r="I1244" s="96" t="b">
        <v>0</v>
      </c>
      <c r="J1244" s="96" t="b">
        <v>1</v>
      </c>
      <c r="K1244" s="96" t="b">
        <v>0</v>
      </c>
      <c r="L1244" s="96" t="b">
        <v>0</v>
      </c>
    </row>
    <row r="1245" spans="1:12" ht="15">
      <c r="A1245" s="96" t="s">
        <v>1723</v>
      </c>
      <c r="B1245" s="96" t="s">
        <v>2190</v>
      </c>
      <c r="C1245" s="96">
        <v>3</v>
      </c>
      <c r="D1245" s="116">
        <v>0.0004964602507283794</v>
      </c>
      <c r="E1245" s="116">
        <v>1.4268832835009801</v>
      </c>
      <c r="F1245" s="96" t="s">
        <v>3246</v>
      </c>
      <c r="G1245" s="96" t="b">
        <v>1</v>
      </c>
      <c r="H1245" s="96" t="b">
        <v>0</v>
      </c>
      <c r="I1245" s="96" t="b">
        <v>0</v>
      </c>
      <c r="J1245" s="96" t="b">
        <v>0</v>
      </c>
      <c r="K1245" s="96" t="b">
        <v>0</v>
      </c>
      <c r="L1245" s="96" t="b">
        <v>0</v>
      </c>
    </row>
    <row r="1246" spans="1:12" ht="15">
      <c r="A1246" s="96" t="s">
        <v>1837</v>
      </c>
      <c r="B1246" s="96" t="s">
        <v>1834</v>
      </c>
      <c r="C1246" s="96">
        <v>3</v>
      </c>
      <c r="D1246" s="116">
        <v>0.000545896314472254</v>
      </c>
      <c r="E1246" s="116">
        <v>2.2386939028220305</v>
      </c>
      <c r="F1246" s="96" t="s">
        <v>3246</v>
      </c>
      <c r="G1246" s="96" t="b">
        <v>0</v>
      </c>
      <c r="H1246" s="96" t="b">
        <v>0</v>
      </c>
      <c r="I1246" s="96" t="b">
        <v>0</v>
      </c>
      <c r="J1246" s="96" t="b">
        <v>1</v>
      </c>
      <c r="K1246" s="96" t="b">
        <v>0</v>
      </c>
      <c r="L1246" s="96" t="b">
        <v>0</v>
      </c>
    </row>
    <row r="1247" spans="1:12" ht="15">
      <c r="A1247" s="96" t="s">
        <v>1792</v>
      </c>
      <c r="B1247" s="96" t="s">
        <v>1726</v>
      </c>
      <c r="C1247" s="96">
        <v>3</v>
      </c>
      <c r="D1247" s="116">
        <v>0.0004964602507283794</v>
      </c>
      <c r="E1247" s="116">
        <v>1.3034192324586857</v>
      </c>
      <c r="F1247" s="96" t="s">
        <v>3246</v>
      </c>
      <c r="G1247" s="96" t="b">
        <v>0</v>
      </c>
      <c r="H1247" s="96" t="b">
        <v>0</v>
      </c>
      <c r="I1247" s="96" t="b">
        <v>0</v>
      </c>
      <c r="J1247" s="96" t="b">
        <v>0</v>
      </c>
      <c r="K1247" s="96" t="b">
        <v>0</v>
      </c>
      <c r="L1247" s="96" t="b">
        <v>0</v>
      </c>
    </row>
    <row r="1248" spans="1:12" ht="15">
      <c r="A1248" s="96" t="s">
        <v>1957</v>
      </c>
      <c r="B1248" s="96" t="s">
        <v>1742</v>
      </c>
      <c r="C1248" s="96">
        <v>3</v>
      </c>
      <c r="D1248" s="116">
        <v>0.0006304078236423779</v>
      </c>
      <c r="E1248" s="116">
        <v>2.1043136099808892</v>
      </c>
      <c r="F1248" s="96" t="s">
        <v>3246</v>
      </c>
      <c r="G1248" s="96" t="b">
        <v>0</v>
      </c>
      <c r="H1248" s="96" t="b">
        <v>0</v>
      </c>
      <c r="I1248" s="96" t="b">
        <v>0</v>
      </c>
      <c r="J1248" s="96" t="b">
        <v>0</v>
      </c>
      <c r="K1248" s="96" t="b">
        <v>0</v>
      </c>
      <c r="L1248" s="96" t="b">
        <v>0</v>
      </c>
    </row>
    <row r="1249" spans="1:12" ht="15">
      <c r="A1249" s="96" t="s">
        <v>2320</v>
      </c>
      <c r="B1249" s="96" t="s">
        <v>2556</v>
      </c>
      <c r="C1249" s="96">
        <v>3</v>
      </c>
      <c r="D1249" s="116">
        <v>0.000545896314472254</v>
      </c>
      <c r="E1249" s="116">
        <v>3.4195840447594805</v>
      </c>
      <c r="F1249" s="96" t="s">
        <v>3246</v>
      </c>
      <c r="G1249" s="96" t="b">
        <v>0</v>
      </c>
      <c r="H1249" s="96" t="b">
        <v>0</v>
      </c>
      <c r="I1249" s="96" t="b">
        <v>0</v>
      </c>
      <c r="J1249" s="96" t="b">
        <v>0</v>
      </c>
      <c r="K1249" s="96" t="b">
        <v>0</v>
      </c>
      <c r="L1249" s="96" t="b">
        <v>0</v>
      </c>
    </row>
    <row r="1250" spans="1:12" ht="15">
      <c r="A1250" s="96" t="s">
        <v>2202</v>
      </c>
      <c r="B1250" s="96" t="s">
        <v>2316</v>
      </c>
      <c r="C1250" s="96">
        <v>3</v>
      </c>
      <c r="D1250" s="116">
        <v>0.0004964602507283794</v>
      </c>
      <c r="E1250" s="116">
        <v>3.1977352951431244</v>
      </c>
      <c r="F1250" s="96" t="s">
        <v>3246</v>
      </c>
      <c r="G1250" s="96" t="b">
        <v>0</v>
      </c>
      <c r="H1250" s="96" t="b">
        <v>0</v>
      </c>
      <c r="I1250" s="96" t="b">
        <v>0</v>
      </c>
      <c r="J1250" s="96" t="b">
        <v>0</v>
      </c>
      <c r="K1250" s="96" t="b">
        <v>0</v>
      </c>
      <c r="L1250" s="96" t="b">
        <v>0</v>
      </c>
    </row>
    <row r="1251" spans="1:12" ht="15">
      <c r="A1251" s="96" t="s">
        <v>1837</v>
      </c>
      <c r="B1251" s="96" t="s">
        <v>1772</v>
      </c>
      <c r="C1251" s="96">
        <v>3</v>
      </c>
      <c r="D1251" s="116">
        <v>0.0004964602507283794</v>
      </c>
      <c r="E1251" s="116">
        <v>2.0423992576780625</v>
      </c>
      <c r="F1251" s="96" t="s">
        <v>3246</v>
      </c>
      <c r="G1251" s="96" t="b">
        <v>0</v>
      </c>
      <c r="H1251" s="96" t="b">
        <v>0</v>
      </c>
      <c r="I1251" s="96" t="b">
        <v>0</v>
      </c>
      <c r="J1251" s="96" t="b">
        <v>0</v>
      </c>
      <c r="K1251" s="96" t="b">
        <v>0</v>
      </c>
      <c r="L1251" s="96" t="b">
        <v>0</v>
      </c>
    </row>
    <row r="1252" spans="1:12" ht="15">
      <c r="A1252" s="96" t="s">
        <v>1823</v>
      </c>
      <c r="B1252" s="96" t="s">
        <v>2202</v>
      </c>
      <c r="C1252" s="96">
        <v>3</v>
      </c>
      <c r="D1252" s="116">
        <v>0.0004964602507283794</v>
      </c>
      <c r="E1252" s="116">
        <v>2.6237040274154055</v>
      </c>
      <c r="F1252" s="96" t="s">
        <v>3246</v>
      </c>
      <c r="G1252" s="96" t="b">
        <v>0</v>
      </c>
      <c r="H1252" s="96" t="b">
        <v>0</v>
      </c>
      <c r="I1252" s="96" t="b">
        <v>0</v>
      </c>
      <c r="J1252" s="96" t="b">
        <v>0</v>
      </c>
      <c r="K1252" s="96" t="b">
        <v>0</v>
      </c>
      <c r="L1252" s="96" t="b">
        <v>0</v>
      </c>
    </row>
    <row r="1253" spans="1:12" ht="15">
      <c r="A1253" s="96" t="s">
        <v>1806</v>
      </c>
      <c r="B1253" s="96" t="s">
        <v>1774</v>
      </c>
      <c r="C1253" s="96">
        <v>3</v>
      </c>
      <c r="D1253" s="116">
        <v>0.000545896314472254</v>
      </c>
      <c r="E1253" s="116">
        <v>1.9258936886066254</v>
      </c>
      <c r="F1253" s="96" t="s">
        <v>3246</v>
      </c>
      <c r="G1253" s="96" t="b">
        <v>0</v>
      </c>
      <c r="H1253" s="96" t="b">
        <v>0</v>
      </c>
      <c r="I1253" s="96" t="b">
        <v>0</v>
      </c>
      <c r="J1253" s="96" t="b">
        <v>0</v>
      </c>
      <c r="K1253" s="96" t="b">
        <v>0</v>
      </c>
      <c r="L1253" s="96" t="b">
        <v>0</v>
      </c>
    </row>
    <row r="1254" spans="1:12" ht="15">
      <c r="A1254" s="96" t="s">
        <v>1886</v>
      </c>
      <c r="B1254" s="96" t="s">
        <v>1886</v>
      </c>
      <c r="C1254" s="96">
        <v>3</v>
      </c>
      <c r="D1254" s="116">
        <v>0.000545896314472254</v>
      </c>
      <c r="E1254" s="116">
        <v>2.4159799204906554</v>
      </c>
      <c r="F1254" s="96" t="s">
        <v>3246</v>
      </c>
      <c r="G1254" s="96" t="b">
        <v>0</v>
      </c>
      <c r="H1254" s="96" t="b">
        <v>0</v>
      </c>
      <c r="I1254" s="96" t="b">
        <v>0</v>
      </c>
      <c r="J1254" s="96" t="b">
        <v>0</v>
      </c>
      <c r="K1254" s="96" t="b">
        <v>0</v>
      </c>
      <c r="L1254" s="96" t="b">
        <v>0</v>
      </c>
    </row>
    <row r="1255" spans="1:12" ht="15">
      <c r="A1255" s="96" t="s">
        <v>1735</v>
      </c>
      <c r="B1255" s="96" t="s">
        <v>2334</v>
      </c>
      <c r="C1255" s="96">
        <v>3</v>
      </c>
      <c r="D1255" s="116">
        <v>0.0006304078236423779</v>
      </c>
      <c r="E1255" s="116">
        <v>2.316921702862333</v>
      </c>
      <c r="F1255" s="96" t="s">
        <v>3246</v>
      </c>
      <c r="G1255" s="96" t="b">
        <v>0</v>
      </c>
      <c r="H1255" s="96" t="b">
        <v>0</v>
      </c>
      <c r="I1255" s="96" t="b">
        <v>0</v>
      </c>
      <c r="J1255" s="96" t="b">
        <v>0</v>
      </c>
      <c r="K1255" s="96" t="b">
        <v>0</v>
      </c>
      <c r="L1255" s="96" t="b">
        <v>0</v>
      </c>
    </row>
    <row r="1256" spans="1:12" ht="15">
      <c r="A1256" s="96" t="s">
        <v>2334</v>
      </c>
      <c r="B1256" s="96" t="s">
        <v>1881</v>
      </c>
      <c r="C1256" s="96">
        <v>3</v>
      </c>
      <c r="D1256" s="116">
        <v>0.0006304078236423779</v>
      </c>
      <c r="E1256" s="116">
        <v>2.855312614320918</v>
      </c>
      <c r="F1256" s="96" t="s">
        <v>3246</v>
      </c>
      <c r="G1256" s="96" t="b">
        <v>0</v>
      </c>
      <c r="H1256" s="96" t="b">
        <v>0</v>
      </c>
      <c r="I1256" s="96" t="b">
        <v>0</v>
      </c>
      <c r="J1256" s="96" t="b">
        <v>0</v>
      </c>
      <c r="K1256" s="96" t="b">
        <v>0</v>
      </c>
      <c r="L1256" s="96" t="b">
        <v>0</v>
      </c>
    </row>
    <row r="1257" spans="1:12" ht="15">
      <c r="A1257" s="96" t="s">
        <v>2576</v>
      </c>
      <c r="B1257" s="96" t="s">
        <v>2577</v>
      </c>
      <c r="C1257" s="96">
        <v>3</v>
      </c>
      <c r="D1257" s="116">
        <v>0.0006304078236423779</v>
      </c>
      <c r="E1257" s="116">
        <v>3.544522781367781</v>
      </c>
      <c r="F1257" s="96" t="s">
        <v>3246</v>
      </c>
      <c r="G1257" s="96" t="b">
        <v>0</v>
      </c>
      <c r="H1257" s="96" t="b">
        <v>0</v>
      </c>
      <c r="I1257" s="96" t="b">
        <v>0</v>
      </c>
      <c r="J1257" s="96" t="b">
        <v>0</v>
      </c>
      <c r="K1257" s="96" t="b">
        <v>0</v>
      </c>
      <c r="L1257" s="96" t="b">
        <v>0</v>
      </c>
    </row>
    <row r="1258" spans="1:12" ht="15">
      <c r="A1258" s="96" t="s">
        <v>1796</v>
      </c>
      <c r="B1258" s="96" t="s">
        <v>1781</v>
      </c>
      <c r="C1258" s="96">
        <v>3</v>
      </c>
      <c r="D1258" s="116">
        <v>0.000545896314472254</v>
      </c>
      <c r="E1258" s="116">
        <v>2.051607259464886</v>
      </c>
      <c r="F1258" s="96" t="s">
        <v>3246</v>
      </c>
      <c r="G1258" s="96" t="b">
        <v>0</v>
      </c>
      <c r="H1258" s="96" t="b">
        <v>0</v>
      </c>
      <c r="I1258" s="96" t="b">
        <v>0</v>
      </c>
      <c r="J1258" s="96" t="b">
        <v>0</v>
      </c>
      <c r="K1258" s="96" t="b">
        <v>0</v>
      </c>
      <c r="L1258" s="96" t="b">
        <v>0</v>
      </c>
    </row>
    <row r="1259" spans="1:12" ht="15">
      <c r="A1259" s="96" t="s">
        <v>1871</v>
      </c>
      <c r="B1259" s="96" t="s">
        <v>2305</v>
      </c>
      <c r="C1259" s="96">
        <v>3</v>
      </c>
      <c r="D1259" s="116">
        <v>0.0006304078236423779</v>
      </c>
      <c r="E1259" s="116">
        <v>2.855312614320918</v>
      </c>
      <c r="F1259" s="96" t="s">
        <v>3246</v>
      </c>
      <c r="G1259" s="96" t="b">
        <v>0</v>
      </c>
      <c r="H1259" s="96" t="b">
        <v>0</v>
      </c>
      <c r="I1259" s="96" t="b">
        <v>0</v>
      </c>
      <c r="J1259" s="96" t="b">
        <v>0</v>
      </c>
      <c r="K1259" s="96" t="b">
        <v>0</v>
      </c>
      <c r="L1259" s="96" t="b">
        <v>0</v>
      </c>
    </row>
    <row r="1260" spans="1:12" ht="15">
      <c r="A1260" s="96" t="s">
        <v>1725</v>
      </c>
      <c r="B1260" s="96" t="s">
        <v>1736</v>
      </c>
      <c r="C1260" s="96">
        <v>3</v>
      </c>
      <c r="D1260" s="116">
        <v>0.0004964602507283794</v>
      </c>
      <c r="E1260" s="116">
        <v>0.9769736411679821</v>
      </c>
      <c r="F1260" s="96" t="s">
        <v>3246</v>
      </c>
      <c r="G1260" s="96" t="b">
        <v>0</v>
      </c>
      <c r="H1260" s="96" t="b">
        <v>0</v>
      </c>
      <c r="I1260" s="96" t="b">
        <v>0</v>
      </c>
      <c r="J1260" s="96" t="b">
        <v>0</v>
      </c>
      <c r="K1260" s="96" t="b">
        <v>0</v>
      </c>
      <c r="L1260" s="96" t="b">
        <v>0</v>
      </c>
    </row>
    <row r="1261" spans="1:12" ht="15">
      <c r="A1261" s="96" t="s">
        <v>1736</v>
      </c>
      <c r="B1261" s="96" t="s">
        <v>1965</v>
      </c>
      <c r="C1261" s="96">
        <v>3</v>
      </c>
      <c r="D1261" s="116">
        <v>0.0004964602507283794</v>
      </c>
      <c r="E1261" s="116">
        <v>2.051607259464886</v>
      </c>
      <c r="F1261" s="96" t="s">
        <v>3246</v>
      </c>
      <c r="G1261" s="96" t="b">
        <v>0</v>
      </c>
      <c r="H1261" s="96" t="b">
        <v>0</v>
      </c>
      <c r="I1261" s="96" t="b">
        <v>0</v>
      </c>
      <c r="J1261" s="96" t="b">
        <v>0</v>
      </c>
      <c r="K1261" s="96" t="b">
        <v>0</v>
      </c>
      <c r="L1261" s="96" t="b">
        <v>0</v>
      </c>
    </row>
    <row r="1262" spans="1:12" ht="15">
      <c r="A1262" s="96" t="s">
        <v>1965</v>
      </c>
      <c r="B1262" s="96" t="s">
        <v>2252</v>
      </c>
      <c r="C1262" s="96">
        <v>3</v>
      </c>
      <c r="D1262" s="116">
        <v>0.0004964602507283794</v>
      </c>
      <c r="E1262" s="116">
        <v>3.051607259464886</v>
      </c>
      <c r="F1262" s="96" t="s">
        <v>3246</v>
      </c>
      <c r="G1262" s="96" t="b">
        <v>0</v>
      </c>
      <c r="H1262" s="96" t="b">
        <v>0</v>
      </c>
      <c r="I1262" s="96" t="b">
        <v>0</v>
      </c>
      <c r="J1262" s="96" t="b">
        <v>0</v>
      </c>
      <c r="K1262" s="96" t="b">
        <v>0</v>
      </c>
      <c r="L1262" s="96" t="b">
        <v>0</v>
      </c>
    </row>
    <row r="1263" spans="1:12" ht="15">
      <c r="A1263" s="96" t="s">
        <v>2252</v>
      </c>
      <c r="B1263" s="96" t="s">
        <v>1896</v>
      </c>
      <c r="C1263" s="96">
        <v>3</v>
      </c>
      <c r="D1263" s="116">
        <v>0.0004964602507283794</v>
      </c>
      <c r="E1263" s="116">
        <v>2.896705299479143</v>
      </c>
      <c r="F1263" s="96" t="s">
        <v>3246</v>
      </c>
      <c r="G1263" s="96" t="b">
        <v>0</v>
      </c>
      <c r="H1263" s="96" t="b">
        <v>0</v>
      </c>
      <c r="I1263" s="96" t="b">
        <v>0</v>
      </c>
      <c r="J1263" s="96" t="b">
        <v>0</v>
      </c>
      <c r="K1263" s="96" t="b">
        <v>0</v>
      </c>
      <c r="L1263" s="96" t="b">
        <v>0</v>
      </c>
    </row>
    <row r="1264" spans="1:12" ht="15">
      <c r="A1264" s="96" t="s">
        <v>1896</v>
      </c>
      <c r="B1264" s="96" t="s">
        <v>2296</v>
      </c>
      <c r="C1264" s="96">
        <v>3</v>
      </c>
      <c r="D1264" s="116">
        <v>0.0004964602507283794</v>
      </c>
      <c r="E1264" s="116">
        <v>2.896705299479143</v>
      </c>
      <c r="F1264" s="96" t="s">
        <v>3246</v>
      </c>
      <c r="G1264" s="96" t="b">
        <v>0</v>
      </c>
      <c r="H1264" s="96" t="b">
        <v>0</v>
      </c>
      <c r="I1264" s="96" t="b">
        <v>0</v>
      </c>
      <c r="J1264" s="96" t="b">
        <v>0</v>
      </c>
      <c r="K1264" s="96" t="b">
        <v>0</v>
      </c>
      <c r="L1264" s="96" t="b">
        <v>0</v>
      </c>
    </row>
    <row r="1265" spans="1:12" ht="15">
      <c r="A1265" s="96" t="s">
        <v>2296</v>
      </c>
      <c r="B1265" s="96" t="s">
        <v>1795</v>
      </c>
      <c r="C1265" s="96">
        <v>3</v>
      </c>
      <c r="D1265" s="116">
        <v>0.0004964602507283794</v>
      </c>
      <c r="E1265" s="116">
        <v>2.666256378100869</v>
      </c>
      <c r="F1265" s="96" t="s">
        <v>3246</v>
      </c>
      <c r="G1265" s="96" t="b">
        <v>0</v>
      </c>
      <c r="H1265" s="96" t="b">
        <v>0</v>
      </c>
      <c r="I1265" s="96" t="b">
        <v>0</v>
      </c>
      <c r="J1265" s="96" t="b">
        <v>0</v>
      </c>
      <c r="K1265" s="96" t="b">
        <v>0</v>
      </c>
      <c r="L1265" s="96" t="b">
        <v>0</v>
      </c>
    </row>
    <row r="1266" spans="1:12" ht="15">
      <c r="A1266" s="96" t="s">
        <v>1795</v>
      </c>
      <c r="B1266" s="96" t="s">
        <v>1761</v>
      </c>
      <c r="C1266" s="96">
        <v>3</v>
      </c>
      <c r="D1266" s="116">
        <v>0.0004964602507283794</v>
      </c>
      <c r="E1266" s="116">
        <v>1.8881051277172256</v>
      </c>
      <c r="F1266" s="96" t="s">
        <v>3246</v>
      </c>
      <c r="G1266" s="96" t="b">
        <v>0</v>
      </c>
      <c r="H1266" s="96" t="b">
        <v>0</v>
      </c>
      <c r="I1266" s="96" t="b">
        <v>0</v>
      </c>
      <c r="J1266" s="96" t="b">
        <v>0</v>
      </c>
      <c r="K1266" s="96" t="b">
        <v>0</v>
      </c>
      <c r="L1266" s="96" t="b">
        <v>0</v>
      </c>
    </row>
    <row r="1267" spans="1:12" ht="15">
      <c r="A1267" s="96" t="s">
        <v>1761</v>
      </c>
      <c r="B1267" s="96" t="s">
        <v>2606</v>
      </c>
      <c r="C1267" s="96">
        <v>3</v>
      </c>
      <c r="D1267" s="116">
        <v>0.0004964602507283794</v>
      </c>
      <c r="E1267" s="116">
        <v>2.641432794375837</v>
      </c>
      <c r="F1267" s="96" t="s">
        <v>3246</v>
      </c>
      <c r="G1267" s="96" t="b">
        <v>0</v>
      </c>
      <c r="H1267" s="96" t="b">
        <v>0</v>
      </c>
      <c r="I1267" s="96" t="b">
        <v>0</v>
      </c>
      <c r="J1267" s="96" t="b">
        <v>0</v>
      </c>
      <c r="K1267" s="96" t="b">
        <v>0</v>
      </c>
      <c r="L1267" s="96" t="b">
        <v>0</v>
      </c>
    </row>
    <row r="1268" spans="1:12" ht="15">
      <c r="A1268" s="96" t="s">
        <v>2606</v>
      </c>
      <c r="B1268" s="96" t="s">
        <v>2013</v>
      </c>
      <c r="C1268" s="96">
        <v>3</v>
      </c>
      <c r="D1268" s="116">
        <v>0.0004964602507283794</v>
      </c>
      <c r="E1268" s="116">
        <v>3.176545996073186</v>
      </c>
      <c r="F1268" s="96" t="s">
        <v>3246</v>
      </c>
      <c r="G1268" s="96" t="b">
        <v>0</v>
      </c>
      <c r="H1268" s="96" t="b">
        <v>0</v>
      </c>
      <c r="I1268" s="96" t="b">
        <v>0</v>
      </c>
      <c r="J1268" s="96" t="b">
        <v>0</v>
      </c>
      <c r="K1268" s="96" t="b">
        <v>0</v>
      </c>
      <c r="L1268" s="96" t="b">
        <v>0</v>
      </c>
    </row>
    <row r="1269" spans="1:12" ht="15">
      <c r="A1269" s="96" t="s">
        <v>2013</v>
      </c>
      <c r="B1269" s="96" t="s">
        <v>2355</v>
      </c>
      <c r="C1269" s="96">
        <v>3</v>
      </c>
      <c r="D1269" s="116">
        <v>0.0004964602507283794</v>
      </c>
      <c r="E1269" s="116">
        <v>3.051607259464886</v>
      </c>
      <c r="F1269" s="96" t="s">
        <v>3246</v>
      </c>
      <c r="G1269" s="96" t="b">
        <v>0</v>
      </c>
      <c r="H1269" s="96" t="b">
        <v>0</v>
      </c>
      <c r="I1269" s="96" t="b">
        <v>0</v>
      </c>
      <c r="J1269" s="96" t="b">
        <v>0</v>
      </c>
      <c r="K1269" s="96" t="b">
        <v>0</v>
      </c>
      <c r="L1269" s="96" t="b">
        <v>0</v>
      </c>
    </row>
    <row r="1270" spans="1:12" ht="15">
      <c r="A1270" s="96" t="s">
        <v>2355</v>
      </c>
      <c r="B1270" s="96" t="s">
        <v>1774</v>
      </c>
      <c r="C1270" s="96">
        <v>3</v>
      </c>
      <c r="D1270" s="116">
        <v>0.0004964602507283794</v>
      </c>
      <c r="E1270" s="116">
        <v>2.554282618656937</v>
      </c>
      <c r="F1270" s="96" t="s">
        <v>3246</v>
      </c>
      <c r="G1270" s="96" t="b">
        <v>0</v>
      </c>
      <c r="H1270" s="96" t="b">
        <v>0</v>
      </c>
      <c r="I1270" s="96" t="b">
        <v>0</v>
      </c>
      <c r="J1270" s="96" t="b">
        <v>0</v>
      </c>
      <c r="K1270" s="96" t="b">
        <v>0</v>
      </c>
      <c r="L1270" s="96" t="b">
        <v>0</v>
      </c>
    </row>
    <row r="1271" spans="1:12" ht="15">
      <c r="A1271" s="96" t="s">
        <v>1774</v>
      </c>
      <c r="B1271" s="96" t="s">
        <v>2356</v>
      </c>
      <c r="C1271" s="96">
        <v>3</v>
      </c>
      <c r="D1271" s="116">
        <v>0.0004964602507283794</v>
      </c>
      <c r="E1271" s="116">
        <v>2.554282618656937</v>
      </c>
      <c r="F1271" s="96" t="s">
        <v>3246</v>
      </c>
      <c r="G1271" s="96" t="b">
        <v>0</v>
      </c>
      <c r="H1271" s="96" t="b">
        <v>0</v>
      </c>
      <c r="I1271" s="96" t="b">
        <v>0</v>
      </c>
      <c r="J1271" s="96" t="b">
        <v>0</v>
      </c>
      <c r="K1271" s="96" t="b">
        <v>0</v>
      </c>
      <c r="L1271" s="96" t="b">
        <v>0</v>
      </c>
    </row>
    <row r="1272" spans="1:12" ht="15">
      <c r="A1272" s="96" t="s">
        <v>2356</v>
      </c>
      <c r="B1272" s="96" t="s">
        <v>1752</v>
      </c>
      <c r="C1272" s="96">
        <v>3</v>
      </c>
      <c r="D1272" s="116">
        <v>0.0004964602507283794</v>
      </c>
      <c r="E1272" s="116">
        <v>2.4653415353201558</v>
      </c>
      <c r="F1272" s="96" t="s">
        <v>3246</v>
      </c>
      <c r="G1272" s="96" t="b">
        <v>0</v>
      </c>
      <c r="H1272" s="96" t="b">
        <v>0</v>
      </c>
      <c r="I1272" s="96" t="b">
        <v>0</v>
      </c>
      <c r="J1272" s="96" t="b">
        <v>0</v>
      </c>
      <c r="K1272" s="96" t="b">
        <v>0</v>
      </c>
      <c r="L1272" s="96" t="b">
        <v>0</v>
      </c>
    </row>
    <row r="1273" spans="1:12" ht="15">
      <c r="A1273" s="96" t="s">
        <v>1752</v>
      </c>
      <c r="B1273" s="96" t="s">
        <v>1970</v>
      </c>
      <c r="C1273" s="96">
        <v>3</v>
      </c>
      <c r="D1273" s="116">
        <v>0.0004964602507283794</v>
      </c>
      <c r="E1273" s="116">
        <v>2.1643115396561745</v>
      </c>
      <c r="F1273" s="96" t="s">
        <v>3246</v>
      </c>
      <c r="G1273" s="96" t="b">
        <v>0</v>
      </c>
      <c r="H1273" s="96" t="b">
        <v>0</v>
      </c>
      <c r="I1273" s="96" t="b">
        <v>0</v>
      </c>
      <c r="J1273" s="96" t="b">
        <v>0</v>
      </c>
      <c r="K1273" s="96" t="b">
        <v>0</v>
      </c>
      <c r="L1273" s="96" t="b">
        <v>0</v>
      </c>
    </row>
    <row r="1274" spans="1:12" ht="15">
      <c r="A1274" s="96" t="s">
        <v>1970</v>
      </c>
      <c r="B1274" s="96" t="s">
        <v>2607</v>
      </c>
      <c r="C1274" s="96">
        <v>3</v>
      </c>
      <c r="D1274" s="116">
        <v>0.0004964602507283794</v>
      </c>
      <c r="E1274" s="116">
        <v>3.1185540490954997</v>
      </c>
      <c r="F1274" s="96" t="s">
        <v>3246</v>
      </c>
      <c r="G1274" s="96" t="b">
        <v>0</v>
      </c>
      <c r="H1274" s="96" t="b">
        <v>0</v>
      </c>
      <c r="I1274" s="96" t="b">
        <v>0</v>
      </c>
      <c r="J1274" s="96" t="b">
        <v>0</v>
      </c>
      <c r="K1274" s="96" t="b">
        <v>0</v>
      </c>
      <c r="L1274" s="96" t="b">
        <v>0</v>
      </c>
    </row>
    <row r="1275" spans="1:12" ht="15">
      <c r="A1275" s="96" t="s">
        <v>2607</v>
      </c>
      <c r="B1275" s="96" t="s">
        <v>1725</v>
      </c>
      <c r="C1275" s="96">
        <v>3</v>
      </c>
      <c r="D1275" s="116">
        <v>0.0004964602507283794</v>
      </c>
      <c r="E1275" s="116">
        <v>2.0393728030478746</v>
      </c>
      <c r="F1275" s="96" t="s">
        <v>3246</v>
      </c>
      <c r="G1275" s="96" t="b">
        <v>0</v>
      </c>
      <c r="H1275" s="96" t="b">
        <v>0</v>
      </c>
      <c r="I1275" s="96" t="b">
        <v>0</v>
      </c>
      <c r="J1275" s="96" t="b">
        <v>0</v>
      </c>
      <c r="K1275" s="96" t="b">
        <v>0</v>
      </c>
      <c r="L1275" s="96" t="b">
        <v>0</v>
      </c>
    </row>
    <row r="1276" spans="1:12" ht="15">
      <c r="A1276" s="96" t="s">
        <v>1725</v>
      </c>
      <c r="B1276" s="96" t="s">
        <v>1896</v>
      </c>
      <c r="C1276" s="96">
        <v>3</v>
      </c>
      <c r="D1276" s="116">
        <v>0.0004964602507283794</v>
      </c>
      <c r="E1276" s="116">
        <v>1.5210416855182578</v>
      </c>
      <c r="F1276" s="96" t="s">
        <v>3246</v>
      </c>
      <c r="G1276" s="96" t="b">
        <v>0</v>
      </c>
      <c r="H1276" s="96" t="b">
        <v>0</v>
      </c>
      <c r="I1276" s="96" t="b">
        <v>0</v>
      </c>
      <c r="J1276" s="96" t="b">
        <v>0</v>
      </c>
      <c r="K1276" s="96" t="b">
        <v>0</v>
      </c>
      <c r="L1276" s="96" t="b">
        <v>0</v>
      </c>
    </row>
    <row r="1277" spans="1:12" ht="15">
      <c r="A1277" s="96" t="s">
        <v>1896</v>
      </c>
      <c r="B1277" s="96" t="s">
        <v>1736</v>
      </c>
      <c r="C1277" s="96">
        <v>3</v>
      </c>
      <c r="D1277" s="116">
        <v>0.0004964602507283794</v>
      </c>
      <c r="E1277" s="116">
        <v>1.95469724645683</v>
      </c>
      <c r="F1277" s="96" t="s">
        <v>3246</v>
      </c>
      <c r="G1277" s="96" t="b">
        <v>0</v>
      </c>
      <c r="H1277" s="96" t="b">
        <v>0</v>
      </c>
      <c r="I1277" s="96" t="b">
        <v>0</v>
      </c>
      <c r="J1277" s="96" t="b">
        <v>0</v>
      </c>
      <c r="K1277" s="96" t="b">
        <v>0</v>
      </c>
      <c r="L1277" s="96" t="b">
        <v>0</v>
      </c>
    </row>
    <row r="1278" spans="1:12" ht="15">
      <c r="A1278" s="96" t="s">
        <v>1736</v>
      </c>
      <c r="B1278" s="96" t="s">
        <v>2297</v>
      </c>
      <c r="C1278" s="96">
        <v>3</v>
      </c>
      <c r="D1278" s="116">
        <v>0.0004964602507283794</v>
      </c>
      <c r="E1278" s="116">
        <v>2.3526372551288675</v>
      </c>
      <c r="F1278" s="96" t="s">
        <v>3246</v>
      </c>
      <c r="G1278" s="96" t="b">
        <v>0</v>
      </c>
      <c r="H1278" s="96" t="b">
        <v>0</v>
      </c>
      <c r="I1278" s="96" t="b">
        <v>0</v>
      </c>
      <c r="J1278" s="96" t="b">
        <v>0</v>
      </c>
      <c r="K1278" s="96" t="b">
        <v>0</v>
      </c>
      <c r="L1278" s="96" t="b">
        <v>0</v>
      </c>
    </row>
    <row r="1279" spans="1:12" ht="15">
      <c r="A1279" s="96" t="s">
        <v>2297</v>
      </c>
      <c r="B1279" s="96" t="s">
        <v>2197</v>
      </c>
      <c r="C1279" s="96">
        <v>3</v>
      </c>
      <c r="D1279" s="116">
        <v>0.0004964602507283794</v>
      </c>
      <c r="E1279" s="116">
        <v>3.1977352951431244</v>
      </c>
      <c r="F1279" s="96" t="s">
        <v>3246</v>
      </c>
      <c r="G1279" s="96" t="b">
        <v>0</v>
      </c>
      <c r="H1279" s="96" t="b">
        <v>0</v>
      </c>
      <c r="I1279" s="96" t="b">
        <v>0</v>
      </c>
      <c r="J1279" s="96" t="b">
        <v>1</v>
      </c>
      <c r="K1279" s="96" t="b">
        <v>0</v>
      </c>
      <c r="L1279" s="96" t="b">
        <v>0</v>
      </c>
    </row>
    <row r="1280" spans="1:12" ht="15">
      <c r="A1280" s="96" t="s">
        <v>2197</v>
      </c>
      <c r="B1280" s="96" t="s">
        <v>2608</v>
      </c>
      <c r="C1280" s="96">
        <v>3</v>
      </c>
      <c r="D1280" s="116">
        <v>0.0004964602507283794</v>
      </c>
      <c r="E1280" s="116">
        <v>3.3226740317514243</v>
      </c>
      <c r="F1280" s="96" t="s">
        <v>3246</v>
      </c>
      <c r="G1280" s="96" t="b">
        <v>1</v>
      </c>
      <c r="H1280" s="96" t="b">
        <v>0</v>
      </c>
      <c r="I1280" s="96" t="b">
        <v>0</v>
      </c>
      <c r="J1280" s="96" t="b">
        <v>0</v>
      </c>
      <c r="K1280" s="96" t="b">
        <v>0</v>
      </c>
      <c r="L1280" s="96" t="b">
        <v>0</v>
      </c>
    </row>
    <row r="1281" spans="1:12" ht="15">
      <c r="A1281" s="96" t="s">
        <v>2608</v>
      </c>
      <c r="B1281" s="96" t="s">
        <v>2312</v>
      </c>
      <c r="C1281" s="96">
        <v>3</v>
      </c>
      <c r="D1281" s="116">
        <v>0.0004964602507283794</v>
      </c>
      <c r="E1281" s="116">
        <v>3.4195840447594805</v>
      </c>
      <c r="F1281" s="96" t="s">
        <v>3246</v>
      </c>
      <c r="G1281" s="96" t="b">
        <v>0</v>
      </c>
      <c r="H1281" s="96" t="b">
        <v>0</v>
      </c>
      <c r="I1281" s="96" t="b">
        <v>0</v>
      </c>
      <c r="J1281" s="96" t="b">
        <v>0</v>
      </c>
      <c r="K1281" s="96" t="b">
        <v>0</v>
      </c>
      <c r="L1281" s="96" t="b">
        <v>0</v>
      </c>
    </row>
    <row r="1282" spans="1:12" ht="15">
      <c r="A1282" s="96" t="s">
        <v>2312</v>
      </c>
      <c r="B1282" s="96" t="s">
        <v>1840</v>
      </c>
      <c r="C1282" s="96">
        <v>3</v>
      </c>
      <c r="D1282" s="116">
        <v>0.0004964602507283794</v>
      </c>
      <c r="E1282" s="116">
        <v>2.782761947172306</v>
      </c>
      <c r="F1282" s="96" t="s">
        <v>3246</v>
      </c>
      <c r="G1282" s="96" t="b">
        <v>0</v>
      </c>
      <c r="H1282" s="96" t="b">
        <v>0</v>
      </c>
      <c r="I1282" s="96" t="b">
        <v>0</v>
      </c>
      <c r="J1282" s="96" t="b">
        <v>0</v>
      </c>
      <c r="K1282" s="96" t="b">
        <v>0</v>
      </c>
      <c r="L1282" s="96" t="b">
        <v>0</v>
      </c>
    </row>
    <row r="1283" spans="1:12" ht="15">
      <c r="A1283" s="96" t="s">
        <v>1840</v>
      </c>
      <c r="B1283" s="96" t="s">
        <v>1725</v>
      </c>
      <c r="C1283" s="96">
        <v>3</v>
      </c>
      <c r="D1283" s="116">
        <v>0.0004964602507283794</v>
      </c>
      <c r="E1283" s="116">
        <v>1.475101372609312</v>
      </c>
      <c r="F1283" s="96" t="s">
        <v>3246</v>
      </c>
      <c r="G1283" s="96" t="b">
        <v>0</v>
      </c>
      <c r="H1283" s="96" t="b">
        <v>0</v>
      </c>
      <c r="I1283" s="96" t="b">
        <v>0</v>
      </c>
      <c r="J1283" s="96" t="b">
        <v>0</v>
      </c>
      <c r="K1283" s="96" t="b">
        <v>0</v>
      </c>
      <c r="L1283" s="96" t="b">
        <v>0</v>
      </c>
    </row>
    <row r="1284" spans="1:12" ht="15">
      <c r="A1284" s="96" t="s">
        <v>1725</v>
      </c>
      <c r="B1284" s="96" t="s">
        <v>1839</v>
      </c>
      <c r="C1284" s="96">
        <v>3</v>
      </c>
      <c r="D1284" s="116">
        <v>0.0004964602507283794</v>
      </c>
      <c r="E1284" s="116">
        <v>1.407098333211421</v>
      </c>
      <c r="F1284" s="96" t="s">
        <v>3246</v>
      </c>
      <c r="G1284" s="96" t="b">
        <v>0</v>
      </c>
      <c r="H1284" s="96" t="b">
        <v>0</v>
      </c>
      <c r="I1284" s="96" t="b">
        <v>0</v>
      </c>
      <c r="J1284" s="96" t="b">
        <v>1</v>
      </c>
      <c r="K1284" s="96" t="b">
        <v>0</v>
      </c>
      <c r="L1284" s="96" t="b">
        <v>0</v>
      </c>
    </row>
    <row r="1285" spans="1:12" ht="15">
      <c r="A1285" s="96" t="s">
        <v>1839</v>
      </c>
      <c r="B1285" s="96" t="s">
        <v>2029</v>
      </c>
      <c r="C1285" s="96">
        <v>3</v>
      </c>
      <c r="D1285" s="116">
        <v>0.0004964602507283794</v>
      </c>
      <c r="E1285" s="116">
        <v>2.5397238984860118</v>
      </c>
      <c r="F1285" s="96" t="s">
        <v>3246</v>
      </c>
      <c r="G1285" s="96" t="b">
        <v>1</v>
      </c>
      <c r="H1285" s="96" t="b">
        <v>0</v>
      </c>
      <c r="I1285" s="96" t="b">
        <v>0</v>
      </c>
      <c r="J1285" s="96" t="b">
        <v>0</v>
      </c>
      <c r="K1285" s="96" t="b">
        <v>0</v>
      </c>
      <c r="L1285" s="96" t="b">
        <v>0</v>
      </c>
    </row>
    <row r="1286" spans="1:12" ht="15">
      <c r="A1286" s="96" t="s">
        <v>1845</v>
      </c>
      <c r="B1286" s="96" t="s">
        <v>2609</v>
      </c>
      <c r="C1286" s="96">
        <v>3</v>
      </c>
      <c r="D1286" s="116">
        <v>0.0004964602507283794</v>
      </c>
      <c r="E1286" s="116">
        <v>2.9077006837806065</v>
      </c>
      <c r="F1286" s="96" t="s">
        <v>3246</v>
      </c>
      <c r="G1286" s="96" t="b">
        <v>0</v>
      </c>
      <c r="H1286" s="96" t="b">
        <v>0</v>
      </c>
      <c r="I1286" s="96" t="b">
        <v>0</v>
      </c>
      <c r="J1286" s="96" t="b">
        <v>0</v>
      </c>
      <c r="K1286" s="96" t="b">
        <v>0</v>
      </c>
      <c r="L1286" s="96" t="b">
        <v>0</v>
      </c>
    </row>
    <row r="1287" spans="1:12" ht="15">
      <c r="A1287" s="96" t="s">
        <v>2609</v>
      </c>
      <c r="B1287" s="96" t="s">
        <v>1840</v>
      </c>
      <c r="C1287" s="96">
        <v>3</v>
      </c>
      <c r="D1287" s="116">
        <v>0.0004964602507283794</v>
      </c>
      <c r="E1287" s="116">
        <v>2.9077006837806065</v>
      </c>
      <c r="F1287" s="96" t="s">
        <v>3246</v>
      </c>
      <c r="G1287" s="96" t="b">
        <v>0</v>
      </c>
      <c r="H1287" s="96" t="b">
        <v>0</v>
      </c>
      <c r="I1287" s="96" t="b">
        <v>0</v>
      </c>
      <c r="J1287" s="96" t="b">
        <v>0</v>
      </c>
      <c r="K1287" s="96" t="b">
        <v>0</v>
      </c>
      <c r="L1287" s="96" t="b">
        <v>0</v>
      </c>
    </row>
    <row r="1288" spans="1:12" ht="15">
      <c r="A1288" s="96" t="s">
        <v>1840</v>
      </c>
      <c r="B1288" s="96" t="s">
        <v>1789</v>
      </c>
      <c r="C1288" s="96">
        <v>3</v>
      </c>
      <c r="D1288" s="116">
        <v>0.0004964602507283794</v>
      </c>
      <c r="E1288" s="116">
        <v>2.2269236842706066</v>
      </c>
      <c r="F1288" s="96" t="s">
        <v>3246</v>
      </c>
      <c r="G1288" s="96" t="b">
        <v>0</v>
      </c>
      <c r="H1288" s="96" t="b">
        <v>0</v>
      </c>
      <c r="I1288" s="96" t="b">
        <v>0</v>
      </c>
      <c r="J1288" s="96" t="b">
        <v>0</v>
      </c>
      <c r="K1288" s="96" t="b">
        <v>0</v>
      </c>
      <c r="L1288" s="96" t="b">
        <v>0</v>
      </c>
    </row>
    <row r="1289" spans="1:12" ht="15">
      <c r="A1289" s="96" t="s">
        <v>1789</v>
      </c>
      <c r="B1289" s="96" t="s">
        <v>1820</v>
      </c>
      <c r="C1289" s="96">
        <v>3</v>
      </c>
      <c r="D1289" s="116">
        <v>0.0004964602507283794</v>
      </c>
      <c r="E1289" s="116">
        <v>2.0674015266481183</v>
      </c>
      <c r="F1289" s="96" t="s">
        <v>3246</v>
      </c>
      <c r="G1289" s="96" t="b">
        <v>0</v>
      </c>
      <c r="H1289" s="96" t="b">
        <v>0</v>
      </c>
      <c r="I1289" s="96" t="b">
        <v>0</v>
      </c>
      <c r="J1289" s="96" t="b">
        <v>0</v>
      </c>
      <c r="K1289" s="96" t="b">
        <v>0</v>
      </c>
      <c r="L1289" s="96" t="b">
        <v>0</v>
      </c>
    </row>
    <row r="1290" spans="1:12" ht="15">
      <c r="A1290" s="96" t="s">
        <v>1820</v>
      </c>
      <c r="B1290" s="96" t="s">
        <v>2327</v>
      </c>
      <c r="C1290" s="96">
        <v>3</v>
      </c>
      <c r="D1290" s="116">
        <v>0.0004964602507283794</v>
      </c>
      <c r="E1290" s="116">
        <v>2.7206140404234618</v>
      </c>
      <c r="F1290" s="96" t="s">
        <v>3246</v>
      </c>
      <c r="G1290" s="96" t="b">
        <v>0</v>
      </c>
      <c r="H1290" s="96" t="b">
        <v>0</v>
      </c>
      <c r="I1290" s="96" t="b">
        <v>0</v>
      </c>
      <c r="J1290" s="96" t="b">
        <v>0</v>
      </c>
      <c r="K1290" s="96" t="b">
        <v>0</v>
      </c>
      <c r="L1290" s="96" t="b">
        <v>0</v>
      </c>
    </row>
    <row r="1291" spans="1:12" ht="15">
      <c r="A1291" s="96" t="s">
        <v>2327</v>
      </c>
      <c r="B1291" s="96" t="s">
        <v>1723</v>
      </c>
      <c r="C1291" s="96">
        <v>3</v>
      </c>
      <c r="D1291" s="116">
        <v>0.0004964602507283794</v>
      </c>
      <c r="E1291" s="116">
        <v>1.5219569534690394</v>
      </c>
      <c r="F1291" s="96" t="s">
        <v>3246</v>
      </c>
      <c r="G1291" s="96" t="b">
        <v>0</v>
      </c>
      <c r="H1291" s="96" t="b">
        <v>0</v>
      </c>
      <c r="I1291" s="96" t="b">
        <v>0</v>
      </c>
      <c r="J1291" s="96" t="b">
        <v>1</v>
      </c>
      <c r="K1291" s="96" t="b">
        <v>0</v>
      </c>
      <c r="L1291" s="96" t="b">
        <v>0</v>
      </c>
    </row>
    <row r="1292" spans="1:12" ht="15">
      <c r="A1292" s="96" t="s">
        <v>1845</v>
      </c>
      <c r="B1292" s="96" t="s">
        <v>1822</v>
      </c>
      <c r="C1292" s="96">
        <v>3</v>
      </c>
      <c r="D1292" s="116">
        <v>0.0004964602507283794</v>
      </c>
      <c r="E1292" s="116">
        <v>2.2087306794445873</v>
      </c>
      <c r="F1292" s="96" t="s">
        <v>3246</v>
      </c>
      <c r="G1292" s="96" t="b">
        <v>0</v>
      </c>
      <c r="H1292" s="96" t="b">
        <v>0</v>
      </c>
      <c r="I1292" s="96" t="b">
        <v>0</v>
      </c>
      <c r="J1292" s="96" t="b">
        <v>0</v>
      </c>
      <c r="K1292" s="96" t="b">
        <v>0</v>
      </c>
      <c r="L1292" s="96" t="b">
        <v>0</v>
      </c>
    </row>
    <row r="1293" spans="1:12" ht="15">
      <c r="A1293" s="96" t="s">
        <v>1822</v>
      </c>
      <c r="B1293" s="96" t="s">
        <v>1889</v>
      </c>
      <c r="C1293" s="96">
        <v>3</v>
      </c>
      <c r="D1293" s="116">
        <v>0.0004964602507283794</v>
      </c>
      <c r="E1293" s="116">
        <v>2.3226740317514243</v>
      </c>
      <c r="F1293" s="96" t="s">
        <v>3246</v>
      </c>
      <c r="G1293" s="96" t="b">
        <v>0</v>
      </c>
      <c r="H1293" s="96" t="b">
        <v>0</v>
      </c>
      <c r="I1293" s="96" t="b">
        <v>0</v>
      </c>
      <c r="J1293" s="96" t="b">
        <v>0</v>
      </c>
      <c r="K1293" s="96" t="b">
        <v>0</v>
      </c>
      <c r="L1293" s="96" t="b">
        <v>0</v>
      </c>
    </row>
    <row r="1294" spans="1:12" ht="15">
      <c r="A1294" s="96" t="s">
        <v>1889</v>
      </c>
      <c r="B1294" s="96" t="s">
        <v>1818</v>
      </c>
      <c r="C1294" s="96">
        <v>3</v>
      </c>
      <c r="D1294" s="116">
        <v>0.0004964602507283794</v>
      </c>
      <c r="E1294" s="116">
        <v>2.3226740317514243</v>
      </c>
      <c r="F1294" s="96" t="s">
        <v>3246</v>
      </c>
      <c r="G1294" s="96" t="b">
        <v>0</v>
      </c>
      <c r="H1294" s="96" t="b">
        <v>0</v>
      </c>
      <c r="I1294" s="96" t="b">
        <v>0</v>
      </c>
      <c r="J1294" s="96" t="b">
        <v>0</v>
      </c>
      <c r="K1294" s="96" t="b">
        <v>0</v>
      </c>
      <c r="L1294" s="96" t="b">
        <v>0</v>
      </c>
    </row>
    <row r="1295" spans="1:12" ht="15">
      <c r="A1295" s="96" t="s">
        <v>1818</v>
      </c>
      <c r="B1295" s="96" t="s">
        <v>2610</v>
      </c>
      <c r="C1295" s="96">
        <v>3</v>
      </c>
      <c r="D1295" s="116">
        <v>0.0004964602507283794</v>
      </c>
      <c r="E1295" s="116">
        <v>2.8455527770317617</v>
      </c>
      <c r="F1295" s="96" t="s">
        <v>3246</v>
      </c>
      <c r="G1295" s="96" t="b">
        <v>0</v>
      </c>
      <c r="H1295" s="96" t="b">
        <v>0</v>
      </c>
      <c r="I1295" s="96" t="b">
        <v>0</v>
      </c>
      <c r="J1295" s="96" t="b">
        <v>0</v>
      </c>
      <c r="K1295" s="96" t="b">
        <v>0</v>
      </c>
      <c r="L1295" s="96" t="b">
        <v>0</v>
      </c>
    </row>
    <row r="1296" spans="1:12" ht="15">
      <c r="A1296" s="96" t="s">
        <v>2610</v>
      </c>
      <c r="B1296" s="96" t="s">
        <v>2611</v>
      </c>
      <c r="C1296" s="96">
        <v>3</v>
      </c>
      <c r="D1296" s="116">
        <v>0.0004964602507283794</v>
      </c>
      <c r="E1296" s="116">
        <v>3.544522781367781</v>
      </c>
      <c r="F1296" s="96" t="s">
        <v>3246</v>
      </c>
      <c r="G1296" s="96" t="b">
        <v>0</v>
      </c>
      <c r="H1296" s="96" t="b">
        <v>0</v>
      </c>
      <c r="I1296" s="96" t="b">
        <v>0</v>
      </c>
      <c r="J1296" s="96" t="b">
        <v>0</v>
      </c>
      <c r="K1296" s="96" t="b">
        <v>0</v>
      </c>
      <c r="L1296" s="96" t="b">
        <v>0</v>
      </c>
    </row>
    <row r="1297" spans="1:12" ht="15">
      <c r="A1297" s="96" t="s">
        <v>2611</v>
      </c>
      <c r="B1297" s="96" t="s">
        <v>1812</v>
      </c>
      <c r="C1297" s="96">
        <v>3</v>
      </c>
      <c r="D1297" s="116">
        <v>0.0004964602507283794</v>
      </c>
      <c r="E1297" s="116">
        <v>2.8455527770317617</v>
      </c>
      <c r="F1297" s="96" t="s">
        <v>3246</v>
      </c>
      <c r="G1297" s="96" t="b">
        <v>0</v>
      </c>
      <c r="H1297" s="96" t="b">
        <v>0</v>
      </c>
      <c r="I1297" s="96" t="b">
        <v>0</v>
      </c>
      <c r="J1297" s="96" t="b">
        <v>1</v>
      </c>
      <c r="K1297" s="96" t="b">
        <v>0</v>
      </c>
      <c r="L1297" s="96" t="b">
        <v>0</v>
      </c>
    </row>
    <row r="1298" spans="1:12" ht="15">
      <c r="A1298" s="96" t="s">
        <v>1812</v>
      </c>
      <c r="B1298" s="96" t="s">
        <v>1901</v>
      </c>
      <c r="C1298" s="96">
        <v>3</v>
      </c>
      <c r="D1298" s="116">
        <v>0.0004964602507283794</v>
      </c>
      <c r="E1298" s="116">
        <v>2.2946453081511806</v>
      </c>
      <c r="F1298" s="96" t="s">
        <v>3246</v>
      </c>
      <c r="G1298" s="96" t="b">
        <v>1</v>
      </c>
      <c r="H1298" s="96" t="b">
        <v>0</v>
      </c>
      <c r="I1298" s="96" t="b">
        <v>0</v>
      </c>
      <c r="J1298" s="96" t="b">
        <v>0</v>
      </c>
      <c r="K1298" s="96" t="b">
        <v>0</v>
      </c>
      <c r="L1298" s="96" t="b">
        <v>0</v>
      </c>
    </row>
    <row r="1299" spans="1:12" ht="15">
      <c r="A1299" s="96" t="s">
        <v>1901</v>
      </c>
      <c r="B1299" s="96" t="s">
        <v>1826</v>
      </c>
      <c r="C1299" s="96">
        <v>3</v>
      </c>
      <c r="D1299" s="116">
        <v>0.0004964602507283794</v>
      </c>
      <c r="E1299" s="116">
        <v>2.3848219385002687</v>
      </c>
      <c r="F1299" s="96" t="s">
        <v>3246</v>
      </c>
      <c r="G1299" s="96" t="b">
        <v>0</v>
      </c>
      <c r="H1299" s="96" t="b">
        <v>0</v>
      </c>
      <c r="I1299" s="96" t="b">
        <v>0</v>
      </c>
      <c r="J1299" s="96" t="b">
        <v>0</v>
      </c>
      <c r="K1299" s="96" t="b">
        <v>0</v>
      </c>
      <c r="L1299" s="96" t="b">
        <v>0</v>
      </c>
    </row>
    <row r="1300" spans="1:12" ht="15">
      <c r="A1300" s="96" t="s">
        <v>1826</v>
      </c>
      <c r="B1300" s="96" t="s">
        <v>1724</v>
      </c>
      <c r="C1300" s="96">
        <v>3</v>
      </c>
      <c r="D1300" s="116">
        <v>0.0004964602507283794</v>
      </c>
      <c r="E1300" s="116">
        <v>1.200348910745811</v>
      </c>
      <c r="F1300" s="96" t="s">
        <v>3246</v>
      </c>
      <c r="G1300" s="96" t="b">
        <v>0</v>
      </c>
      <c r="H1300" s="96" t="b">
        <v>0</v>
      </c>
      <c r="I1300" s="96" t="b">
        <v>0</v>
      </c>
      <c r="J1300" s="96" t="b">
        <v>1</v>
      </c>
      <c r="K1300" s="96" t="b">
        <v>0</v>
      </c>
      <c r="L1300" s="96" t="b">
        <v>0</v>
      </c>
    </row>
    <row r="1301" spans="1:12" ht="15">
      <c r="A1301" s="96" t="s">
        <v>1723</v>
      </c>
      <c r="B1301" s="96" t="s">
        <v>2006</v>
      </c>
      <c r="C1301" s="96">
        <v>3</v>
      </c>
      <c r="D1301" s="116">
        <v>0.0004964602507283794</v>
      </c>
      <c r="E1301" s="116">
        <v>1.2807552478227422</v>
      </c>
      <c r="F1301" s="96" t="s">
        <v>3246</v>
      </c>
      <c r="G1301" s="96" t="b">
        <v>1</v>
      </c>
      <c r="H1301" s="96" t="b">
        <v>0</v>
      </c>
      <c r="I1301" s="96" t="b">
        <v>0</v>
      </c>
      <c r="J1301" s="96" t="b">
        <v>0</v>
      </c>
      <c r="K1301" s="96" t="b">
        <v>0</v>
      </c>
      <c r="L1301" s="96" t="b">
        <v>0</v>
      </c>
    </row>
    <row r="1302" spans="1:12" ht="15">
      <c r="A1302" s="96" t="s">
        <v>2006</v>
      </c>
      <c r="B1302" s="96" t="s">
        <v>2612</v>
      </c>
      <c r="C1302" s="96">
        <v>3</v>
      </c>
      <c r="D1302" s="116">
        <v>0.0004964602507283794</v>
      </c>
      <c r="E1302" s="116">
        <v>3.176545996073186</v>
      </c>
      <c r="F1302" s="96" t="s">
        <v>3246</v>
      </c>
      <c r="G1302" s="96" t="b">
        <v>0</v>
      </c>
      <c r="H1302" s="96" t="b">
        <v>0</v>
      </c>
      <c r="I1302" s="96" t="b">
        <v>0</v>
      </c>
      <c r="J1302" s="96" t="b">
        <v>0</v>
      </c>
      <c r="K1302" s="96" t="b">
        <v>0</v>
      </c>
      <c r="L1302" s="96" t="b">
        <v>0</v>
      </c>
    </row>
    <row r="1303" spans="1:12" ht="15">
      <c r="A1303" s="96" t="s">
        <v>2612</v>
      </c>
      <c r="B1303" s="96" t="s">
        <v>1725</v>
      </c>
      <c r="C1303" s="96">
        <v>3</v>
      </c>
      <c r="D1303" s="116">
        <v>0.0004964602507283794</v>
      </c>
      <c r="E1303" s="116">
        <v>2.0393728030478746</v>
      </c>
      <c r="F1303" s="96" t="s">
        <v>3246</v>
      </c>
      <c r="G1303" s="96" t="b">
        <v>0</v>
      </c>
      <c r="H1303" s="96" t="b">
        <v>0</v>
      </c>
      <c r="I1303" s="96" t="b">
        <v>0</v>
      </c>
      <c r="J1303" s="96" t="b">
        <v>0</v>
      </c>
      <c r="K1303" s="96" t="b">
        <v>0</v>
      </c>
      <c r="L1303" s="96" t="b">
        <v>0</v>
      </c>
    </row>
    <row r="1304" spans="1:12" ht="15">
      <c r="A1304" s="96" t="s">
        <v>1725</v>
      </c>
      <c r="B1304" s="96" t="s">
        <v>1954</v>
      </c>
      <c r="C1304" s="96">
        <v>3</v>
      </c>
      <c r="D1304" s="116">
        <v>0.0004964602507283794</v>
      </c>
      <c r="E1304" s="116">
        <v>1.6179516985263143</v>
      </c>
      <c r="F1304" s="96" t="s">
        <v>3246</v>
      </c>
      <c r="G1304" s="96" t="b">
        <v>0</v>
      </c>
      <c r="H1304" s="96" t="b">
        <v>0</v>
      </c>
      <c r="I1304" s="96" t="b">
        <v>0</v>
      </c>
      <c r="J1304" s="96" t="b">
        <v>0</v>
      </c>
      <c r="K1304" s="96" t="b">
        <v>0</v>
      </c>
      <c r="L1304" s="96" t="b">
        <v>0</v>
      </c>
    </row>
    <row r="1305" spans="1:12" ht="15">
      <c r="A1305" s="96" t="s">
        <v>2357</v>
      </c>
      <c r="B1305" s="96" t="s">
        <v>1724</v>
      </c>
      <c r="C1305" s="96">
        <v>3</v>
      </c>
      <c r="D1305" s="116">
        <v>0.000545896314472254</v>
      </c>
      <c r="E1305" s="116">
        <v>1.7444169550960866</v>
      </c>
      <c r="F1305" s="96" t="s">
        <v>3246</v>
      </c>
      <c r="G1305" s="96" t="b">
        <v>0</v>
      </c>
      <c r="H1305" s="96" t="b">
        <v>0</v>
      </c>
      <c r="I1305" s="96" t="b">
        <v>0</v>
      </c>
      <c r="J1305" s="96" t="b">
        <v>1</v>
      </c>
      <c r="K1305" s="96" t="b">
        <v>0</v>
      </c>
      <c r="L1305" s="96" t="b">
        <v>0</v>
      </c>
    </row>
    <row r="1306" spans="1:12" ht="15">
      <c r="A1306" s="96" t="s">
        <v>2208</v>
      </c>
      <c r="B1306" s="96" t="s">
        <v>2618</v>
      </c>
      <c r="C1306" s="96">
        <v>3</v>
      </c>
      <c r="D1306" s="116">
        <v>0.0006304078236423779</v>
      </c>
      <c r="E1306" s="116">
        <v>3.3226740317514243</v>
      </c>
      <c r="F1306" s="96" t="s">
        <v>3246</v>
      </c>
      <c r="G1306" s="96" t="b">
        <v>0</v>
      </c>
      <c r="H1306" s="96" t="b">
        <v>0</v>
      </c>
      <c r="I1306" s="96" t="b">
        <v>0</v>
      </c>
      <c r="J1306" s="96" t="b">
        <v>0</v>
      </c>
      <c r="K1306" s="96" t="b">
        <v>0</v>
      </c>
      <c r="L1306" s="96" t="b">
        <v>0</v>
      </c>
    </row>
    <row r="1307" spans="1:12" ht="15">
      <c r="A1307" s="96" t="s">
        <v>1986</v>
      </c>
      <c r="B1307" s="96" t="s">
        <v>1884</v>
      </c>
      <c r="C1307" s="96">
        <v>3</v>
      </c>
      <c r="D1307" s="116">
        <v>0.000545896314472254</v>
      </c>
      <c r="E1307" s="116">
        <v>2.612274565634624</v>
      </c>
      <c r="F1307" s="96" t="s">
        <v>3246</v>
      </c>
      <c r="G1307" s="96" t="b">
        <v>1</v>
      </c>
      <c r="H1307" s="96" t="b">
        <v>0</v>
      </c>
      <c r="I1307" s="96" t="b">
        <v>0</v>
      </c>
      <c r="J1307" s="96" t="b">
        <v>0</v>
      </c>
      <c r="K1307" s="96" t="b">
        <v>0</v>
      </c>
      <c r="L1307" s="96" t="b">
        <v>0</v>
      </c>
    </row>
    <row r="1308" spans="1:12" ht="15">
      <c r="A1308" s="96" t="s">
        <v>1729</v>
      </c>
      <c r="B1308" s="96" t="s">
        <v>1859</v>
      </c>
      <c r="C1308" s="96">
        <v>3</v>
      </c>
      <c r="D1308" s="116">
        <v>0.0004964602507283794</v>
      </c>
      <c r="E1308" s="116">
        <v>1.7474861868237632</v>
      </c>
      <c r="F1308" s="96" t="s">
        <v>3246</v>
      </c>
      <c r="G1308" s="96" t="b">
        <v>0</v>
      </c>
      <c r="H1308" s="96" t="b">
        <v>0</v>
      </c>
      <c r="I1308" s="96" t="b">
        <v>0</v>
      </c>
      <c r="J1308" s="96" t="b">
        <v>0</v>
      </c>
      <c r="K1308" s="96" t="b">
        <v>0</v>
      </c>
      <c r="L1308" s="96" t="b">
        <v>0</v>
      </c>
    </row>
    <row r="1309" spans="1:12" ht="15">
      <c r="A1309" s="96" t="s">
        <v>2634</v>
      </c>
      <c r="B1309" s="96" t="s">
        <v>2635</v>
      </c>
      <c r="C1309" s="96">
        <v>3</v>
      </c>
      <c r="D1309" s="116">
        <v>0.0006304078236423779</v>
      </c>
      <c r="E1309" s="116">
        <v>3.544522781367781</v>
      </c>
      <c r="F1309" s="96" t="s">
        <v>3246</v>
      </c>
      <c r="G1309" s="96" t="b">
        <v>0</v>
      </c>
      <c r="H1309" s="96" t="b">
        <v>0</v>
      </c>
      <c r="I1309" s="96" t="b">
        <v>0</v>
      </c>
      <c r="J1309" s="96" t="b">
        <v>0</v>
      </c>
      <c r="K1309" s="96" t="b">
        <v>0</v>
      </c>
      <c r="L1309" s="96" t="b">
        <v>0</v>
      </c>
    </row>
    <row r="1310" spans="1:12" ht="15">
      <c r="A1310" s="96" t="s">
        <v>1796</v>
      </c>
      <c r="B1310" s="96" t="s">
        <v>1772</v>
      </c>
      <c r="C1310" s="96">
        <v>3</v>
      </c>
      <c r="D1310" s="116">
        <v>0.0004964602507283794</v>
      </c>
      <c r="E1310" s="116">
        <v>2.0102145743066613</v>
      </c>
      <c r="F1310" s="96" t="s">
        <v>3246</v>
      </c>
      <c r="G1310" s="96" t="b">
        <v>0</v>
      </c>
      <c r="H1310" s="96" t="b">
        <v>0</v>
      </c>
      <c r="I1310" s="96" t="b">
        <v>0</v>
      </c>
      <c r="J1310" s="96" t="b">
        <v>0</v>
      </c>
      <c r="K1310" s="96" t="b">
        <v>0</v>
      </c>
      <c r="L1310" s="96" t="b">
        <v>0</v>
      </c>
    </row>
    <row r="1311" spans="1:12" ht="15">
      <c r="A1311" s="96" t="s">
        <v>1887</v>
      </c>
      <c r="B1311" s="96" t="s">
        <v>1751</v>
      </c>
      <c r="C1311" s="96">
        <v>3</v>
      </c>
      <c r="D1311" s="116">
        <v>0.000545896314472254</v>
      </c>
      <c r="E1311" s="116">
        <v>2.0423992576780625</v>
      </c>
      <c r="F1311" s="96" t="s">
        <v>3246</v>
      </c>
      <c r="G1311" s="96" t="b">
        <v>0</v>
      </c>
      <c r="H1311" s="96" t="b">
        <v>0</v>
      </c>
      <c r="I1311" s="96" t="b">
        <v>0</v>
      </c>
      <c r="J1311" s="96" t="b">
        <v>0</v>
      </c>
      <c r="K1311" s="96" t="b">
        <v>0</v>
      </c>
      <c r="L1311" s="96" t="b">
        <v>0</v>
      </c>
    </row>
    <row r="1312" spans="1:12" ht="15">
      <c r="A1312" s="96" t="s">
        <v>2640</v>
      </c>
      <c r="B1312" s="96" t="s">
        <v>2365</v>
      </c>
      <c r="C1312" s="96">
        <v>3</v>
      </c>
      <c r="D1312" s="116">
        <v>0.0006304078236423779</v>
      </c>
      <c r="E1312" s="116">
        <v>3.4195840447594805</v>
      </c>
      <c r="F1312" s="96" t="s">
        <v>3246</v>
      </c>
      <c r="G1312" s="96" t="b">
        <v>0</v>
      </c>
      <c r="H1312" s="96" t="b">
        <v>0</v>
      </c>
      <c r="I1312" s="96" t="b">
        <v>0</v>
      </c>
      <c r="J1312" s="96" t="b">
        <v>0</v>
      </c>
      <c r="K1312" s="96" t="b">
        <v>0</v>
      </c>
      <c r="L1312" s="96" t="b">
        <v>0</v>
      </c>
    </row>
    <row r="1313" spans="1:12" ht="15">
      <c r="A1313" s="96" t="s">
        <v>2365</v>
      </c>
      <c r="B1313" s="96" t="s">
        <v>2369</v>
      </c>
      <c r="C1313" s="96">
        <v>3</v>
      </c>
      <c r="D1313" s="116">
        <v>0.0006304078236423779</v>
      </c>
      <c r="E1313" s="116">
        <v>3.2946453081511806</v>
      </c>
      <c r="F1313" s="96" t="s">
        <v>3246</v>
      </c>
      <c r="G1313" s="96" t="b">
        <v>0</v>
      </c>
      <c r="H1313" s="96" t="b">
        <v>0</v>
      </c>
      <c r="I1313" s="96" t="b">
        <v>0</v>
      </c>
      <c r="J1313" s="96" t="b">
        <v>0</v>
      </c>
      <c r="K1313" s="96" t="b">
        <v>0</v>
      </c>
      <c r="L1313" s="96" t="b">
        <v>0</v>
      </c>
    </row>
    <row r="1314" spans="1:12" ht="15">
      <c r="A1314" s="96" t="s">
        <v>1781</v>
      </c>
      <c r="B1314" s="96" t="s">
        <v>2642</v>
      </c>
      <c r="C1314" s="96">
        <v>3</v>
      </c>
      <c r="D1314" s="116">
        <v>0.0006304078236423779</v>
      </c>
      <c r="E1314" s="116">
        <v>2.791195114709169</v>
      </c>
      <c r="F1314" s="96" t="s">
        <v>3246</v>
      </c>
      <c r="G1314" s="96" t="b">
        <v>0</v>
      </c>
      <c r="H1314" s="96" t="b">
        <v>0</v>
      </c>
      <c r="I1314" s="96" t="b">
        <v>0</v>
      </c>
      <c r="J1314" s="96" t="b">
        <v>0</v>
      </c>
      <c r="K1314" s="96" t="b">
        <v>0</v>
      </c>
      <c r="L1314" s="96" t="b">
        <v>0</v>
      </c>
    </row>
    <row r="1315" spans="1:12" ht="15">
      <c r="A1315" s="96" t="s">
        <v>2643</v>
      </c>
      <c r="B1315" s="96" t="s">
        <v>1909</v>
      </c>
      <c r="C1315" s="96">
        <v>2</v>
      </c>
      <c r="D1315" s="116">
        <v>0.00042027188242825194</v>
      </c>
      <c r="E1315" s="116">
        <v>3.0674015266481183</v>
      </c>
      <c r="F1315" s="96" t="s">
        <v>3246</v>
      </c>
      <c r="G1315" s="96" t="b">
        <v>0</v>
      </c>
      <c r="H1315" s="96" t="b">
        <v>0</v>
      </c>
      <c r="I1315" s="96" t="b">
        <v>0</v>
      </c>
      <c r="J1315" s="96" t="b">
        <v>0</v>
      </c>
      <c r="K1315" s="96" t="b">
        <v>0</v>
      </c>
      <c r="L1315" s="96" t="b">
        <v>0</v>
      </c>
    </row>
    <row r="1316" spans="1:12" ht="15">
      <c r="A1316" s="96" t="s">
        <v>1742</v>
      </c>
      <c r="B1316" s="96" t="s">
        <v>1733</v>
      </c>
      <c r="C1316" s="96">
        <v>2</v>
      </c>
      <c r="D1316" s="116">
        <v>0.000363930876314836</v>
      </c>
      <c r="E1316" s="116">
        <v>1.2582160425245057</v>
      </c>
      <c r="F1316" s="96" t="s">
        <v>3246</v>
      </c>
      <c r="G1316" s="96" t="b">
        <v>0</v>
      </c>
      <c r="H1316" s="96" t="b">
        <v>0</v>
      </c>
      <c r="I1316" s="96" t="b">
        <v>0</v>
      </c>
      <c r="J1316" s="96" t="b">
        <v>0</v>
      </c>
      <c r="K1316" s="96" t="b">
        <v>0</v>
      </c>
      <c r="L1316" s="96" t="b">
        <v>0</v>
      </c>
    </row>
    <row r="1317" spans="1:12" ht="15">
      <c r="A1317" s="96" t="s">
        <v>1764</v>
      </c>
      <c r="B1317" s="96" t="s">
        <v>1736</v>
      </c>
      <c r="C1317" s="96">
        <v>2</v>
      </c>
      <c r="D1317" s="116">
        <v>0.000363930876314836</v>
      </c>
      <c r="E1317" s="116">
        <v>1.4168781513835558</v>
      </c>
      <c r="F1317" s="96" t="s">
        <v>3246</v>
      </c>
      <c r="G1317" s="96" t="b">
        <v>0</v>
      </c>
      <c r="H1317" s="96" t="b">
        <v>0</v>
      </c>
      <c r="I1317" s="96" t="b">
        <v>0</v>
      </c>
      <c r="J1317" s="96" t="b">
        <v>0</v>
      </c>
      <c r="K1317" s="96" t="b">
        <v>0</v>
      </c>
      <c r="L1317" s="96" t="b">
        <v>0</v>
      </c>
    </row>
    <row r="1318" spans="1:12" ht="15">
      <c r="A1318" s="96" t="s">
        <v>1736</v>
      </c>
      <c r="B1318" s="96" t="s">
        <v>1724</v>
      </c>
      <c r="C1318" s="96">
        <v>2</v>
      </c>
      <c r="D1318" s="116">
        <v>0.000363930876314836</v>
      </c>
      <c r="E1318" s="116">
        <v>0.6263176430180921</v>
      </c>
      <c r="F1318" s="96" t="s">
        <v>3246</v>
      </c>
      <c r="G1318" s="96" t="b">
        <v>0</v>
      </c>
      <c r="H1318" s="96" t="b">
        <v>0</v>
      </c>
      <c r="I1318" s="96" t="b">
        <v>0</v>
      </c>
      <c r="J1318" s="96" t="b">
        <v>1</v>
      </c>
      <c r="K1318" s="96" t="b">
        <v>0</v>
      </c>
      <c r="L1318" s="96" t="b">
        <v>0</v>
      </c>
    </row>
    <row r="1319" spans="1:12" ht="15">
      <c r="A1319" s="96" t="s">
        <v>2648</v>
      </c>
      <c r="B1319" s="96" t="s">
        <v>2108</v>
      </c>
      <c r="C1319" s="96">
        <v>2</v>
      </c>
      <c r="D1319" s="116">
        <v>0.000363930876314836</v>
      </c>
      <c r="E1319" s="116">
        <v>3.3226740317514243</v>
      </c>
      <c r="F1319" s="96" t="s">
        <v>3246</v>
      </c>
      <c r="G1319" s="96" t="b">
        <v>0</v>
      </c>
      <c r="H1319" s="96" t="b">
        <v>0</v>
      </c>
      <c r="I1319" s="96" t="b">
        <v>0</v>
      </c>
      <c r="J1319" s="96" t="b">
        <v>0</v>
      </c>
      <c r="K1319" s="96" t="b">
        <v>0</v>
      </c>
      <c r="L1319" s="96" t="b">
        <v>0</v>
      </c>
    </row>
    <row r="1320" spans="1:12" ht="15">
      <c r="A1320" s="96" t="s">
        <v>2379</v>
      </c>
      <c r="B1320" s="96" t="s">
        <v>1725</v>
      </c>
      <c r="C1320" s="96">
        <v>2</v>
      </c>
      <c r="D1320" s="116">
        <v>0.000363930876314836</v>
      </c>
      <c r="E1320" s="116">
        <v>1.8632815439921935</v>
      </c>
      <c r="F1320" s="96" t="s">
        <v>3246</v>
      </c>
      <c r="G1320" s="96" t="b">
        <v>0</v>
      </c>
      <c r="H1320" s="96" t="b">
        <v>0</v>
      </c>
      <c r="I1320" s="96" t="b">
        <v>0</v>
      </c>
      <c r="J1320" s="96" t="b">
        <v>0</v>
      </c>
      <c r="K1320" s="96" t="b">
        <v>0</v>
      </c>
      <c r="L1320" s="96" t="b">
        <v>0</v>
      </c>
    </row>
    <row r="1321" spans="1:12" ht="15">
      <c r="A1321" s="96" t="s">
        <v>1725</v>
      </c>
      <c r="B1321" s="96" t="s">
        <v>2037</v>
      </c>
      <c r="C1321" s="96">
        <v>2</v>
      </c>
      <c r="D1321" s="116">
        <v>0.000363930876314836</v>
      </c>
      <c r="E1321" s="116">
        <v>1.5667991760789328</v>
      </c>
      <c r="F1321" s="96" t="s">
        <v>3246</v>
      </c>
      <c r="G1321" s="96" t="b">
        <v>0</v>
      </c>
      <c r="H1321" s="96" t="b">
        <v>0</v>
      </c>
      <c r="I1321" s="96" t="b">
        <v>0</v>
      </c>
      <c r="J1321" s="96" t="b">
        <v>0</v>
      </c>
      <c r="K1321" s="96" t="b">
        <v>0</v>
      </c>
      <c r="L1321" s="96" t="b">
        <v>0</v>
      </c>
    </row>
    <row r="1322" spans="1:12" ht="15">
      <c r="A1322" s="96" t="s">
        <v>2037</v>
      </c>
      <c r="B1322" s="96" t="s">
        <v>2380</v>
      </c>
      <c r="C1322" s="96">
        <v>2</v>
      </c>
      <c r="D1322" s="116">
        <v>0.000363930876314836</v>
      </c>
      <c r="E1322" s="116">
        <v>3.0674015266481183</v>
      </c>
      <c r="F1322" s="96" t="s">
        <v>3246</v>
      </c>
      <c r="G1322" s="96" t="b">
        <v>0</v>
      </c>
      <c r="H1322" s="96" t="b">
        <v>0</v>
      </c>
      <c r="I1322" s="96" t="b">
        <v>0</v>
      </c>
      <c r="J1322" s="96" t="b">
        <v>0</v>
      </c>
      <c r="K1322" s="96" t="b">
        <v>0</v>
      </c>
      <c r="L1322" s="96" t="b">
        <v>0</v>
      </c>
    </row>
    <row r="1323" spans="1:12" ht="15">
      <c r="A1323" s="96" t="s">
        <v>1847</v>
      </c>
      <c r="B1323" s="96" t="s">
        <v>1771</v>
      </c>
      <c r="C1323" s="96">
        <v>2</v>
      </c>
      <c r="D1323" s="116">
        <v>0.000363930876314836</v>
      </c>
      <c r="E1323" s="116">
        <v>1.9010701048815932</v>
      </c>
      <c r="F1323" s="96" t="s">
        <v>3246</v>
      </c>
      <c r="G1323" s="96" t="b">
        <v>0</v>
      </c>
      <c r="H1323" s="96" t="b">
        <v>0</v>
      </c>
      <c r="I1323" s="96" t="b">
        <v>0</v>
      </c>
      <c r="J1323" s="96" t="b">
        <v>0</v>
      </c>
      <c r="K1323" s="96" t="b">
        <v>0</v>
      </c>
      <c r="L1323" s="96" t="b">
        <v>0</v>
      </c>
    </row>
    <row r="1324" spans="1:12" ht="15">
      <c r="A1324" s="96" t="s">
        <v>1771</v>
      </c>
      <c r="B1324" s="96" t="s">
        <v>2649</v>
      </c>
      <c r="C1324" s="96">
        <v>2</v>
      </c>
      <c r="D1324" s="116">
        <v>0.000363930876314836</v>
      </c>
      <c r="E1324" s="116">
        <v>2.679221355265237</v>
      </c>
      <c r="F1324" s="96" t="s">
        <v>3246</v>
      </c>
      <c r="G1324" s="96" t="b">
        <v>0</v>
      </c>
      <c r="H1324" s="96" t="b">
        <v>0</v>
      </c>
      <c r="I1324" s="96" t="b">
        <v>0</v>
      </c>
      <c r="J1324" s="96" t="b">
        <v>0</v>
      </c>
      <c r="K1324" s="96" t="b">
        <v>0</v>
      </c>
      <c r="L1324" s="96" t="b">
        <v>0</v>
      </c>
    </row>
    <row r="1325" spans="1:12" ht="15">
      <c r="A1325" s="96" t="s">
        <v>2649</v>
      </c>
      <c r="B1325" s="96" t="s">
        <v>2650</v>
      </c>
      <c r="C1325" s="96">
        <v>2</v>
      </c>
      <c r="D1325" s="116">
        <v>0.000363930876314836</v>
      </c>
      <c r="E1325" s="116">
        <v>3.7206140404234618</v>
      </c>
      <c r="F1325" s="96" t="s">
        <v>3246</v>
      </c>
      <c r="G1325" s="96" t="b">
        <v>0</v>
      </c>
      <c r="H1325" s="96" t="b">
        <v>0</v>
      </c>
      <c r="I1325" s="96" t="b">
        <v>0</v>
      </c>
      <c r="J1325" s="96" t="b">
        <v>0</v>
      </c>
      <c r="K1325" s="96" t="b">
        <v>0</v>
      </c>
      <c r="L1325" s="96" t="b">
        <v>0</v>
      </c>
    </row>
    <row r="1326" spans="1:12" ht="15">
      <c r="A1326" s="96" t="s">
        <v>2650</v>
      </c>
      <c r="B1326" s="96" t="s">
        <v>2109</v>
      </c>
      <c r="C1326" s="96">
        <v>2</v>
      </c>
      <c r="D1326" s="116">
        <v>0.000363930876314836</v>
      </c>
      <c r="E1326" s="116">
        <v>3.3226740317514243</v>
      </c>
      <c r="F1326" s="96" t="s">
        <v>3246</v>
      </c>
      <c r="G1326" s="96" t="b">
        <v>0</v>
      </c>
      <c r="H1326" s="96" t="b">
        <v>0</v>
      </c>
      <c r="I1326" s="96" t="b">
        <v>0</v>
      </c>
      <c r="J1326" s="96" t="b">
        <v>0</v>
      </c>
      <c r="K1326" s="96" t="b">
        <v>0</v>
      </c>
      <c r="L1326" s="96" t="b">
        <v>0</v>
      </c>
    </row>
    <row r="1327" spans="1:12" ht="15">
      <c r="A1327" s="96" t="s">
        <v>2109</v>
      </c>
      <c r="B1327" s="96" t="s">
        <v>1777</v>
      </c>
      <c r="C1327" s="96">
        <v>2</v>
      </c>
      <c r="D1327" s="116">
        <v>0.000363930876314836</v>
      </c>
      <c r="E1327" s="116">
        <v>2.3449504264625767</v>
      </c>
      <c r="F1327" s="96" t="s">
        <v>3246</v>
      </c>
      <c r="G1327" s="96" t="b">
        <v>0</v>
      </c>
      <c r="H1327" s="96" t="b">
        <v>0</v>
      </c>
      <c r="I1327" s="96" t="b">
        <v>0</v>
      </c>
      <c r="J1327" s="96" t="b">
        <v>0</v>
      </c>
      <c r="K1327" s="96" t="b">
        <v>0</v>
      </c>
      <c r="L1327" s="96" t="b">
        <v>0</v>
      </c>
    </row>
    <row r="1328" spans="1:12" ht="15">
      <c r="A1328" s="96" t="s">
        <v>1777</v>
      </c>
      <c r="B1328" s="96" t="s">
        <v>2381</v>
      </c>
      <c r="C1328" s="96">
        <v>2</v>
      </c>
      <c r="D1328" s="116">
        <v>0.000363930876314836</v>
      </c>
      <c r="E1328" s="116">
        <v>2.544522781367781</v>
      </c>
      <c r="F1328" s="96" t="s">
        <v>3246</v>
      </c>
      <c r="G1328" s="96" t="b">
        <v>0</v>
      </c>
      <c r="H1328" s="96" t="b">
        <v>0</v>
      </c>
      <c r="I1328" s="96" t="b">
        <v>0</v>
      </c>
      <c r="J1328" s="96" t="b">
        <v>0</v>
      </c>
      <c r="K1328" s="96" t="b">
        <v>0</v>
      </c>
      <c r="L1328" s="96" t="b">
        <v>0</v>
      </c>
    </row>
    <row r="1329" spans="1:12" ht="15">
      <c r="A1329" s="96" t="s">
        <v>2382</v>
      </c>
      <c r="B1329" s="96" t="s">
        <v>2651</v>
      </c>
      <c r="C1329" s="96">
        <v>2</v>
      </c>
      <c r="D1329" s="116">
        <v>0.000363930876314836</v>
      </c>
      <c r="E1329" s="116">
        <v>3.544522781367781</v>
      </c>
      <c r="F1329" s="96" t="s">
        <v>3246</v>
      </c>
      <c r="G1329" s="96" t="b">
        <v>0</v>
      </c>
      <c r="H1329" s="96" t="b">
        <v>0</v>
      </c>
      <c r="I1329" s="96" t="b">
        <v>0</v>
      </c>
      <c r="J1329" s="96" t="b">
        <v>0</v>
      </c>
      <c r="K1329" s="96" t="b">
        <v>0</v>
      </c>
      <c r="L1329" s="96" t="b">
        <v>0</v>
      </c>
    </row>
    <row r="1330" spans="1:12" ht="15">
      <c r="A1330" s="96" t="s">
        <v>2651</v>
      </c>
      <c r="B1330" s="96" t="s">
        <v>1725</v>
      </c>
      <c r="C1330" s="96">
        <v>2</v>
      </c>
      <c r="D1330" s="116">
        <v>0.000363930876314836</v>
      </c>
      <c r="E1330" s="116">
        <v>2.0393728030478746</v>
      </c>
      <c r="F1330" s="96" t="s">
        <v>3246</v>
      </c>
      <c r="G1330" s="96" t="b">
        <v>0</v>
      </c>
      <c r="H1330" s="96" t="b">
        <v>0</v>
      </c>
      <c r="I1330" s="96" t="b">
        <v>0</v>
      </c>
      <c r="J1330" s="96" t="b">
        <v>0</v>
      </c>
      <c r="K1330" s="96" t="b">
        <v>0</v>
      </c>
      <c r="L1330" s="96" t="b">
        <v>0</v>
      </c>
    </row>
    <row r="1331" spans="1:12" ht="15">
      <c r="A1331" s="96" t="s">
        <v>1725</v>
      </c>
      <c r="B1331" s="96" t="s">
        <v>2383</v>
      </c>
      <c r="C1331" s="96">
        <v>2</v>
      </c>
      <c r="D1331" s="116">
        <v>0.000363930876314836</v>
      </c>
      <c r="E1331" s="116">
        <v>1.867829171742914</v>
      </c>
      <c r="F1331" s="96" t="s">
        <v>3246</v>
      </c>
      <c r="G1331" s="96" t="b">
        <v>0</v>
      </c>
      <c r="H1331" s="96" t="b">
        <v>0</v>
      </c>
      <c r="I1331" s="96" t="b">
        <v>0</v>
      </c>
      <c r="J1331" s="96" t="b">
        <v>0</v>
      </c>
      <c r="K1331" s="96" t="b">
        <v>0</v>
      </c>
      <c r="L1331" s="96" t="b">
        <v>0</v>
      </c>
    </row>
    <row r="1332" spans="1:12" ht="15">
      <c r="A1332" s="96" t="s">
        <v>2383</v>
      </c>
      <c r="B1332" s="96" t="s">
        <v>1744</v>
      </c>
      <c r="C1332" s="96">
        <v>2</v>
      </c>
      <c r="D1332" s="116">
        <v>0.000363930876314836</v>
      </c>
      <c r="E1332" s="116">
        <v>2.3831547791328056</v>
      </c>
      <c r="F1332" s="96" t="s">
        <v>3246</v>
      </c>
      <c r="G1332" s="96" t="b">
        <v>0</v>
      </c>
      <c r="H1332" s="96" t="b">
        <v>0</v>
      </c>
      <c r="I1332" s="96" t="b">
        <v>0</v>
      </c>
      <c r="J1332" s="96" t="b">
        <v>0</v>
      </c>
      <c r="K1332" s="96" t="b">
        <v>0</v>
      </c>
      <c r="L1332" s="96" t="b">
        <v>0</v>
      </c>
    </row>
    <row r="1333" spans="1:12" ht="15">
      <c r="A1333" s="96" t="s">
        <v>1744</v>
      </c>
      <c r="B1333" s="96" t="s">
        <v>2212</v>
      </c>
      <c r="C1333" s="96">
        <v>2</v>
      </c>
      <c r="D1333" s="116">
        <v>0.000363930876314836</v>
      </c>
      <c r="E1333" s="116">
        <v>2.2582160425245057</v>
      </c>
      <c r="F1333" s="96" t="s">
        <v>3246</v>
      </c>
      <c r="G1333" s="96" t="b">
        <v>0</v>
      </c>
      <c r="H1333" s="96" t="b">
        <v>0</v>
      </c>
      <c r="I1333" s="96" t="b">
        <v>0</v>
      </c>
      <c r="J1333" s="96" t="b">
        <v>0</v>
      </c>
      <c r="K1333" s="96" t="b">
        <v>0</v>
      </c>
      <c r="L1333" s="96" t="b">
        <v>0</v>
      </c>
    </row>
    <row r="1334" spans="1:12" ht="15">
      <c r="A1334" s="96" t="s">
        <v>2212</v>
      </c>
      <c r="B1334" s="96" t="s">
        <v>2652</v>
      </c>
      <c r="C1334" s="96">
        <v>2</v>
      </c>
      <c r="D1334" s="116">
        <v>0.000363930876314836</v>
      </c>
      <c r="E1334" s="116">
        <v>3.4195840447594805</v>
      </c>
      <c r="F1334" s="96" t="s">
        <v>3246</v>
      </c>
      <c r="G1334" s="96" t="b">
        <v>0</v>
      </c>
      <c r="H1334" s="96" t="b">
        <v>0</v>
      </c>
      <c r="I1334" s="96" t="b">
        <v>0</v>
      </c>
      <c r="J1334" s="96" t="b">
        <v>0</v>
      </c>
      <c r="K1334" s="96" t="b">
        <v>0</v>
      </c>
      <c r="L1334" s="96" t="b">
        <v>0</v>
      </c>
    </row>
    <row r="1335" spans="1:12" ht="15">
      <c r="A1335" s="96" t="s">
        <v>2652</v>
      </c>
      <c r="B1335" s="96" t="s">
        <v>2384</v>
      </c>
      <c r="C1335" s="96">
        <v>2</v>
      </c>
      <c r="D1335" s="116">
        <v>0.000363930876314836</v>
      </c>
      <c r="E1335" s="116">
        <v>3.544522781367781</v>
      </c>
      <c r="F1335" s="96" t="s">
        <v>3246</v>
      </c>
      <c r="G1335" s="96" t="b">
        <v>0</v>
      </c>
      <c r="H1335" s="96" t="b">
        <v>0</v>
      </c>
      <c r="I1335" s="96" t="b">
        <v>0</v>
      </c>
      <c r="J1335" s="96" t="b">
        <v>0</v>
      </c>
      <c r="K1335" s="96" t="b">
        <v>0</v>
      </c>
      <c r="L1335" s="96" t="b">
        <v>0</v>
      </c>
    </row>
    <row r="1336" spans="1:12" ht="15">
      <c r="A1336" s="96" t="s">
        <v>2384</v>
      </c>
      <c r="B1336" s="96" t="s">
        <v>1985</v>
      </c>
      <c r="C1336" s="96">
        <v>2</v>
      </c>
      <c r="D1336" s="116">
        <v>0.000363930876314836</v>
      </c>
      <c r="E1336" s="116">
        <v>3.000454737017505</v>
      </c>
      <c r="F1336" s="96" t="s">
        <v>3246</v>
      </c>
      <c r="G1336" s="96" t="b">
        <v>0</v>
      </c>
      <c r="H1336" s="96" t="b">
        <v>0</v>
      </c>
      <c r="I1336" s="96" t="b">
        <v>0</v>
      </c>
      <c r="J1336" s="96" t="b">
        <v>0</v>
      </c>
      <c r="K1336" s="96" t="b">
        <v>1</v>
      </c>
      <c r="L1336" s="96" t="b">
        <v>0</v>
      </c>
    </row>
    <row r="1337" spans="1:12" ht="15">
      <c r="A1337" s="96" t="s">
        <v>1985</v>
      </c>
      <c r="B1337" s="96" t="s">
        <v>2110</v>
      </c>
      <c r="C1337" s="96">
        <v>2</v>
      </c>
      <c r="D1337" s="116">
        <v>0.000363930876314836</v>
      </c>
      <c r="E1337" s="116">
        <v>2.7786059874011486</v>
      </c>
      <c r="F1337" s="96" t="s">
        <v>3246</v>
      </c>
      <c r="G1337" s="96" t="b">
        <v>0</v>
      </c>
      <c r="H1337" s="96" t="b">
        <v>1</v>
      </c>
      <c r="I1337" s="96" t="b">
        <v>0</v>
      </c>
      <c r="J1337" s="96" t="b">
        <v>1</v>
      </c>
      <c r="K1337" s="96" t="b">
        <v>0</v>
      </c>
      <c r="L1337" s="96" t="b">
        <v>0</v>
      </c>
    </row>
    <row r="1338" spans="1:12" ht="15">
      <c r="A1338" s="96" t="s">
        <v>1861</v>
      </c>
      <c r="B1338" s="96" t="s">
        <v>1725</v>
      </c>
      <c r="C1338" s="96">
        <v>2</v>
      </c>
      <c r="D1338" s="116">
        <v>0.000363930876314836</v>
      </c>
      <c r="E1338" s="116">
        <v>1.299010113553631</v>
      </c>
      <c r="F1338" s="96" t="s">
        <v>3246</v>
      </c>
      <c r="G1338" s="96" t="b">
        <v>0</v>
      </c>
      <c r="H1338" s="96" t="b">
        <v>0</v>
      </c>
      <c r="I1338" s="96" t="b">
        <v>0</v>
      </c>
      <c r="J1338" s="96" t="b">
        <v>0</v>
      </c>
      <c r="K1338" s="96" t="b">
        <v>0</v>
      </c>
      <c r="L1338" s="96" t="b">
        <v>0</v>
      </c>
    </row>
    <row r="1339" spans="1:12" ht="15">
      <c r="A1339" s="96" t="s">
        <v>1725</v>
      </c>
      <c r="B1339" s="96" t="s">
        <v>2653</v>
      </c>
      <c r="C1339" s="96">
        <v>2</v>
      </c>
      <c r="D1339" s="116">
        <v>0.000363930876314836</v>
      </c>
      <c r="E1339" s="116">
        <v>2.0439204307985954</v>
      </c>
      <c r="F1339" s="96" t="s">
        <v>3246</v>
      </c>
      <c r="G1339" s="96" t="b">
        <v>0</v>
      </c>
      <c r="H1339" s="96" t="b">
        <v>0</v>
      </c>
      <c r="I1339" s="96" t="b">
        <v>0</v>
      </c>
      <c r="J1339" s="96" t="b">
        <v>0</v>
      </c>
      <c r="K1339" s="96" t="b">
        <v>0</v>
      </c>
      <c r="L1339" s="96" t="b">
        <v>0</v>
      </c>
    </row>
    <row r="1340" spans="1:12" ht="15">
      <c r="A1340" s="96" t="s">
        <v>2653</v>
      </c>
      <c r="B1340" s="96" t="s">
        <v>2038</v>
      </c>
      <c r="C1340" s="96">
        <v>2</v>
      </c>
      <c r="D1340" s="116">
        <v>0.000363930876314836</v>
      </c>
      <c r="E1340" s="116">
        <v>3.2434927857037996</v>
      </c>
      <c r="F1340" s="96" t="s">
        <v>3246</v>
      </c>
      <c r="G1340" s="96" t="b">
        <v>0</v>
      </c>
      <c r="H1340" s="96" t="b">
        <v>0</v>
      </c>
      <c r="I1340" s="96" t="b">
        <v>0</v>
      </c>
      <c r="J1340" s="96" t="b">
        <v>0</v>
      </c>
      <c r="K1340" s="96" t="b">
        <v>0</v>
      </c>
      <c r="L1340" s="96" t="b">
        <v>0</v>
      </c>
    </row>
    <row r="1341" spans="1:12" ht="15">
      <c r="A1341" s="96" t="s">
        <v>2038</v>
      </c>
      <c r="B1341" s="96" t="s">
        <v>1835</v>
      </c>
      <c r="C1341" s="96">
        <v>2</v>
      </c>
      <c r="D1341" s="116">
        <v>0.000363930876314836</v>
      </c>
      <c r="E1341" s="116">
        <v>2.5031300962095555</v>
      </c>
      <c r="F1341" s="96" t="s">
        <v>3246</v>
      </c>
      <c r="G1341" s="96" t="b">
        <v>0</v>
      </c>
      <c r="H1341" s="96" t="b">
        <v>0</v>
      </c>
      <c r="I1341" s="96" t="b">
        <v>0</v>
      </c>
      <c r="J1341" s="96" t="b">
        <v>0</v>
      </c>
      <c r="K1341" s="96" t="b">
        <v>0</v>
      </c>
      <c r="L1341" s="96" t="b">
        <v>0</v>
      </c>
    </row>
    <row r="1342" spans="1:12" ht="15">
      <c r="A1342" s="96" t="s">
        <v>1745</v>
      </c>
      <c r="B1342" s="96" t="s">
        <v>1723</v>
      </c>
      <c r="C1342" s="96">
        <v>2</v>
      </c>
      <c r="D1342" s="116">
        <v>0.000363930876314836</v>
      </c>
      <c r="E1342" s="116">
        <v>0.48552768784236433</v>
      </c>
      <c r="F1342" s="96" t="s">
        <v>3246</v>
      </c>
      <c r="G1342" s="96" t="b">
        <v>0</v>
      </c>
      <c r="H1342" s="96" t="b">
        <v>0</v>
      </c>
      <c r="I1342" s="96" t="b">
        <v>0</v>
      </c>
      <c r="J1342" s="96" t="b">
        <v>1</v>
      </c>
      <c r="K1342" s="96" t="b">
        <v>0</v>
      </c>
      <c r="L1342" s="96" t="b">
        <v>0</v>
      </c>
    </row>
    <row r="1343" spans="1:12" ht="15">
      <c r="A1343" s="96" t="s">
        <v>1723</v>
      </c>
      <c r="B1343" s="96" t="s">
        <v>2111</v>
      </c>
      <c r="C1343" s="96">
        <v>2</v>
      </c>
      <c r="D1343" s="116">
        <v>0.000363930876314836</v>
      </c>
      <c r="E1343" s="116">
        <v>1.2507920244452988</v>
      </c>
      <c r="F1343" s="96" t="s">
        <v>3246</v>
      </c>
      <c r="G1343" s="96" t="b">
        <v>1</v>
      </c>
      <c r="H1343" s="96" t="b">
        <v>0</v>
      </c>
      <c r="I1343" s="96" t="b">
        <v>0</v>
      </c>
      <c r="J1343" s="96" t="b">
        <v>0</v>
      </c>
      <c r="K1343" s="96" t="b">
        <v>0</v>
      </c>
      <c r="L1343" s="96" t="b">
        <v>0</v>
      </c>
    </row>
    <row r="1344" spans="1:12" ht="15">
      <c r="A1344" s="96" t="s">
        <v>2111</v>
      </c>
      <c r="B1344" s="96" t="s">
        <v>2213</v>
      </c>
      <c r="C1344" s="96">
        <v>2</v>
      </c>
      <c r="D1344" s="116">
        <v>0.000363930876314836</v>
      </c>
      <c r="E1344" s="116">
        <v>3.021644036087443</v>
      </c>
      <c r="F1344" s="96" t="s">
        <v>3246</v>
      </c>
      <c r="G1344" s="96" t="b">
        <v>0</v>
      </c>
      <c r="H1344" s="96" t="b">
        <v>0</v>
      </c>
      <c r="I1344" s="96" t="b">
        <v>0</v>
      </c>
      <c r="J1344" s="96" t="b">
        <v>0</v>
      </c>
      <c r="K1344" s="96" t="b">
        <v>0</v>
      </c>
      <c r="L1344" s="96" t="b">
        <v>0</v>
      </c>
    </row>
    <row r="1345" spans="1:12" ht="15">
      <c r="A1345" s="96" t="s">
        <v>2213</v>
      </c>
      <c r="B1345" s="96" t="s">
        <v>1807</v>
      </c>
      <c r="C1345" s="96">
        <v>2</v>
      </c>
      <c r="D1345" s="116">
        <v>0.000363930876314836</v>
      </c>
      <c r="E1345" s="116">
        <v>2.516494057767537</v>
      </c>
      <c r="F1345" s="96" t="s">
        <v>3246</v>
      </c>
      <c r="G1345" s="96" t="b">
        <v>0</v>
      </c>
      <c r="H1345" s="96" t="b">
        <v>0</v>
      </c>
      <c r="I1345" s="96" t="b">
        <v>0</v>
      </c>
      <c r="J1345" s="96" t="b">
        <v>0</v>
      </c>
      <c r="K1345" s="96" t="b">
        <v>0</v>
      </c>
      <c r="L1345" s="96" t="b">
        <v>0</v>
      </c>
    </row>
    <row r="1346" spans="1:12" ht="15">
      <c r="A1346" s="96" t="s">
        <v>1807</v>
      </c>
      <c r="B1346" s="96" t="s">
        <v>1826</v>
      </c>
      <c r="C1346" s="96">
        <v>2</v>
      </c>
      <c r="D1346" s="116">
        <v>0.000363930876314836</v>
      </c>
      <c r="E1346" s="116">
        <v>2.0046106967886628</v>
      </c>
      <c r="F1346" s="96" t="s">
        <v>3246</v>
      </c>
      <c r="G1346" s="96" t="b">
        <v>0</v>
      </c>
      <c r="H1346" s="96" t="b">
        <v>0</v>
      </c>
      <c r="I1346" s="96" t="b">
        <v>0</v>
      </c>
      <c r="J1346" s="96" t="b">
        <v>0</v>
      </c>
      <c r="K1346" s="96" t="b">
        <v>0</v>
      </c>
      <c r="L1346" s="96" t="b">
        <v>0</v>
      </c>
    </row>
    <row r="1347" spans="1:12" ht="15">
      <c r="A1347" s="96" t="s">
        <v>2385</v>
      </c>
      <c r="B1347" s="96" t="s">
        <v>1761</v>
      </c>
      <c r="C1347" s="96">
        <v>2</v>
      </c>
      <c r="D1347" s="116">
        <v>0.000363930876314836</v>
      </c>
      <c r="E1347" s="116">
        <v>2.4653415353201558</v>
      </c>
      <c r="F1347" s="96" t="s">
        <v>3246</v>
      </c>
      <c r="G1347" s="96" t="b">
        <v>0</v>
      </c>
      <c r="H1347" s="96" t="b">
        <v>0</v>
      </c>
      <c r="I1347" s="96" t="b">
        <v>0</v>
      </c>
      <c r="J1347" s="96" t="b">
        <v>0</v>
      </c>
      <c r="K1347" s="96" t="b">
        <v>0</v>
      </c>
      <c r="L1347" s="96" t="b">
        <v>0</v>
      </c>
    </row>
    <row r="1348" spans="1:12" ht="15">
      <c r="A1348" s="96" t="s">
        <v>1761</v>
      </c>
      <c r="B1348" s="96" t="s">
        <v>2214</v>
      </c>
      <c r="C1348" s="96">
        <v>2</v>
      </c>
      <c r="D1348" s="116">
        <v>0.000363930876314836</v>
      </c>
      <c r="E1348" s="116">
        <v>2.340402798711856</v>
      </c>
      <c r="F1348" s="96" t="s">
        <v>3246</v>
      </c>
      <c r="G1348" s="96" t="b">
        <v>0</v>
      </c>
      <c r="H1348" s="96" t="b">
        <v>0</v>
      </c>
      <c r="I1348" s="96" t="b">
        <v>0</v>
      </c>
      <c r="J1348" s="96" t="b">
        <v>0</v>
      </c>
      <c r="K1348" s="96" t="b">
        <v>0</v>
      </c>
      <c r="L1348" s="96" t="b">
        <v>0</v>
      </c>
    </row>
    <row r="1349" spans="1:12" ht="15">
      <c r="A1349" s="96" t="s">
        <v>2214</v>
      </c>
      <c r="B1349" s="96" t="s">
        <v>1724</v>
      </c>
      <c r="C1349" s="96">
        <v>2</v>
      </c>
      <c r="D1349" s="116">
        <v>0.000363930876314836</v>
      </c>
      <c r="E1349" s="116">
        <v>1.5683256960404055</v>
      </c>
      <c r="F1349" s="96" t="s">
        <v>3246</v>
      </c>
      <c r="G1349" s="96" t="b">
        <v>0</v>
      </c>
      <c r="H1349" s="96" t="b">
        <v>0</v>
      </c>
      <c r="I1349" s="96" t="b">
        <v>0</v>
      </c>
      <c r="J1349" s="96" t="b">
        <v>1</v>
      </c>
      <c r="K1349" s="96" t="b">
        <v>0</v>
      </c>
      <c r="L1349" s="96" t="b">
        <v>0</v>
      </c>
    </row>
    <row r="1350" spans="1:12" ht="15">
      <c r="A1350" s="96" t="s">
        <v>1723</v>
      </c>
      <c r="B1350" s="96" t="s">
        <v>2386</v>
      </c>
      <c r="C1350" s="96">
        <v>2</v>
      </c>
      <c r="D1350" s="116">
        <v>0.000363930876314836</v>
      </c>
      <c r="E1350" s="116">
        <v>1.4726407740616554</v>
      </c>
      <c r="F1350" s="96" t="s">
        <v>3246</v>
      </c>
      <c r="G1350" s="96" t="b">
        <v>1</v>
      </c>
      <c r="H1350" s="96" t="b">
        <v>0</v>
      </c>
      <c r="I1350" s="96" t="b">
        <v>0</v>
      </c>
      <c r="J1350" s="96" t="b">
        <v>0</v>
      </c>
      <c r="K1350" s="96" t="b">
        <v>0</v>
      </c>
      <c r="L1350" s="96" t="b">
        <v>0</v>
      </c>
    </row>
    <row r="1351" spans="1:12" ht="15">
      <c r="A1351" s="96" t="s">
        <v>2386</v>
      </c>
      <c r="B1351" s="96" t="s">
        <v>1986</v>
      </c>
      <c r="C1351" s="96">
        <v>2</v>
      </c>
      <c r="D1351" s="116">
        <v>0.000363930876314836</v>
      </c>
      <c r="E1351" s="116">
        <v>3.000454737017505</v>
      </c>
      <c r="F1351" s="96" t="s">
        <v>3246</v>
      </c>
      <c r="G1351" s="96" t="b">
        <v>0</v>
      </c>
      <c r="H1351" s="96" t="b">
        <v>0</v>
      </c>
      <c r="I1351" s="96" t="b">
        <v>0</v>
      </c>
      <c r="J1351" s="96" t="b">
        <v>1</v>
      </c>
      <c r="K1351" s="96" t="b">
        <v>0</v>
      </c>
      <c r="L1351" s="96" t="b">
        <v>0</v>
      </c>
    </row>
    <row r="1352" spans="1:12" ht="15">
      <c r="A1352" s="96" t="s">
        <v>1986</v>
      </c>
      <c r="B1352" s="96" t="s">
        <v>1862</v>
      </c>
      <c r="C1352" s="96">
        <v>2</v>
      </c>
      <c r="D1352" s="116">
        <v>0.000363930876314836</v>
      </c>
      <c r="E1352" s="116">
        <v>2.4361833065789424</v>
      </c>
      <c r="F1352" s="96" t="s">
        <v>3246</v>
      </c>
      <c r="G1352" s="96" t="b">
        <v>1</v>
      </c>
      <c r="H1352" s="96" t="b">
        <v>0</v>
      </c>
      <c r="I1352" s="96" t="b">
        <v>0</v>
      </c>
      <c r="J1352" s="96" t="b">
        <v>0</v>
      </c>
      <c r="K1352" s="96" t="b">
        <v>0</v>
      </c>
      <c r="L1352" s="96" t="b">
        <v>0</v>
      </c>
    </row>
    <row r="1353" spans="1:12" ht="15">
      <c r="A1353" s="96" t="s">
        <v>1862</v>
      </c>
      <c r="B1353" s="96" t="s">
        <v>1890</v>
      </c>
      <c r="C1353" s="96">
        <v>2</v>
      </c>
      <c r="D1353" s="116">
        <v>0.000363930876314836</v>
      </c>
      <c r="E1353" s="116">
        <v>2.2812813465931994</v>
      </c>
      <c r="F1353" s="96" t="s">
        <v>3246</v>
      </c>
      <c r="G1353" s="96" t="b">
        <v>0</v>
      </c>
      <c r="H1353" s="96" t="b">
        <v>0</v>
      </c>
      <c r="I1353" s="96" t="b">
        <v>0</v>
      </c>
      <c r="J1353" s="96" t="b">
        <v>0</v>
      </c>
      <c r="K1353" s="96" t="b">
        <v>0</v>
      </c>
      <c r="L1353" s="96" t="b">
        <v>0</v>
      </c>
    </row>
    <row r="1354" spans="1:12" ht="15">
      <c r="A1354" s="96" t="s">
        <v>1890</v>
      </c>
      <c r="B1354" s="96" t="s">
        <v>2654</v>
      </c>
      <c r="C1354" s="96">
        <v>2</v>
      </c>
      <c r="D1354" s="116">
        <v>0.000363930876314836</v>
      </c>
      <c r="E1354" s="116">
        <v>3.021644036087443</v>
      </c>
      <c r="F1354" s="96" t="s">
        <v>3246</v>
      </c>
      <c r="G1354" s="96" t="b">
        <v>0</v>
      </c>
      <c r="H1354" s="96" t="b">
        <v>0</v>
      </c>
      <c r="I1354" s="96" t="b">
        <v>0</v>
      </c>
      <c r="J1354" s="96" t="b">
        <v>0</v>
      </c>
      <c r="K1354" s="96" t="b">
        <v>0</v>
      </c>
      <c r="L1354" s="96" t="b">
        <v>0</v>
      </c>
    </row>
    <row r="1355" spans="1:12" ht="15">
      <c r="A1355" s="96" t="s">
        <v>2654</v>
      </c>
      <c r="B1355" s="96" t="s">
        <v>1817</v>
      </c>
      <c r="C1355" s="96">
        <v>2</v>
      </c>
      <c r="D1355" s="116">
        <v>0.000363930876314836</v>
      </c>
      <c r="E1355" s="116">
        <v>2.8455527770317617</v>
      </c>
      <c r="F1355" s="96" t="s">
        <v>3246</v>
      </c>
      <c r="G1355" s="96" t="b">
        <v>0</v>
      </c>
      <c r="H1355" s="96" t="b">
        <v>0</v>
      </c>
      <c r="I1355" s="96" t="b">
        <v>0</v>
      </c>
      <c r="J1355" s="96" t="b">
        <v>0</v>
      </c>
      <c r="K1355" s="96" t="b">
        <v>0</v>
      </c>
      <c r="L1355" s="96" t="b">
        <v>0</v>
      </c>
    </row>
    <row r="1356" spans="1:12" ht="15">
      <c r="A1356" s="96" t="s">
        <v>1817</v>
      </c>
      <c r="B1356" s="96" t="s">
        <v>2387</v>
      </c>
      <c r="C1356" s="96">
        <v>2</v>
      </c>
      <c r="D1356" s="116">
        <v>0.000363930876314836</v>
      </c>
      <c r="E1356" s="116">
        <v>2.6694615179760808</v>
      </c>
      <c r="F1356" s="96" t="s">
        <v>3246</v>
      </c>
      <c r="G1356" s="96" t="b">
        <v>0</v>
      </c>
      <c r="H1356" s="96" t="b">
        <v>0</v>
      </c>
      <c r="I1356" s="96" t="b">
        <v>0</v>
      </c>
      <c r="J1356" s="96" t="b">
        <v>0</v>
      </c>
      <c r="K1356" s="96" t="b">
        <v>0</v>
      </c>
      <c r="L1356" s="96" t="b">
        <v>0</v>
      </c>
    </row>
    <row r="1357" spans="1:12" ht="15">
      <c r="A1357" s="96" t="s">
        <v>2387</v>
      </c>
      <c r="B1357" s="96" t="s">
        <v>2112</v>
      </c>
      <c r="C1357" s="96">
        <v>2</v>
      </c>
      <c r="D1357" s="116">
        <v>0.000363930876314836</v>
      </c>
      <c r="E1357" s="116">
        <v>3.146582772695743</v>
      </c>
      <c r="F1357" s="96" t="s">
        <v>3246</v>
      </c>
      <c r="G1357" s="96" t="b">
        <v>0</v>
      </c>
      <c r="H1357" s="96" t="b">
        <v>0</v>
      </c>
      <c r="I1357" s="96" t="b">
        <v>0</v>
      </c>
      <c r="J1357" s="96" t="b">
        <v>0</v>
      </c>
      <c r="K1357" s="96" t="b">
        <v>0</v>
      </c>
      <c r="L1357" s="96" t="b">
        <v>0</v>
      </c>
    </row>
    <row r="1358" spans="1:12" ht="15">
      <c r="A1358" s="96" t="s">
        <v>2112</v>
      </c>
      <c r="B1358" s="96" t="s">
        <v>1911</v>
      </c>
      <c r="C1358" s="96">
        <v>2</v>
      </c>
      <c r="D1358" s="116">
        <v>0.000363930876314836</v>
      </c>
      <c r="E1358" s="116">
        <v>2.6694615179760808</v>
      </c>
      <c r="F1358" s="96" t="s">
        <v>3246</v>
      </c>
      <c r="G1358" s="96" t="b">
        <v>0</v>
      </c>
      <c r="H1358" s="96" t="b">
        <v>0</v>
      </c>
      <c r="I1358" s="96" t="b">
        <v>0</v>
      </c>
      <c r="J1358" s="96" t="b">
        <v>0</v>
      </c>
      <c r="K1358" s="96" t="b">
        <v>0</v>
      </c>
      <c r="L1358" s="96" t="b">
        <v>0</v>
      </c>
    </row>
    <row r="1359" spans="1:12" ht="15">
      <c r="A1359" s="96" t="s">
        <v>1911</v>
      </c>
      <c r="B1359" s="96" t="s">
        <v>2655</v>
      </c>
      <c r="C1359" s="96">
        <v>2</v>
      </c>
      <c r="D1359" s="116">
        <v>0.000363930876314836</v>
      </c>
      <c r="E1359" s="116">
        <v>3.0674015266481183</v>
      </c>
      <c r="F1359" s="96" t="s">
        <v>3246</v>
      </c>
      <c r="G1359" s="96" t="b">
        <v>0</v>
      </c>
      <c r="H1359" s="96" t="b">
        <v>0</v>
      </c>
      <c r="I1359" s="96" t="b">
        <v>0</v>
      </c>
      <c r="J1359" s="96" t="b">
        <v>0</v>
      </c>
      <c r="K1359" s="96" t="b">
        <v>0</v>
      </c>
      <c r="L1359" s="96" t="b">
        <v>0</v>
      </c>
    </row>
    <row r="1360" spans="1:12" ht="15">
      <c r="A1360" s="96" t="s">
        <v>2655</v>
      </c>
      <c r="B1360" s="96" t="s">
        <v>2215</v>
      </c>
      <c r="C1360" s="96">
        <v>2</v>
      </c>
      <c r="D1360" s="116">
        <v>0.000363930876314836</v>
      </c>
      <c r="E1360" s="116">
        <v>3.4195840447594805</v>
      </c>
      <c r="F1360" s="96" t="s">
        <v>3246</v>
      </c>
      <c r="G1360" s="96" t="b">
        <v>0</v>
      </c>
      <c r="H1360" s="96" t="b">
        <v>0</v>
      </c>
      <c r="I1360" s="96" t="b">
        <v>0</v>
      </c>
      <c r="J1360" s="96" t="b">
        <v>0</v>
      </c>
      <c r="K1360" s="96" t="b">
        <v>0</v>
      </c>
      <c r="L1360" s="96" t="b">
        <v>0</v>
      </c>
    </row>
    <row r="1361" spans="1:12" ht="15">
      <c r="A1361" s="96" t="s">
        <v>2215</v>
      </c>
      <c r="B1361" s="96" t="s">
        <v>2216</v>
      </c>
      <c r="C1361" s="96">
        <v>2</v>
      </c>
      <c r="D1361" s="116">
        <v>0.000363930876314836</v>
      </c>
      <c r="E1361" s="116">
        <v>3.1185540490954997</v>
      </c>
      <c r="F1361" s="96" t="s">
        <v>3246</v>
      </c>
      <c r="G1361" s="96" t="b">
        <v>0</v>
      </c>
      <c r="H1361" s="96" t="b">
        <v>0</v>
      </c>
      <c r="I1361" s="96" t="b">
        <v>0</v>
      </c>
      <c r="J1361" s="96" t="b">
        <v>1</v>
      </c>
      <c r="K1361" s="96" t="b">
        <v>0</v>
      </c>
      <c r="L1361" s="96" t="b">
        <v>0</v>
      </c>
    </row>
    <row r="1362" spans="1:12" ht="15">
      <c r="A1362" s="96" t="s">
        <v>2216</v>
      </c>
      <c r="B1362" s="96" t="s">
        <v>2113</v>
      </c>
      <c r="C1362" s="96">
        <v>2</v>
      </c>
      <c r="D1362" s="116">
        <v>0.000363930876314836</v>
      </c>
      <c r="E1362" s="116">
        <v>3.021644036087443</v>
      </c>
      <c r="F1362" s="96" t="s">
        <v>3246</v>
      </c>
      <c r="G1362" s="96" t="b">
        <v>1</v>
      </c>
      <c r="H1362" s="96" t="b">
        <v>0</v>
      </c>
      <c r="I1362" s="96" t="b">
        <v>0</v>
      </c>
      <c r="J1362" s="96" t="b">
        <v>0</v>
      </c>
      <c r="K1362" s="96" t="b">
        <v>0</v>
      </c>
      <c r="L1362" s="96" t="b">
        <v>0</v>
      </c>
    </row>
    <row r="1363" spans="1:12" ht="15">
      <c r="A1363" s="96" t="s">
        <v>2113</v>
      </c>
      <c r="B1363" s="96" t="s">
        <v>850</v>
      </c>
      <c r="C1363" s="96">
        <v>2</v>
      </c>
      <c r="D1363" s="116">
        <v>0.000363930876314836</v>
      </c>
      <c r="E1363" s="116">
        <v>2.01092017069567</v>
      </c>
      <c r="F1363" s="96" t="s">
        <v>3246</v>
      </c>
      <c r="G1363" s="96" t="b">
        <v>0</v>
      </c>
      <c r="H1363" s="96" t="b">
        <v>0</v>
      </c>
      <c r="I1363" s="96" t="b">
        <v>0</v>
      </c>
      <c r="J1363" s="96" t="b">
        <v>0</v>
      </c>
      <c r="K1363" s="96" t="b">
        <v>0</v>
      </c>
      <c r="L1363" s="96" t="b">
        <v>0</v>
      </c>
    </row>
    <row r="1364" spans="1:12" ht="15">
      <c r="A1364" s="96" t="s">
        <v>850</v>
      </c>
      <c r="B1364" s="96" t="s">
        <v>2656</v>
      </c>
      <c r="C1364" s="96">
        <v>2</v>
      </c>
      <c r="D1364" s="116">
        <v>0.000363930876314836</v>
      </c>
      <c r="E1364" s="116">
        <v>2.4088601793677076</v>
      </c>
      <c r="F1364" s="96" t="s">
        <v>3246</v>
      </c>
      <c r="G1364" s="96" t="b">
        <v>0</v>
      </c>
      <c r="H1364" s="96" t="b">
        <v>0</v>
      </c>
      <c r="I1364" s="96" t="b">
        <v>0</v>
      </c>
      <c r="J1364" s="96" t="b">
        <v>1</v>
      </c>
      <c r="K1364" s="96" t="b">
        <v>0</v>
      </c>
      <c r="L1364" s="96" t="b">
        <v>0</v>
      </c>
    </row>
    <row r="1365" spans="1:12" ht="15">
      <c r="A1365" s="96" t="s">
        <v>2656</v>
      </c>
      <c r="B1365" s="96" t="s">
        <v>1835</v>
      </c>
      <c r="C1365" s="96">
        <v>2</v>
      </c>
      <c r="D1365" s="116">
        <v>0.000363930876314836</v>
      </c>
      <c r="E1365" s="116">
        <v>2.980251350929218</v>
      </c>
      <c r="F1365" s="96" t="s">
        <v>3246</v>
      </c>
      <c r="G1365" s="96" t="b">
        <v>1</v>
      </c>
      <c r="H1365" s="96" t="b">
        <v>0</v>
      </c>
      <c r="I1365" s="96" t="b">
        <v>0</v>
      </c>
      <c r="J1365" s="96" t="b">
        <v>0</v>
      </c>
      <c r="K1365" s="96" t="b">
        <v>0</v>
      </c>
      <c r="L1365" s="96" t="b">
        <v>0</v>
      </c>
    </row>
    <row r="1366" spans="1:12" ht="15">
      <c r="A1366" s="96" t="s">
        <v>1835</v>
      </c>
      <c r="B1366" s="96" t="s">
        <v>2657</v>
      </c>
      <c r="C1366" s="96">
        <v>2</v>
      </c>
      <c r="D1366" s="116">
        <v>0.000363930876314836</v>
      </c>
      <c r="E1366" s="116">
        <v>2.9077006837806065</v>
      </c>
      <c r="F1366" s="96" t="s">
        <v>3246</v>
      </c>
      <c r="G1366" s="96" t="b">
        <v>0</v>
      </c>
      <c r="H1366" s="96" t="b">
        <v>0</v>
      </c>
      <c r="I1366" s="96" t="b">
        <v>0</v>
      </c>
      <c r="J1366" s="96" t="b">
        <v>0</v>
      </c>
      <c r="K1366" s="96" t="b">
        <v>0</v>
      </c>
      <c r="L1366" s="96" t="b">
        <v>0</v>
      </c>
    </row>
    <row r="1367" spans="1:12" ht="15">
      <c r="A1367" s="96" t="s">
        <v>2114</v>
      </c>
      <c r="B1367" s="96" t="s">
        <v>1728</v>
      </c>
      <c r="C1367" s="96">
        <v>2</v>
      </c>
      <c r="D1367" s="116">
        <v>0.000363930876314836</v>
      </c>
      <c r="E1367" s="116">
        <v>1.916133851317469</v>
      </c>
      <c r="F1367" s="96" t="s">
        <v>3246</v>
      </c>
      <c r="G1367" s="96" t="b">
        <v>0</v>
      </c>
      <c r="H1367" s="96" t="b">
        <v>0</v>
      </c>
      <c r="I1367" s="96" t="b">
        <v>0</v>
      </c>
      <c r="J1367" s="96" t="b">
        <v>0</v>
      </c>
      <c r="K1367" s="96" t="b">
        <v>0</v>
      </c>
      <c r="L1367" s="96" t="b">
        <v>0</v>
      </c>
    </row>
    <row r="1368" spans="1:12" ht="15">
      <c r="A1368" s="96" t="s">
        <v>1775</v>
      </c>
      <c r="B1368" s="96" t="s">
        <v>1988</v>
      </c>
      <c r="C1368" s="96">
        <v>2</v>
      </c>
      <c r="D1368" s="116">
        <v>0.000363930876314836</v>
      </c>
      <c r="E1368" s="116">
        <v>2.176545996073186</v>
      </c>
      <c r="F1368" s="96" t="s">
        <v>3246</v>
      </c>
      <c r="G1368" s="96" t="b">
        <v>0</v>
      </c>
      <c r="H1368" s="96" t="b">
        <v>0</v>
      </c>
      <c r="I1368" s="96" t="b">
        <v>0</v>
      </c>
      <c r="J1368" s="96" t="b">
        <v>0</v>
      </c>
      <c r="K1368" s="96" t="b">
        <v>0</v>
      </c>
      <c r="L1368" s="96" t="b">
        <v>0</v>
      </c>
    </row>
    <row r="1369" spans="1:12" ht="15">
      <c r="A1369" s="96" t="s">
        <v>2042</v>
      </c>
      <c r="B1369" s="96" t="s">
        <v>2216</v>
      </c>
      <c r="C1369" s="96">
        <v>2</v>
      </c>
      <c r="D1369" s="116">
        <v>0.000363930876314836</v>
      </c>
      <c r="E1369" s="116">
        <v>2.9424627900398184</v>
      </c>
      <c r="F1369" s="96" t="s">
        <v>3246</v>
      </c>
      <c r="G1369" s="96" t="b">
        <v>0</v>
      </c>
      <c r="H1369" s="96" t="b">
        <v>0</v>
      </c>
      <c r="I1369" s="96" t="b">
        <v>0</v>
      </c>
      <c r="J1369" s="96" t="b">
        <v>1</v>
      </c>
      <c r="K1369" s="96" t="b">
        <v>0</v>
      </c>
      <c r="L1369" s="96" t="b">
        <v>0</v>
      </c>
    </row>
    <row r="1370" spans="1:12" ht="15">
      <c r="A1370" s="96" t="s">
        <v>1991</v>
      </c>
      <c r="B1370" s="96" t="s">
        <v>1937</v>
      </c>
      <c r="C1370" s="96">
        <v>2</v>
      </c>
      <c r="D1370" s="116">
        <v>0.000363930876314836</v>
      </c>
      <c r="E1370" s="116">
        <v>2.574486004745224</v>
      </c>
      <c r="F1370" s="96" t="s">
        <v>3246</v>
      </c>
      <c r="G1370" s="96" t="b">
        <v>0</v>
      </c>
      <c r="H1370" s="96" t="b">
        <v>0</v>
      </c>
      <c r="I1370" s="96" t="b">
        <v>0</v>
      </c>
      <c r="J1370" s="96" t="b">
        <v>1</v>
      </c>
      <c r="K1370" s="96" t="b">
        <v>0</v>
      </c>
      <c r="L1370" s="96" t="b">
        <v>0</v>
      </c>
    </row>
    <row r="1371" spans="1:12" ht="15">
      <c r="A1371" s="96" t="s">
        <v>2043</v>
      </c>
      <c r="B1371" s="96" t="s">
        <v>1726</v>
      </c>
      <c r="C1371" s="96">
        <v>2</v>
      </c>
      <c r="D1371" s="116">
        <v>0.000363930876314836</v>
      </c>
      <c r="E1371" s="116">
        <v>1.5532967056752858</v>
      </c>
      <c r="F1371" s="96" t="s">
        <v>3246</v>
      </c>
      <c r="G1371" s="96" t="b">
        <v>0</v>
      </c>
      <c r="H1371" s="96" t="b">
        <v>0</v>
      </c>
      <c r="I1371" s="96" t="b">
        <v>0</v>
      </c>
      <c r="J1371" s="96" t="b">
        <v>0</v>
      </c>
      <c r="K1371" s="96" t="b">
        <v>0</v>
      </c>
      <c r="L1371" s="96" t="b">
        <v>0</v>
      </c>
    </row>
    <row r="1372" spans="1:12" ht="15">
      <c r="A1372" s="96" t="s">
        <v>1837</v>
      </c>
      <c r="B1372" s="96" t="s">
        <v>1730</v>
      </c>
      <c r="C1372" s="96">
        <v>2</v>
      </c>
      <c r="D1372" s="116">
        <v>0.000363930876314836</v>
      </c>
      <c r="E1372" s="116">
        <v>1.53663282150887</v>
      </c>
      <c r="F1372" s="96" t="s">
        <v>3246</v>
      </c>
      <c r="G1372" s="96" t="b">
        <v>0</v>
      </c>
      <c r="H1372" s="96" t="b">
        <v>0</v>
      </c>
      <c r="I1372" s="96" t="b">
        <v>0</v>
      </c>
      <c r="J1372" s="96" t="b">
        <v>0</v>
      </c>
      <c r="K1372" s="96" t="b">
        <v>0</v>
      </c>
      <c r="L1372" s="96" t="b">
        <v>0</v>
      </c>
    </row>
    <row r="1373" spans="1:12" ht="15">
      <c r="A1373" s="96" t="s">
        <v>1775</v>
      </c>
      <c r="B1373" s="96" t="s">
        <v>1772</v>
      </c>
      <c r="C1373" s="96">
        <v>2</v>
      </c>
      <c r="D1373" s="116">
        <v>0.000363930876314836</v>
      </c>
      <c r="E1373" s="116">
        <v>1.6792213552652369</v>
      </c>
      <c r="F1373" s="96" t="s">
        <v>3246</v>
      </c>
      <c r="G1373" s="96" t="b">
        <v>0</v>
      </c>
      <c r="H1373" s="96" t="b">
        <v>0</v>
      </c>
      <c r="I1373" s="96" t="b">
        <v>0</v>
      </c>
      <c r="J1373" s="96" t="b">
        <v>0</v>
      </c>
      <c r="K1373" s="96" t="b">
        <v>0</v>
      </c>
      <c r="L1373" s="96" t="b">
        <v>0</v>
      </c>
    </row>
    <row r="1374" spans="1:12" ht="15">
      <c r="A1374" s="96" t="s">
        <v>1784</v>
      </c>
      <c r="B1374" s="96" t="s">
        <v>1939</v>
      </c>
      <c r="C1374" s="96">
        <v>2</v>
      </c>
      <c r="D1374" s="116">
        <v>0.000363930876314836</v>
      </c>
      <c r="E1374" s="116">
        <v>2.1643115396561745</v>
      </c>
      <c r="F1374" s="96" t="s">
        <v>3246</v>
      </c>
      <c r="G1374" s="96" t="b">
        <v>0</v>
      </c>
      <c r="H1374" s="96" t="b">
        <v>0</v>
      </c>
      <c r="I1374" s="96" t="b">
        <v>0</v>
      </c>
      <c r="J1374" s="96" t="b">
        <v>0</v>
      </c>
      <c r="K1374" s="96" t="b">
        <v>0</v>
      </c>
      <c r="L1374" s="96" t="b">
        <v>0</v>
      </c>
    </row>
    <row r="1375" spans="1:12" ht="15">
      <c r="A1375" s="96" t="s">
        <v>1797</v>
      </c>
      <c r="B1375" s="96" t="s">
        <v>1724</v>
      </c>
      <c r="C1375" s="96">
        <v>2</v>
      </c>
      <c r="D1375" s="116">
        <v>0.000363930876314836</v>
      </c>
      <c r="E1375" s="116">
        <v>0.9399367659900938</v>
      </c>
      <c r="F1375" s="96" t="s">
        <v>3246</v>
      </c>
      <c r="G1375" s="96" t="b">
        <v>0</v>
      </c>
      <c r="H1375" s="96" t="b">
        <v>0</v>
      </c>
      <c r="I1375" s="96" t="b">
        <v>0</v>
      </c>
      <c r="J1375" s="96" t="b">
        <v>1</v>
      </c>
      <c r="K1375" s="96" t="b">
        <v>0</v>
      </c>
      <c r="L1375" s="96" t="b">
        <v>0</v>
      </c>
    </row>
    <row r="1376" spans="1:12" ht="15">
      <c r="A1376" s="96" t="s">
        <v>1759</v>
      </c>
      <c r="B1376" s="96" t="s">
        <v>1827</v>
      </c>
      <c r="C1376" s="96">
        <v>2</v>
      </c>
      <c r="D1376" s="116">
        <v>0.000363930876314836</v>
      </c>
      <c r="E1376" s="116">
        <v>1.7963347543615802</v>
      </c>
      <c r="F1376" s="96" t="s">
        <v>3246</v>
      </c>
      <c r="G1376" s="96" t="b">
        <v>0</v>
      </c>
      <c r="H1376" s="96" t="b">
        <v>0</v>
      </c>
      <c r="I1376" s="96" t="b">
        <v>0</v>
      </c>
      <c r="J1376" s="96" t="b">
        <v>0</v>
      </c>
      <c r="K1376" s="96" t="b">
        <v>0</v>
      </c>
      <c r="L1376" s="96" t="b">
        <v>0</v>
      </c>
    </row>
    <row r="1377" spans="1:12" ht="15">
      <c r="A1377" s="96" t="s">
        <v>1940</v>
      </c>
      <c r="B1377" s="96" t="s">
        <v>1866</v>
      </c>
      <c r="C1377" s="96">
        <v>2</v>
      </c>
      <c r="D1377" s="116">
        <v>0.000363930876314836</v>
      </c>
      <c r="E1377" s="116">
        <v>2.3781913596012556</v>
      </c>
      <c r="F1377" s="96" t="s">
        <v>3246</v>
      </c>
      <c r="G1377" s="96" t="b">
        <v>0</v>
      </c>
      <c r="H1377" s="96" t="b">
        <v>0</v>
      </c>
      <c r="I1377" s="96" t="b">
        <v>0</v>
      </c>
      <c r="J1377" s="96" t="b">
        <v>0</v>
      </c>
      <c r="K1377" s="96" t="b">
        <v>0</v>
      </c>
      <c r="L1377" s="96" t="b">
        <v>0</v>
      </c>
    </row>
    <row r="1378" spans="1:12" ht="15">
      <c r="A1378" s="96" t="s">
        <v>1913</v>
      </c>
      <c r="B1378" s="96" t="s">
        <v>2222</v>
      </c>
      <c r="C1378" s="96">
        <v>2</v>
      </c>
      <c r="D1378" s="116">
        <v>0.000363930876314836</v>
      </c>
      <c r="E1378" s="116">
        <v>2.766371530984137</v>
      </c>
      <c r="F1378" s="96" t="s">
        <v>3246</v>
      </c>
      <c r="G1378" s="96" t="b">
        <v>0</v>
      </c>
      <c r="H1378" s="96" t="b">
        <v>0</v>
      </c>
      <c r="I1378" s="96" t="b">
        <v>0</v>
      </c>
      <c r="J1378" s="96" t="b">
        <v>0</v>
      </c>
      <c r="K1378" s="96" t="b">
        <v>0</v>
      </c>
      <c r="L1378" s="96" t="b">
        <v>0</v>
      </c>
    </row>
    <row r="1379" spans="1:12" ht="15">
      <c r="A1379" s="96" t="s">
        <v>1869</v>
      </c>
      <c r="B1379" s="96" t="s">
        <v>2396</v>
      </c>
      <c r="C1379" s="96">
        <v>2</v>
      </c>
      <c r="D1379" s="116">
        <v>0.000363930876314836</v>
      </c>
      <c r="E1379" s="116">
        <v>2.8041600918735368</v>
      </c>
      <c r="F1379" s="96" t="s">
        <v>3246</v>
      </c>
      <c r="G1379" s="96" t="b">
        <v>1</v>
      </c>
      <c r="H1379" s="96" t="b">
        <v>0</v>
      </c>
      <c r="I1379" s="96" t="b">
        <v>0</v>
      </c>
      <c r="J1379" s="96" t="b">
        <v>0</v>
      </c>
      <c r="K1379" s="96" t="b">
        <v>0</v>
      </c>
      <c r="L1379" s="96" t="b">
        <v>0</v>
      </c>
    </row>
    <row r="1380" spans="1:12" ht="15">
      <c r="A1380" s="96" t="s">
        <v>2396</v>
      </c>
      <c r="B1380" s="96" t="s">
        <v>1730</v>
      </c>
      <c r="C1380" s="96">
        <v>2</v>
      </c>
      <c r="D1380" s="116">
        <v>0.000363930876314836</v>
      </c>
      <c r="E1380" s="116">
        <v>2.173454919096044</v>
      </c>
      <c r="F1380" s="96" t="s">
        <v>3246</v>
      </c>
      <c r="G1380" s="96" t="b">
        <v>0</v>
      </c>
      <c r="H1380" s="96" t="b">
        <v>0</v>
      </c>
      <c r="I1380" s="96" t="b">
        <v>0</v>
      </c>
      <c r="J1380" s="96" t="b">
        <v>0</v>
      </c>
      <c r="K1380" s="96" t="b">
        <v>0</v>
      </c>
      <c r="L1380" s="96" t="b">
        <v>0</v>
      </c>
    </row>
    <row r="1381" spans="1:12" ht="15">
      <c r="A1381" s="96" t="s">
        <v>1723</v>
      </c>
      <c r="B1381" s="96" t="s">
        <v>2399</v>
      </c>
      <c r="C1381" s="96">
        <v>2</v>
      </c>
      <c r="D1381" s="116">
        <v>0.000363930876314836</v>
      </c>
      <c r="E1381" s="116">
        <v>1.4726407740616554</v>
      </c>
      <c r="F1381" s="96" t="s">
        <v>3246</v>
      </c>
      <c r="G1381" s="96" t="b">
        <v>1</v>
      </c>
      <c r="H1381" s="96" t="b">
        <v>0</v>
      </c>
      <c r="I1381" s="96" t="b">
        <v>0</v>
      </c>
      <c r="J1381" s="96" t="b">
        <v>0</v>
      </c>
      <c r="K1381" s="96" t="b">
        <v>0</v>
      </c>
      <c r="L1381" s="96" t="b">
        <v>0</v>
      </c>
    </row>
    <row r="1382" spans="1:12" ht="15">
      <c r="A1382" s="96" t="s">
        <v>1799</v>
      </c>
      <c r="B1382" s="96" t="s">
        <v>1993</v>
      </c>
      <c r="C1382" s="96">
        <v>2</v>
      </c>
      <c r="D1382" s="116">
        <v>0.000363930876314836</v>
      </c>
      <c r="E1382" s="116">
        <v>2.273456009081243</v>
      </c>
      <c r="F1382" s="96" t="s">
        <v>3246</v>
      </c>
      <c r="G1382" s="96" t="b">
        <v>0</v>
      </c>
      <c r="H1382" s="96" t="b">
        <v>0</v>
      </c>
      <c r="I1382" s="96" t="b">
        <v>0</v>
      </c>
      <c r="J1382" s="96" t="b">
        <v>0</v>
      </c>
      <c r="K1382" s="96" t="b">
        <v>0</v>
      </c>
      <c r="L1382" s="96" t="b">
        <v>0</v>
      </c>
    </row>
    <row r="1383" spans="1:12" ht="15">
      <c r="A1383" s="96" t="s">
        <v>2119</v>
      </c>
      <c r="B1383" s="96" t="s">
        <v>2670</v>
      </c>
      <c r="C1383" s="96">
        <v>2</v>
      </c>
      <c r="D1383" s="116">
        <v>0.000363930876314836</v>
      </c>
      <c r="E1383" s="116">
        <v>3.3226740317514243</v>
      </c>
      <c r="F1383" s="96" t="s">
        <v>3246</v>
      </c>
      <c r="G1383" s="96" t="b">
        <v>0</v>
      </c>
      <c r="H1383" s="96" t="b">
        <v>0</v>
      </c>
      <c r="I1383" s="96" t="b">
        <v>0</v>
      </c>
      <c r="J1383" s="96" t="b">
        <v>0</v>
      </c>
      <c r="K1383" s="96" t="b">
        <v>0</v>
      </c>
      <c r="L1383" s="96" t="b">
        <v>0</v>
      </c>
    </row>
    <row r="1384" spans="1:12" ht="15">
      <c r="A1384" s="96" t="s">
        <v>2670</v>
      </c>
      <c r="B1384" s="96" t="s">
        <v>1723</v>
      </c>
      <c r="C1384" s="96">
        <v>2</v>
      </c>
      <c r="D1384" s="116">
        <v>0.000363930876314836</v>
      </c>
      <c r="E1384" s="116">
        <v>1.6468956900773393</v>
      </c>
      <c r="F1384" s="96" t="s">
        <v>3246</v>
      </c>
      <c r="G1384" s="96" t="b">
        <v>0</v>
      </c>
      <c r="H1384" s="96" t="b">
        <v>0</v>
      </c>
      <c r="I1384" s="96" t="b">
        <v>0</v>
      </c>
      <c r="J1384" s="96" t="b">
        <v>1</v>
      </c>
      <c r="K1384" s="96" t="b">
        <v>0</v>
      </c>
      <c r="L1384" s="96" t="b">
        <v>0</v>
      </c>
    </row>
    <row r="1385" spans="1:12" ht="15">
      <c r="A1385" s="96" t="s">
        <v>1723</v>
      </c>
      <c r="B1385" s="96" t="s">
        <v>2400</v>
      </c>
      <c r="C1385" s="96">
        <v>2</v>
      </c>
      <c r="D1385" s="116">
        <v>0.000363930876314836</v>
      </c>
      <c r="E1385" s="116">
        <v>1.4726407740616554</v>
      </c>
      <c r="F1385" s="96" t="s">
        <v>3246</v>
      </c>
      <c r="G1385" s="96" t="b">
        <v>1</v>
      </c>
      <c r="H1385" s="96" t="b">
        <v>0</v>
      </c>
      <c r="I1385" s="96" t="b">
        <v>0</v>
      </c>
      <c r="J1385" s="96" t="b">
        <v>0</v>
      </c>
      <c r="K1385" s="96" t="b">
        <v>0</v>
      </c>
      <c r="L1385" s="96" t="b">
        <v>0</v>
      </c>
    </row>
    <row r="1386" spans="1:12" ht="15">
      <c r="A1386" s="96" t="s">
        <v>2674</v>
      </c>
      <c r="B1386" s="96" t="s">
        <v>2402</v>
      </c>
      <c r="C1386" s="96">
        <v>2</v>
      </c>
      <c r="D1386" s="116">
        <v>0.000363930876314836</v>
      </c>
      <c r="E1386" s="116">
        <v>3.544522781367781</v>
      </c>
      <c r="F1386" s="96" t="s">
        <v>3246</v>
      </c>
      <c r="G1386" s="96" t="b">
        <v>0</v>
      </c>
      <c r="H1386" s="96" t="b">
        <v>0</v>
      </c>
      <c r="I1386" s="96" t="b">
        <v>0</v>
      </c>
      <c r="J1386" s="96" t="b">
        <v>0</v>
      </c>
      <c r="K1386" s="96" t="b">
        <v>1</v>
      </c>
      <c r="L1386" s="96" t="b">
        <v>0</v>
      </c>
    </row>
    <row r="1387" spans="1:12" ht="15">
      <c r="A1387" s="96" t="s">
        <v>1797</v>
      </c>
      <c r="B1387" s="96" t="s">
        <v>1746</v>
      </c>
      <c r="C1387" s="96">
        <v>2</v>
      </c>
      <c r="D1387" s="116">
        <v>0.000363930876314836</v>
      </c>
      <c r="E1387" s="116">
        <v>1.6772517624023324</v>
      </c>
      <c r="F1387" s="96" t="s">
        <v>3246</v>
      </c>
      <c r="G1387" s="96" t="b">
        <v>0</v>
      </c>
      <c r="H1387" s="96" t="b">
        <v>0</v>
      </c>
      <c r="I1387" s="96" t="b">
        <v>0</v>
      </c>
      <c r="J1387" s="96" t="b">
        <v>0</v>
      </c>
      <c r="K1387" s="96" t="b">
        <v>0</v>
      </c>
      <c r="L1387" s="96" t="b">
        <v>0</v>
      </c>
    </row>
    <row r="1388" spans="1:12" ht="15">
      <c r="A1388" s="96" t="s">
        <v>1778</v>
      </c>
      <c r="B1388" s="96" t="s">
        <v>1725</v>
      </c>
      <c r="C1388" s="96">
        <v>2</v>
      </c>
      <c r="D1388" s="116">
        <v>0.000363930876314836</v>
      </c>
      <c r="E1388" s="116">
        <v>1.0851302936085498</v>
      </c>
      <c r="F1388" s="96" t="s">
        <v>3246</v>
      </c>
      <c r="G1388" s="96" t="b">
        <v>0</v>
      </c>
      <c r="H1388" s="96" t="b">
        <v>0</v>
      </c>
      <c r="I1388" s="96" t="b">
        <v>0</v>
      </c>
      <c r="J1388" s="96" t="b">
        <v>0</v>
      </c>
      <c r="K1388" s="96" t="b">
        <v>0</v>
      </c>
      <c r="L1388" s="96" t="b">
        <v>0</v>
      </c>
    </row>
    <row r="1389" spans="1:12" ht="15">
      <c r="A1389" s="96" t="s">
        <v>1725</v>
      </c>
      <c r="B1389" s="96" t="s">
        <v>1741</v>
      </c>
      <c r="C1389" s="96">
        <v>2</v>
      </c>
      <c r="D1389" s="116">
        <v>0.000363930876314836</v>
      </c>
      <c r="E1389" s="116">
        <v>0.8398004481426706</v>
      </c>
      <c r="F1389" s="96" t="s">
        <v>3246</v>
      </c>
      <c r="G1389" s="96" t="b">
        <v>0</v>
      </c>
      <c r="H1389" s="96" t="b">
        <v>0</v>
      </c>
      <c r="I1389" s="96" t="b">
        <v>0</v>
      </c>
      <c r="J1389" s="96" t="b">
        <v>0</v>
      </c>
      <c r="K1389" s="96" t="b">
        <v>0</v>
      </c>
      <c r="L1389" s="96" t="b">
        <v>0</v>
      </c>
    </row>
    <row r="1390" spans="1:12" ht="15">
      <c r="A1390" s="96" t="s">
        <v>1741</v>
      </c>
      <c r="B1390" s="96" t="s">
        <v>1850</v>
      </c>
      <c r="C1390" s="96">
        <v>2</v>
      </c>
      <c r="D1390" s="116">
        <v>0.000363930876314836</v>
      </c>
      <c r="E1390" s="116">
        <v>1.7761313682732933</v>
      </c>
      <c r="F1390" s="96" t="s">
        <v>3246</v>
      </c>
      <c r="G1390" s="96" t="b">
        <v>0</v>
      </c>
      <c r="H1390" s="96" t="b">
        <v>0</v>
      </c>
      <c r="I1390" s="96" t="b">
        <v>0</v>
      </c>
      <c r="J1390" s="96" t="b">
        <v>0</v>
      </c>
      <c r="K1390" s="96" t="b">
        <v>0</v>
      </c>
      <c r="L1390" s="96" t="b">
        <v>0</v>
      </c>
    </row>
    <row r="1391" spans="1:12" ht="15">
      <c r="A1391" s="96" t="s">
        <v>1944</v>
      </c>
      <c r="B1391" s="96" t="s">
        <v>1910</v>
      </c>
      <c r="C1391" s="96">
        <v>2</v>
      </c>
      <c r="D1391" s="116">
        <v>0.000363930876314836</v>
      </c>
      <c r="E1391" s="116">
        <v>2.4653415353201558</v>
      </c>
      <c r="F1391" s="96" t="s">
        <v>3246</v>
      </c>
      <c r="G1391" s="96" t="b">
        <v>1</v>
      </c>
      <c r="H1391" s="96" t="b">
        <v>0</v>
      </c>
      <c r="I1391" s="96" t="b">
        <v>0</v>
      </c>
      <c r="J1391" s="96" t="b">
        <v>0</v>
      </c>
      <c r="K1391" s="96" t="b">
        <v>0</v>
      </c>
      <c r="L1391" s="96" t="b">
        <v>0</v>
      </c>
    </row>
    <row r="1392" spans="1:12" ht="15">
      <c r="A1392" s="96" t="s">
        <v>2122</v>
      </c>
      <c r="B1392" s="96" t="s">
        <v>1727</v>
      </c>
      <c r="C1392" s="96">
        <v>2</v>
      </c>
      <c r="D1392" s="116">
        <v>0.000363930876314836</v>
      </c>
      <c r="E1392" s="116">
        <v>1.867829171742914</v>
      </c>
      <c r="F1392" s="96" t="s">
        <v>3246</v>
      </c>
      <c r="G1392" s="96" t="b">
        <v>0</v>
      </c>
      <c r="H1392" s="96" t="b">
        <v>0</v>
      </c>
      <c r="I1392" s="96" t="b">
        <v>0</v>
      </c>
      <c r="J1392" s="96" t="b">
        <v>0</v>
      </c>
      <c r="K1392" s="96" t="b">
        <v>0</v>
      </c>
      <c r="L1392" s="96" t="b">
        <v>0</v>
      </c>
    </row>
    <row r="1393" spans="1:12" ht="15">
      <c r="A1393" s="96" t="s">
        <v>1918</v>
      </c>
      <c r="B1393" s="96" t="s">
        <v>1875</v>
      </c>
      <c r="C1393" s="96">
        <v>2</v>
      </c>
      <c r="D1393" s="116">
        <v>0.00042027188242825194</v>
      </c>
      <c r="E1393" s="116">
        <v>2.3270388371538746</v>
      </c>
      <c r="F1393" s="96" t="s">
        <v>3246</v>
      </c>
      <c r="G1393" s="96" t="b">
        <v>0</v>
      </c>
      <c r="H1393" s="96" t="b">
        <v>0</v>
      </c>
      <c r="I1393" s="96" t="b">
        <v>0</v>
      </c>
      <c r="J1393" s="96" t="b">
        <v>0</v>
      </c>
      <c r="K1393" s="96" t="b">
        <v>0</v>
      </c>
      <c r="L1393" s="96" t="b">
        <v>0</v>
      </c>
    </row>
    <row r="1394" spans="1:12" ht="15">
      <c r="A1394" s="96" t="s">
        <v>2055</v>
      </c>
      <c r="B1394" s="96" t="s">
        <v>1919</v>
      </c>
      <c r="C1394" s="96">
        <v>2</v>
      </c>
      <c r="D1394" s="116">
        <v>0.00042027188242825194</v>
      </c>
      <c r="E1394" s="116">
        <v>2.5902802719284557</v>
      </c>
      <c r="F1394" s="96" t="s">
        <v>3246</v>
      </c>
      <c r="G1394" s="96" t="b">
        <v>0</v>
      </c>
      <c r="H1394" s="96" t="b">
        <v>0</v>
      </c>
      <c r="I1394" s="96" t="b">
        <v>0</v>
      </c>
      <c r="J1394" s="96" t="b">
        <v>0</v>
      </c>
      <c r="K1394" s="96" t="b">
        <v>0</v>
      </c>
      <c r="L1394" s="96" t="b">
        <v>0</v>
      </c>
    </row>
    <row r="1395" spans="1:12" ht="15">
      <c r="A1395" s="96" t="s">
        <v>1725</v>
      </c>
      <c r="B1395" s="96" t="s">
        <v>1790</v>
      </c>
      <c r="C1395" s="96">
        <v>2</v>
      </c>
      <c r="D1395" s="116">
        <v>0.00042027188242825194</v>
      </c>
      <c r="E1395" s="116">
        <v>1.0896779213592704</v>
      </c>
      <c r="F1395" s="96" t="s">
        <v>3246</v>
      </c>
      <c r="G1395" s="96" t="b">
        <v>0</v>
      </c>
      <c r="H1395" s="96" t="b">
        <v>0</v>
      </c>
      <c r="I1395" s="96" t="b">
        <v>0</v>
      </c>
      <c r="J1395" s="96" t="b">
        <v>0</v>
      </c>
      <c r="K1395" s="96" t="b">
        <v>0</v>
      </c>
      <c r="L1395" s="96" t="b">
        <v>0</v>
      </c>
    </row>
    <row r="1396" spans="1:12" ht="15">
      <c r="A1396" s="96" t="s">
        <v>1789</v>
      </c>
      <c r="B1396" s="96" t="s">
        <v>1790</v>
      </c>
      <c r="C1396" s="96">
        <v>2</v>
      </c>
      <c r="D1396" s="116">
        <v>0.00042027188242825194</v>
      </c>
      <c r="E1396" s="116">
        <v>1.812129021544812</v>
      </c>
      <c r="F1396" s="96" t="s">
        <v>3246</v>
      </c>
      <c r="G1396" s="96" t="b">
        <v>0</v>
      </c>
      <c r="H1396" s="96" t="b">
        <v>0</v>
      </c>
      <c r="I1396" s="96" t="b">
        <v>0</v>
      </c>
      <c r="J1396" s="96" t="b">
        <v>0</v>
      </c>
      <c r="K1396" s="96" t="b">
        <v>0</v>
      </c>
      <c r="L1396" s="96" t="b">
        <v>0</v>
      </c>
    </row>
    <row r="1397" spans="1:12" ht="15">
      <c r="A1397" s="96" t="s">
        <v>2046</v>
      </c>
      <c r="B1397" s="96" t="s">
        <v>2685</v>
      </c>
      <c r="C1397" s="96">
        <v>2</v>
      </c>
      <c r="D1397" s="116">
        <v>0.00042027188242825194</v>
      </c>
      <c r="E1397" s="116">
        <v>3.2434927857037996</v>
      </c>
      <c r="F1397" s="96" t="s">
        <v>3246</v>
      </c>
      <c r="G1397" s="96" t="b">
        <v>0</v>
      </c>
      <c r="H1397" s="96" t="b">
        <v>0</v>
      </c>
      <c r="I1397" s="96" t="b">
        <v>0</v>
      </c>
      <c r="J1397" s="96" t="b">
        <v>0</v>
      </c>
      <c r="K1397" s="96" t="b">
        <v>0</v>
      </c>
      <c r="L1397" s="96" t="b">
        <v>0</v>
      </c>
    </row>
    <row r="1398" spans="1:12" ht="15">
      <c r="A1398" s="96" t="s">
        <v>2688</v>
      </c>
      <c r="B1398" s="96" t="s">
        <v>2226</v>
      </c>
      <c r="C1398" s="96">
        <v>2</v>
      </c>
      <c r="D1398" s="116">
        <v>0.000363930876314836</v>
      </c>
      <c r="E1398" s="116">
        <v>3.4195840447594805</v>
      </c>
      <c r="F1398" s="96" t="s">
        <v>3246</v>
      </c>
      <c r="G1398" s="96" t="b">
        <v>0</v>
      </c>
      <c r="H1398" s="96" t="b">
        <v>0</v>
      </c>
      <c r="I1398" s="96" t="b">
        <v>0</v>
      </c>
      <c r="J1398" s="96" t="b">
        <v>0</v>
      </c>
      <c r="K1398" s="96" t="b">
        <v>0</v>
      </c>
      <c r="L1398" s="96" t="b">
        <v>0</v>
      </c>
    </row>
    <row r="1399" spans="1:12" ht="15">
      <c r="A1399" s="96" t="s">
        <v>2126</v>
      </c>
      <c r="B1399" s="96" t="s">
        <v>2689</v>
      </c>
      <c r="C1399" s="96">
        <v>2</v>
      </c>
      <c r="D1399" s="116">
        <v>0.00042027188242825194</v>
      </c>
      <c r="E1399" s="116">
        <v>3.3226740317514243</v>
      </c>
      <c r="F1399" s="96" t="s">
        <v>3246</v>
      </c>
      <c r="G1399" s="96" t="b">
        <v>0</v>
      </c>
      <c r="H1399" s="96" t="b">
        <v>0</v>
      </c>
      <c r="I1399" s="96" t="b">
        <v>0</v>
      </c>
      <c r="J1399" s="96" t="b">
        <v>0</v>
      </c>
      <c r="K1399" s="96" t="b">
        <v>0</v>
      </c>
      <c r="L1399" s="96" t="b">
        <v>0</v>
      </c>
    </row>
    <row r="1400" spans="1:12" ht="15">
      <c r="A1400" s="96" t="s">
        <v>1952</v>
      </c>
      <c r="B1400" s="96" t="s">
        <v>2695</v>
      </c>
      <c r="C1400" s="96">
        <v>2</v>
      </c>
      <c r="D1400" s="116">
        <v>0.00042027188242825194</v>
      </c>
      <c r="E1400" s="116">
        <v>3.1185540490954997</v>
      </c>
      <c r="F1400" s="96" t="s">
        <v>3246</v>
      </c>
      <c r="G1400" s="96" t="b">
        <v>0</v>
      </c>
      <c r="H1400" s="96" t="b">
        <v>1</v>
      </c>
      <c r="I1400" s="96" t="b">
        <v>0</v>
      </c>
      <c r="J1400" s="96" t="b">
        <v>0</v>
      </c>
      <c r="K1400" s="96" t="b">
        <v>1</v>
      </c>
      <c r="L1400" s="96" t="b">
        <v>0</v>
      </c>
    </row>
    <row r="1401" spans="1:12" ht="15">
      <c r="A1401" s="96" t="s">
        <v>2700</v>
      </c>
      <c r="B1401" s="96" t="s">
        <v>1757</v>
      </c>
      <c r="C1401" s="96">
        <v>2</v>
      </c>
      <c r="D1401" s="116">
        <v>0.000363930876314836</v>
      </c>
      <c r="E1401" s="116">
        <v>2.699424741353524</v>
      </c>
      <c r="F1401" s="96" t="s">
        <v>3246</v>
      </c>
      <c r="G1401" s="96" t="b">
        <v>0</v>
      </c>
      <c r="H1401" s="96" t="b">
        <v>0</v>
      </c>
      <c r="I1401" s="96" t="b">
        <v>0</v>
      </c>
      <c r="J1401" s="96" t="b">
        <v>0</v>
      </c>
      <c r="K1401" s="96" t="b">
        <v>0</v>
      </c>
      <c r="L1401" s="96" t="b">
        <v>0</v>
      </c>
    </row>
    <row r="1402" spans="1:12" ht="15">
      <c r="A1402" s="96" t="s">
        <v>2057</v>
      </c>
      <c r="B1402" s="96" t="s">
        <v>1724</v>
      </c>
      <c r="C1402" s="96">
        <v>2</v>
      </c>
      <c r="D1402" s="116">
        <v>0.000363930876314836</v>
      </c>
      <c r="E1402" s="116">
        <v>1.3922344369847242</v>
      </c>
      <c r="F1402" s="96" t="s">
        <v>3246</v>
      </c>
      <c r="G1402" s="96" t="b">
        <v>0</v>
      </c>
      <c r="H1402" s="96" t="b">
        <v>0</v>
      </c>
      <c r="I1402" s="96" t="b">
        <v>0</v>
      </c>
      <c r="J1402" s="96" t="b">
        <v>1</v>
      </c>
      <c r="K1402" s="96" t="b">
        <v>0</v>
      </c>
      <c r="L1402" s="96" t="b">
        <v>0</v>
      </c>
    </row>
    <row r="1403" spans="1:12" ht="15">
      <c r="A1403" s="96" t="s">
        <v>1952</v>
      </c>
      <c r="B1403" s="96" t="s">
        <v>2131</v>
      </c>
      <c r="C1403" s="96">
        <v>2</v>
      </c>
      <c r="D1403" s="116">
        <v>0.00042027188242825194</v>
      </c>
      <c r="E1403" s="116">
        <v>2.7206140404234618</v>
      </c>
      <c r="F1403" s="96" t="s">
        <v>3246</v>
      </c>
      <c r="G1403" s="96" t="b">
        <v>0</v>
      </c>
      <c r="H1403" s="96" t="b">
        <v>1</v>
      </c>
      <c r="I1403" s="96" t="b">
        <v>0</v>
      </c>
      <c r="J1403" s="96" t="b">
        <v>0</v>
      </c>
      <c r="K1403" s="96" t="b">
        <v>0</v>
      </c>
      <c r="L1403" s="96" t="b">
        <v>0</v>
      </c>
    </row>
    <row r="1404" spans="1:12" ht="15">
      <c r="A1404" s="96" t="s">
        <v>1756</v>
      </c>
      <c r="B1404" s="96" t="s">
        <v>2702</v>
      </c>
      <c r="C1404" s="96">
        <v>2</v>
      </c>
      <c r="D1404" s="116">
        <v>0.00042027188242825194</v>
      </c>
      <c r="E1404" s="116">
        <v>2.6066706881166253</v>
      </c>
      <c r="F1404" s="96" t="s">
        <v>3246</v>
      </c>
      <c r="G1404" s="96" t="b">
        <v>0</v>
      </c>
      <c r="H1404" s="96" t="b">
        <v>0</v>
      </c>
      <c r="I1404" s="96" t="b">
        <v>0</v>
      </c>
      <c r="J1404" s="96" t="b">
        <v>0</v>
      </c>
      <c r="K1404" s="96" t="b">
        <v>0</v>
      </c>
      <c r="L1404" s="96" t="b">
        <v>0</v>
      </c>
    </row>
    <row r="1405" spans="1:12" ht="15">
      <c r="A1405" s="96" t="s">
        <v>2710</v>
      </c>
      <c r="B1405" s="96" t="s">
        <v>1724</v>
      </c>
      <c r="C1405" s="96">
        <v>2</v>
      </c>
      <c r="D1405" s="116">
        <v>0.000363930876314836</v>
      </c>
      <c r="E1405" s="116">
        <v>1.8693556917043865</v>
      </c>
      <c r="F1405" s="96" t="s">
        <v>3246</v>
      </c>
      <c r="G1405" s="96" t="b">
        <v>0</v>
      </c>
      <c r="H1405" s="96" t="b">
        <v>0</v>
      </c>
      <c r="I1405" s="96" t="b">
        <v>0</v>
      </c>
      <c r="J1405" s="96" t="b">
        <v>1</v>
      </c>
      <c r="K1405" s="96" t="b">
        <v>0</v>
      </c>
      <c r="L1405" s="96" t="b">
        <v>0</v>
      </c>
    </row>
    <row r="1406" spans="1:12" ht="15">
      <c r="A1406" s="96" t="s">
        <v>1723</v>
      </c>
      <c r="B1406" s="96" t="s">
        <v>1758</v>
      </c>
      <c r="C1406" s="96">
        <v>2</v>
      </c>
      <c r="D1406" s="116">
        <v>0.000363930876314836</v>
      </c>
      <c r="E1406" s="116">
        <v>0.5518220201092802</v>
      </c>
      <c r="F1406" s="96" t="s">
        <v>3246</v>
      </c>
      <c r="G1406" s="96" t="b">
        <v>1</v>
      </c>
      <c r="H1406" s="96" t="b">
        <v>0</v>
      </c>
      <c r="I1406" s="96" t="b">
        <v>0</v>
      </c>
      <c r="J1406" s="96" t="b">
        <v>0</v>
      </c>
      <c r="K1406" s="96" t="b">
        <v>0</v>
      </c>
      <c r="L1406" s="96" t="b">
        <v>0</v>
      </c>
    </row>
    <row r="1407" spans="1:12" ht="15">
      <c r="A1407" s="96" t="s">
        <v>1852</v>
      </c>
      <c r="B1407" s="96" t="s">
        <v>1949</v>
      </c>
      <c r="C1407" s="96">
        <v>2</v>
      </c>
      <c r="D1407" s="116">
        <v>0.000363930876314836</v>
      </c>
      <c r="E1407" s="116">
        <v>2.340402798711856</v>
      </c>
      <c r="F1407" s="96" t="s">
        <v>3246</v>
      </c>
      <c r="G1407" s="96" t="b">
        <v>0</v>
      </c>
      <c r="H1407" s="96" t="b">
        <v>0</v>
      </c>
      <c r="I1407" s="96" t="b">
        <v>0</v>
      </c>
      <c r="J1407" s="96" t="b">
        <v>0</v>
      </c>
      <c r="K1407" s="96" t="b">
        <v>0</v>
      </c>
      <c r="L1407" s="96" t="b">
        <v>0</v>
      </c>
    </row>
    <row r="1408" spans="1:12" ht="15">
      <c r="A1408" s="96" t="s">
        <v>1756</v>
      </c>
      <c r="B1408" s="96" t="s">
        <v>1871</v>
      </c>
      <c r="C1408" s="96">
        <v>2</v>
      </c>
      <c r="D1408" s="116">
        <v>0.000363930876314836</v>
      </c>
      <c r="E1408" s="116">
        <v>1.8663079986223814</v>
      </c>
      <c r="F1408" s="96" t="s">
        <v>3246</v>
      </c>
      <c r="G1408" s="96" t="b">
        <v>0</v>
      </c>
      <c r="H1408" s="96" t="b">
        <v>0</v>
      </c>
      <c r="I1408" s="96" t="b">
        <v>0</v>
      </c>
      <c r="J1408" s="96" t="b">
        <v>0</v>
      </c>
      <c r="K1408" s="96" t="b">
        <v>0</v>
      </c>
      <c r="L1408" s="96" t="b">
        <v>0</v>
      </c>
    </row>
    <row r="1409" spans="1:12" ht="15">
      <c r="A1409" s="96" t="s">
        <v>2055</v>
      </c>
      <c r="B1409" s="96" t="s">
        <v>1849</v>
      </c>
      <c r="C1409" s="96">
        <v>2</v>
      </c>
      <c r="D1409" s="116">
        <v>0.000363930876314836</v>
      </c>
      <c r="E1409" s="116">
        <v>2.4653415353201558</v>
      </c>
      <c r="F1409" s="96" t="s">
        <v>3246</v>
      </c>
      <c r="G1409" s="96" t="b">
        <v>0</v>
      </c>
      <c r="H1409" s="96" t="b">
        <v>0</v>
      </c>
      <c r="I1409" s="96" t="b">
        <v>0</v>
      </c>
      <c r="J1409" s="96" t="b">
        <v>0</v>
      </c>
      <c r="K1409" s="96" t="b">
        <v>0</v>
      </c>
      <c r="L1409" s="96" t="b">
        <v>0</v>
      </c>
    </row>
    <row r="1410" spans="1:12" ht="15">
      <c r="A1410" s="96" t="s">
        <v>1784</v>
      </c>
      <c r="B1410" s="96" t="s">
        <v>1786</v>
      </c>
      <c r="C1410" s="96">
        <v>2</v>
      </c>
      <c r="D1410" s="116">
        <v>0.000363930876314836</v>
      </c>
      <c r="E1410" s="116">
        <v>1.812129021544812</v>
      </c>
      <c r="F1410" s="96" t="s">
        <v>3246</v>
      </c>
      <c r="G1410" s="96" t="b">
        <v>0</v>
      </c>
      <c r="H1410" s="96" t="b">
        <v>0</v>
      </c>
      <c r="I1410" s="96" t="b">
        <v>0</v>
      </c>
      <c r="J1410" s="96" t="b">
        <v>0</v>
      </c>
      <c r="K1410" s="96" t="b">
        <v>0</v>
      </c>
      <c r="L1410" s="96" t="b">
        <v>0</v>
      </c>
    </row>
    <row r="1411" spans="1:12" ht="15">
      <c r="A1411" s="96" t="s">
        <v>1786</v>
      </c>
      <c r="B1411" s="96" t="s">
        <v>1798</v>
      </c>
      <c r="C1411" s="96">
        <v>2</v>
      </c>
      <c r="D1411" s="116">
        <v>0.000363930876314836</v>
      </c>
      <c r="E1411" s="116">
        <v>1.8369526052698442</v>
      </c>
      <c r="F1411" s="96" t="s">
        <v>3246</v>
      </c>
      <c r="G1411" s="96" t="b">
        <v>0</v>
      </c>
      <c r="H1411" s="96" t="b">
        <v>0</v>
      </c>
      <c r="I1411" s="96" t="b">
        <v>0</v>
      </c>
      <c r="J1411" s="96" t="b">
        <v>0</v>
      </c>
      <c r="K1411" s="96" t="b">
        <v>0</v>
      </c>
      <c r="L1411" s="96" t="b">
        <v>0</v>
      </c>
    </row>
    <row r="1412" spans="1:12" ht="15">
      <c r="A1412" s="96" t="s">
        <v>1798</v>
      </c>
      <c r="B1412" s="96" t="s">
        <v>1726</v>
      </c>
      <c r="C1412" s="96">
        <v>2</v>
      </c>
      <c r="D1412" s="116">
        <v>0.000363930876314836</v>
      </c>
      <c r="E1412" s="116">
        <v>1.1009990346806555</v>
      </c>
      <c r="F1412" s="96" t="s">
        <v>3246</v>
      </c>
      <c r="G1412" s="96" t="b">
        <v>0</v>
      </c>
      <c r="H1412" s="96" t="b">
        <v>0</v>
      </c>
      <c r="I1412" s="96" t="b">
        <v>0</v>
      </c>
      <c r="J1412" s="96" t="b">
        <v>0</v>
      </c>
      <c r="K1412" s="96" t="b">
        <v>0</v>
      </c>
      <c r="L1412" s="96" t="b">
        <v>0</v>
      </c>
    </row>
    <row r="1413" spans="1:12" ht="15">
      <c r="A1413" s="96" t="s">
        <v>1726</v>
      </c>
      <c r="B1413" s="96" t="s">
        <v>1798</v>
      </c>
      <c r="C1413" s="96">
        <v>2</v>
      </c>
      <c r="D1413" s="116">
        <v>0.000363930876314836</v>
      </c>
      <c r="E1413" s="116">
        <v>1.1477424382229817</v>
      </c>
      <c r="F1413" s="96" t="s">
        <v>3246</v>
      </c>
      <c r="G1413" s="96" t="b">
        <v>0</v>
      </c>
      <c r="H1413" s="96" t="b">
        <v>0</v>
      </c>
      <c r="I1413" s="96" t="b">
        <v>0</v>
      </c>
      <c r="J1413" s="96" t="b">
        <v>0</v>
      </c>
      <c r="K1413" s="96" t="b">
        <v>0</v>
      </c>
      <c r="L1413" s="96" t="b">
        <v>0</v>
      </c>
    </row>
    <row r="1414" spans="1:12" ht="15">
      <c r="A1414" s="96" t="s">
        <v>1798</v>
      </c>
      <c r="B1414" s="96" t="s">
        <v>1837</v>
      </c>
      <c r="C1414" s="96">
        <v>2</v>
      </c>
      <c r="D1414" s="116">
        <v>0.000363930876314836</v>
      </c>
      <c r="E1414" s="116">
        <v>1.9782817580663137</v>
      </c>
      <c r="F1414" s="96" t="s">
        <v>3246</v>
      </c>
      <c r="G1414" s="96" t="b">
        <v>0</v>
      </c>
      <c r="H1414" s="96" t="b">
        <v>0</v>
      </c>
      <c r="I1414" s="96" t="b">
        <v>0</v>
      </c>
      <c r="J1414" s="96" t="b">
        <v>0</v>
      </c>
      <c r="K1414" s="96" t="b">
        <v>0</v>
      </c>
      <c r="L1414" s="96" t="b">
        <v>0</v>
      </c>
    </row>
    <row r="1415" spans="1:12" ht="15">
      <c r="A1415" s="96" t="s">
        <v>1837</v>
      </c>
      <c r="B1415" s="96" t="s">
        <v>2236</v>
      </c>
      <c r="C1415" s="96">
        <v>2</v>
      </c>
      <c r="D1415" s="116">
        <v>0.000363930876314836</v>
      </c>
      <c r="E1415" s="116">
        <v>2.6066706881166253</v>
      </c>
      <c r="F1415" s="96" t="s">
        <v>3246</v>
      </c>
      <c r="G1415" s="96" t="b">
        <v>0</v>
      </c>
      <c r="H1415" s="96" t="b">
        <v>0</v>
      </c>
      <c r="I1415" s="96" t="b">
        <v>0</v>
      </c>
      <c r="J1415" s="96" t="b">
        <v>0</v>
      </c>
      <c r="K1415" s="96" t="b">
        <v>0</v>
      </c>
      <c r="L1415" s="96" t="b">
        <v>0</v>
      </c>
    </row>
    <row r="1416" spans="1:12" ht="15">
      <c r="A1416" s="96" t="s">
        <v>2236</v>
      </c>
      <c r="B1416" s="96" t="s">
        <v>2720</v>
      </c>
      <c r="C1416" s="96">
        <v>2</v>
      </c>
      <c r="D1416" s="116">
        <v>0.000363930876314836</v>
      </c>
      <c r="E1416" s="116">
        <v>3.4195840447594805</v>
      </c>
      <c r="F1416" s="96" t="s">
        <v>3246</v>
      </c>
      <c r="G1416" s="96" t="b">
        <v>0</v>
      </c>
      <c r="H1416" s="96" t="b">
        <v>0</v>
      </c>
      <c r="I1416" s="96" t="b">
        <v>0</v>
      </c>
      <c r="J1416" s="96" t="b">
        <v>0</v>
      </c>
      <c r="K1416" s="96" t="b">
        <v>0</v>
      </c>
      <c r="L1416" s="96" t="b">
        <v>0</v>
      </c>
    </row>
    <row r="1417" spans="1:12" ht="15">
      <c r="A1417" s="96" t="s">
        <v>2720</v>
      </c>
      <c r="B1417" s="96" t="s">
        <v>1798</v>
      </c>
      <c r="C1417" s="96">
        <v>2</v>
      </c>
      <c r="D1417" s="116">
        <v>0.000363930876314836</v>
      </c>
      <c r="E1417" s="116">
        <v>2.791195114709169</v>
      </c>
      <c r="F1417" s="96" t="s">
        <v>3246</v>
      </c>
      <c r="G1417" s="96" t="b">
        <v>0</v>
      </c>
      <c r="H1417" s="96" t="b">
        <v>0</v>
      </c>
      <c r="I1417" s="96" t="b">
        <v>0</v>
      </c>
      <c r="J1417" s="96" t="b">
        <v>0</v>
      </c>
      <c r="K1417" s="96" t="b">
        <v>0</v>
      </c>
      <c r="L1417" s="96" t="b">
        <v>0</v>
      </c>
    </row>
    <row r="1418" spans="1:12" ht="15">
      <c r="A1418" s="96" t="s">
        <v>1798</v>
      </c>
      <c r="B1418" s="96" t="s">
        <v>1767</v>
      </c>
      <c r="C1418" s="96">
        <v>2</v>
      </c>
      <c r="D1418" s="116">
        <v>0.000363930876314836</v>
      </c>
      <c r="E1418" s="116">
        <v>1.7304972743555576</v>
      </c>
      <c r="F1418" s="96" t="s">
        <v>3246</v>
      </c>
      <c r="G1418" s="96" t="b">
        <v>0</v>
      </c>
      <c r="H1418" s="96" t="b">
        <v>0</v>
      </c>
      <c r="I1418" s="96" t="b">
        <v>0</v>
      </c>
      <c r="J1418" s="96" t="b">
        <v>0</v>
      </c>
      <c r="K1418" s="96" t="b">
        <v>0</v>
      </c>
      <c r="L1418" s="96" t="b">
        <v>0</v>
      </c>
    </row>
    <row r="1419" spans="1:12" ht="15">
      <c r="A1419" s="96" t="s">
        <v>1767</v>
      </c>
      <c r="B1419" s="96" t="s">
        <v>1938</v>
      </c>
      <c r="C1419" s="96">
        <v>2</v>
      </c>
      <c r="D1419" s="116">
        <v>0.000363930876314836</v>
      </c>
      <c r="E1419" s="116">
        <v>2.1185540490954993</v>
      </c>
      <c r="F1419" s="96" t="s">
        <v>3246</v>
      </c>
      <c r="G1419" s="96" t="b">
        <v>0</v>
      </c>
      <c r="H1419" s="96" t="b">
        <v>0</v>
      </c>
      <c r="I1419" s="96" t="b">
        <v>0</v>
      </c>
      <c r="J1419" s="96" t="b">
        <v>0</v>
      </c>
      <c r="K1419" s="96" t="b">
        <v>0</v>
      </c>
      <c r="L1419" s="96" t="b">
        <v>0</v>
      </c>
    </row>
    <row r="1420" spans="1:12" ht="15">
      <c r="A1420" s="96" t="s">
        <v>1938</v>
      </c>
      <c r="B1420" s="96" t="s">
        <v>2721</v>
      </c>
      <c r="C1420" s="96">
        <v>2</v>
      </c>
      <c r="D1420" s="116">
        <v>0.000363930876314836</v>
      </c>
      <c r="E1420" s="116">
        <v>3.1185540490954997</v>
      </c>
      <c r="F1420" s="96" t="s">
        <v>3246</v>
      </c>
      <c r="G1420" s="96" t="b">
        <v>0</v>
      </c>
      <c r="H1420" s="96" t="b">
        <v>0</v>
      </c>
      <c r="I1420" s="96" t="b">
        <v>0</v>
      </c>
      <c r="J1420" s="96" t="b">
        <v>1</v>
      </c>
      <c r="K1420" s="96" t="b">
        <v>0</v>
      </c>
      <c r="L1420" s="96" t="b">
        <v>0</v>
      </c>
    </row>
    <row r="1421" spans="1:12" ht="15">
      <c r="A1421" s="96" t="s">
        <v>2721</v>
      </c>
      <c r="B1421" s="96" t="s">
        <v>2137</v>
      </c>
      <c r="C1421" s="96">
        <v>2</v>
      </c>
      <c r="D1421" s="116">
        <v>0.000363930876314836</v>
      </c>
      <c r="E1421" s="116">
        <v>3.3226740317514243</v>
      </c>
      <c r="F1421" s="96" t="s">
        <v>3246</v>
      </c>
      <c r="G1421" s="96" t="b">
        <v>1</v>
      </c>
      <c r="H1421" s="96" t="b">
        <v>0</v>
      </c>
      <c r="I1421" s="96" t="b">
        <v>0</v>
      </c>
      <c r="J1421" s="96" t="b">
        <v>0</v>
      </c>
      <c r="K1421" s="96" t="b">
        <v>0</v>
      </c>
      <c r="L1421" s="96" t="b">
        <v>0</v>
      </c>
    </row>
    <row r="1422" spans="1:12" ht="15">
      <c r="A1422" s="96" t="s">
        <v>2137</v>
      </c>
      <c r="B1422" s="96" t="s">
        <v>2431</v>
      </c>
      <c r="C1422" s="96">
        <v>2</v>
      </c>
      <c r="D1422" s="116">
        <v>0.000363930876314836</v>
      </c>
      <c r="E1422" s="116">
        <v>3.146582772695743</v>
      </c>
      <c r="F1422" s="96" t="s">
        <v>3246</v>
      </c>
      <c r="G1422" s="96" t="b">
        <v>0</v>
      </c>
      <c r="H1422" s="96" t="b">
        <v>0</v>
      </c>
      <c r="I1422" s="96" t="b">
        <v>0</v>
      </c>
      <c r="J1422" s="96" t="b">
        <v>0</v>
      </c>
      <c r="K1422" s="96" t="b">
        <v>0</v>
      </c>
      <c r="L1422" s="96" t="b">
        <v>0</v>
      </c>
    </row>
    <row r="1423" spans="1:12" ht="15">
      <c r="A1423" s="96" t="s">
        <v>2431</v>
      </c>
      <c r="B1423" s="96" t="s">
        <v>1764</v>
      </c>
      <c r="C1423" s="96">
        <v>2</v>
      </c>
      <c r="D1423" s="116">
        <v>0.000363930876314836</v>
      </c>
      <c r="E1423" s="116">
        <v>2.483824941014169</v>
      </c>
      <c r="F1423" s="96" t="s">
        <v>3246</v>
      </c>
      <c r="G1423" s="96" t="b">
        <v>0</v>
      </c>
      <c r="H1423" s="96" t="b">
        <v>0</v>
      </c>
      <c r="I1423" s="96" t="b">
        <v>0</v>
      </c>
      <c r="J1423" s="96" t="b">
        <v>0</v>
      </c>
      <c r="K1423" s="96" t="b">
        <v>0</v>
      </c>
      <c r="L1423" s="96" t="b">
        <v>0</v>
      </c>
    </row>
    <row r="1424" spans="1:12" ht="15">
      <c r="A1424" s="96" t="s">
        <v>1775</v>
      </c>
      <c r="B1424" s="96" t="s">
        <v>2237</v>
      </c>
      <c r="C1424" s="96">
        <v>2</v>
      </c>
      <c r="D1424" s="116">
        <v>0.000363930876314836</v>
      </c>
      <c r="E1424" s="116">
        <v>2.4195840447594805</v>
      </c>
      <c r="F1424" s="96" t="s">
        <v>3246</v>
      </c>
      <c r="G1424" s="96" t="b">
        <v>0</v>
      </c>
      <c r="H1424" s="96" t="b">
        <v>0</v>
      </c>
      <c r="I1424" s="96" t="b">
        <v>0</v>
      </c>
      <c r="J1424" s="96" t="b">
        <v>0</v>
      </c>
      <c r="K1424" s="96" t="b">
        <v>0</v>
      </c>
      <c r="L1424" s="96" t="b">
        <v>0</v>
      </c>
    </row>
    <row r="1425" spans="1:12" ht="15">
      <c r="A1425" s="96" t="s">
        <v>2237</v>
      </c>
      <c r="B1425" s="96" t="s">
        <v>1727</v>
      </c>
      <c r="C1425" s="96">
        <v>2</v>
      </c>
      <c r="D1425" s="116">
        <v>0.000363930876314836</v>
      </c>
      <c r="E1425" s="116">
        <v>1.9647391847509705</v>
      </c>
      <c r="F1425" s="96" t="s">
        <v>3246</v>
      </c>
      <c r="G1425" s="96" t="b">
        <v>0</v>
      </c>
      <c r="H1425" s="96" t="b">
        <v>0</v>
      </c>
      <c r="I1425" s="96" t="b">
        <v>0</v>
      </c>
      <c r="J1425" s="96" t="b">
        <v>0</v>
      </c>
      <c r="K1425" s="96" t="b">
        <v>0</v>
      </c>
      <c r="L1425" s="96" t="b">
        <v>0</v>
      </c>
    </row>
    <row r="1426" spans="1:12" ht="15">
      <c r="A1426" s="96" t="s">
        <v>1727</v>
      </c>
      <c r="B1426" s="96" t="s">
        <v>2006</v>
      </c>
      <c r="C1426" s="96">
        <v>2</v>
      </c>
      <c r="D1426" s="116">
        <v>0.000363930876314836</v>
      </c>
      <c r="E1426" s="116">
        <v>1.7217011360646761</v>
      </c>
      <c r="F1426" s="96" t="s">
        <v>3246</v>
      </c>
      <c r="G1426" s="96" t="b">
        <v>0</v>
      </c>
      <c r="H1426" s="96" t="b">
        <v>0</v>
      </c>
      <c r="I1426" s="96" t="b">
        <v>0</v>
      </c>
      <c r="J1426" s="96" t="b">
        <v>0</v>
      </c>
      <c r="K1426" s="96" t="b">
        <v>0</v>
      </c>
      <c r="L1426" s="96" t="b">
        <v>0</v>
      </c>
    </row>
    <row r="1427" spans="1:12" ht="15">
      <c r="A1427" s="96" t="s">
        <v>2006</v>
      </c>
      <c r="B1427" s="96" t="s">
        <v>1795</v>
      </c>
      <c r="C1427" s="96">
        <v>2</v>
      </c>
      <c r="D1427" s="116">
        <v>0.000363930876314836</v>
      </c>
      <c r="E1427" s="116">
        <v>2.2471270703588937</v>
      </c>
      <c r="F1427" s="96" t="s">
        <v>3246</v>
      </c>
      <c r="G1427" s="96" t="b">
        <v>0</v>
      </c>
      <c r="H1427" s="96" t="b">
        <v>0</v>
      </c>
      <c r="I1427" s="96" t="b">
        <v>0</v>
      </c>
      <c r="J1427" s="96" t="b">
        <v>0</v>
      </c>
      <c r="K1427" s="96" t="b">
        <v>0</v>
      </c>
      <c r="L1427" s="96" t="b">
        <v>0</v>
      </c>
    </row>
    <row r="1428" spans="1:12" ht="15">
      <c r="A1428" s="96" t="s">
        <v>850</v>
      </c>
      <c r="B1428" s="96" t="s">
        <v>2722</v>
      </c>
      <c r="C1428" s="96">
        <v>2</v>
      </c>
      <c r="D1428" s="116">
        <v>0.000363930876314836</v>
      </c>
      <c r="E1428" s="116">
        <v>2.4088601793677076</v>
      </c>
      <c r="F1428" s="96" t="s">
        <v>3246</v>
      </c>
      <c r="G1428" s="96" t="b">
        <v>0</v>
      </c>
      <c r="H1428" s="96" t="b">
        <v>0</v>
      </c>
      <c r="I1428" s="96" t="b">
        <v>0</v>
      </c>
      <c r="J1428" s="96" t="b">
        <v>0</v>
      </c>
      <c r="K1428" s="96" t="b">
        <v>0</v>
      </c>
      <c r="L1428" s="96" t="b">
        <v>0</v>
      </c>
    </row>
    <row r="1429" spans="1:12" ht="15">
      <c r="A1429" s="96" t="s">
        <v>2722</v>
      </c>
      <c r="B1429" s="96" t="s">
        <v>1840</v>
      </c>
      <c r="C1429" s="96">
        <v>2</v>
      </c>
      <c r="D1429" s="116">
        <v>0.000363930876314836</v>
      </c>
      <c r="E1429" s="116">
        <v>2.9077006837806065</v>
      </c>
      <c r="F1429" s="96" t="s">
        <v>3246</v>
      </c>
      <c r="G1429" s="96" t="b">
        <v>0</v>
      </c>
      <c r="H1429" s="96" t="b">
        <v>0</v>
      </c>
      <c r="I1429" s="96" t="b">
        <v>0</v>
      </c>
      <c r="J1429" s="96" t="b">
        <v>0</v>
      </c>
      <c r="K1429" s="96" t="b">
        <v>0</v>
      </c>
      <c r="L1429" s="96" t="b">
        <v>0</v>
      </c>
    </row>
    <row r="1430" spans="1:12" ht="15">
      <c r="A1430" s="96" t="s">
        <v>1956</v>
      </c>
      <c r="B1430" s="96" t="s">
        <v>1864</v>
      </c>
      <c r="C1430" s="96">
        <v>2</v>
      </c>
      <c r="D1430" s="116">
        <v>0.000363930876314836</v>
      </c>
      <c r="E1430" s="116">
        <v>2.3781913596012556</v>
      </c>
      <c r="F1430" s="96" t="s">
        <v>3246</v>
      </c>
      <c r="G1430" s="96" t="b">
        <v>1</v>
      </c>
      <c r="H1430" s="96" t="b">
        <v>0</v>
      </c>
      <c r="I1430" s="96" t="b">
        <v>0</v>
      </c>
      <c r="J1430" s="96" t="b">
        <v>0</v>
      </c>
      <c r="K1430" s="96" t="b">
        <v>0</v>
      </c>
      <c r="L1430" s="96" t="b">
        <v>0</v>
      </c>
    </row>
    <row r="1431" spans="1:12" ht="15">
      <c r="A1431" s="96" t="s">
        <v>1784</v>
      </c>
      <c r="B1431" s="96" t="s">
        <v>1788</v>
      </c>
      <c r="C1431" s="96">
        <v>2</v>
      </c>
      <c r="D1431" s="116">
        <v>0.000363930876314836</v>
      </c>
      <c r="E1431" s="116">
        <v>1.8632815439921935</v>
      </c>
      <c r="F1431" s="96" t="s">
        <v>3246</v>
      </c>
      <c r="G1431" s="96" t="b">
        <v>0</v>
      </c>
      <c r="H1431" s="96" t="b">
        <v>0</v>
      </c>
      <c r="I1431" s="96" t="b">
        <v>0</v>
      </c>
      <c r="J1431" s="96" t="b">
        <v>0</v>
      </c>
      <c r="K1431" s="96" t="b">
        <v>0</v>
      </c>
      <c r="L1431" s="96" t="b">
        <v>0</v>
      </c>
    </row>
    <row r="1432" spans="1:12" ht="15">
      <c r="A1432" s="96" t="s">
        <v>2728</v>
      </c>
      <c r="B1432" s="96" t="s">
        <v>2729</v>
      </c>
      <c r="C1432" s="96">
        <v>2</v>
      </c>
      <c r="D1432" s="116">
        <v>0.000363930876314836</v>
      </c>
      <c r="E1432" s="116">
        <v>3.7206140404234618</v>
      </c>
      <c r="F1432" s="96" t="s">
        <v>3246</v>
      </c>
      <c r="G1432" s="96" t="b">
        <v>0</v>
      </c>
      <c r="H1432" s="96" t="b">
        <v>0</v>
      </c>
      <c r="I1432" s="96" t="b">
        <v>0</v>
      </c>
      <c r="J1432" s="96" t="b">
        <v>0</v>
      </c>
      <c r="K1432" s="96" t="b">
        <v>0</v>
      </c>
      <c r="L1432" s="96" t="b">
        <v>0</v>
      </c>
    </row>
    <row r="1433" spans="1:12" ht="15">
      <c r="A1433" s="96" t="s">
        <v>2729</v>
      </c>
      <c r="B1433" s="96" t="s">
        <v>2730</v>
      </c>
      <c r="C1433" s="96">
        <v>2</v>
      </c>
      <c r="D1433" s="116">
        <v>0.000363930876314836</v>
      </c>
      <c r="E1433" s="116">
        <v>3.7206140404234618</v>
      </c>
      <c r="F1433" s="96" t="s">
        <v>3246</v>
      </c>
      <c r="G1433" s="96" t="b">
        <v>0</v>
      </c>
      <c r="H1433" s="96" t="b">
        <v>0</v>
      </c>
      <c r="I1433" s="96" t="b">
        <v>0</v>
      </c>
      <c r="J1433" s="96" t="b">
        <v>0</v>
      </c>
      <c r="K1433" s="96" t="b">
        <v>0</v>
      </c>
      <c r="L1433" s="96" t="b">
        <v>0</v>
      </c>
    </row>
    <row r="1434" spans="1:12" ht="15">
      <c r="A1434" s="96" t="s">
        <v>1958</v>
      </c>
      <c r="B1434" s="96" t="s">
        <v>2238</v>
      </c>
      <c r="C1434" s="96">
        <v>2</v>
      </c>
      <c r="D1434" s="116">
        <v>0.000363930876314836</v>
      </c>
      <c r="E1434" s="116">
        <v>2.8175240534315185</v>
      </c>
      <c r="F1434" s="96" t="s">
        <v>3246</v>
      </c>
      <c r="G1434" s="96" t="b">
        <v>0</v>
      </c>
      <c r="H1434" s="96" t="b">
        <v>0</v>
      </c>
      <c r="I1434" s="96" t="b">
        <v>0</v>
      </c>
      <c r="J1434" s="96" t="b">
        <v>0</v>
      </c>
      <c r="K1434" s="96" t="b">
        <v>0</v>
      </c>
      <c r="L1434" s="96" t="b">
        <v>0</v>
      </c>
    </row>
    <row r="1435" spans="1:12" ht="15">
      <c r="A1435" s="96" t="s">
        <v>2238</v>
      </c>
      <c r="B1435" s="96" t="s">
        <v>2436</v>
      </c>
      <c r="C1435" s="96">
        <v>2</v>
      </c>
      <c r="D1435" s="116">
        <v>0.000363930876314836</v>
      </c>
      <c r="E1435" s="116">
        <v>3.2434927857037996</v>
      </c>
      <c r="F1435" s="96" t="s">
        <v>3246</v>
      </c>
      <c r="G1435" s="96" t="b">
        <v>0</v>
      </c>
      <c r="H1435" s="96" t="b">
        <v>0</v>
      </c>
      <c r="I1435" s="96" t="b">
        <v>0</v>
      </c>
      <c r="J1435" s="96" t="b">
        <v>0</v>
      </c>
      <c r="K1435" s="96" t="b">
        <v>0</v>
      </c>
      <c r="L1435" s="96" t="b">
        <v>0</v>
      </c>
    </row>
    <row r="1436" spans="1:12" ht="15">
      <c r="A1436" s="96" t="s">
        <v>1724</v>
      </c>
      <c r="B1436" s="96" t="s">
        <v>1856</v>
      </c>
      <c r="C1436" s="96">
        <v>2</v>
      </c>
      <c r="D1436" s="116">
        <v>0.000363930876314836</v>
      </c>
      <c r="E1436" s="116">
        <v>1.0965899157756005</v>
      </c>
      <c r="F1436" s="96" t="s">
        <v>3246</v>
      </c>
      <c r="G1436" s="96" t="b">
        <v>1</v>
      </c>
      <c r="H1436" s="96" t="b">
        <v>0</v>
      </c>
      <c r="I1436" s="96" t="b">
        <v>0</v>
      </c>
      <c r="J1436" s="96" t="b">
        <v>0</v>
      </c>
      <c r="K1436" s="96" t="b">
        <v>0</v>
      </c>
      <c r="L1436" s="96" t="b">
        <v>0</v>
      </c>
    </row>
    <row r="1437" spans="1:12" ht="15">
      <c r="A1437" s="96" t="s">
        <v>1856</v>
      </c>
      <c r="B1437" s="96" t="s">
        <v>1723</v>
      </c>
      <c r="C1437" s="96">
        <v>2</v>
      </c>
      <c r="D1437" s="116">
        <v>0.000363930876314836</v>
      </c>
      <c r="E1437" s="116">
        <v>0.8687444396936956</v>
      </c>
      <c r="F1437" s="96" t="s">
        <v>3246</v>
      </c>
      <c r="G1437" s="96" t="b">
        <v>0</v>
      </c>
      <c r="H1437" s="96" t="b">
        <v>0</v>
      </c>
      <c r="I1437" s="96" t="b">
        <v>0</v>
      </c>
      <c r="J1437" s="96" t="b">
        <v>1</v>
      </c>
      <c r="K1437" s="96" t="b">
        <v>0</v>
      </c>
      <c r="L1437" s="96" t="b">
        <v>0</v>
      </c>
    </row>
    <row r="1438" spans="1:12" ht="15">
      <c r="A1438" s="96" t="s">
        <v>2010</v>
      </c>
      <c r="B1438" s="96" t="s">
        <v>2437</v>
      </c>
      <c r="C1438" s="96">
        <v>2</v>
      </c>
      <c r="D1438" s="116">
        <v>0.000363930876314836</v>
      </c>
      <c r="E1438" s="116">
        <v>3.000454737017505</v>
      </c>
      <c r="F1438" s="96" t="s">
        <v>3246</v>
      </c>
      <c r="G1438" s="96" t="b">
        <v>0</v>
      </c>
      <c r="H1438" s="96" t="b">
        <v>0</v>
      </c>
      <c r="I1438" s="96" t="b">
        <v>0</v>
      </c>
      <c r="J1438" s="96" t="b">
        <v>0</v>
      </c>
      <c r="K1438" s="96" t="b">
        <v>0</v>
      </c>
      <c r="L1438" s="96" t="b">
        <v>0</v>
      </c>
    </row>
    <row r="1439" spans="1:12" ht="15">
      <c r="A1439" s="96" t="s">
        <v>2437</v>
      </c>
      <c r="B1439" s="96" t="s">
        <v>1758</v>
      </c>
      <c r="C1439" s="96">
        <v>2</v>
      </c>
      <c r="D1439" s="116">
        <v>0.000363930876314836</v>
      </c>
      <c r="E1439" s="116">
        <v>2.447612768359724</v>
      </c>
      <c r="F1439" s="96" t="s">
        <v>3246</v>
      </c>
      <c r="G1439" s="96" t="b">
        <v>0</v>
      </c>
      <c r="H1439" s="96" t="b">
        <v>0</v>
      </c>
      <c r="I1439" s="96" t="b">
        <v>0</v>
      </c>
      <c r="J1439" s="96" t="b">
        <v>0</v>
      </c>
      <c r="K1439" s="96" t="b">
        <v>0</v>
      </c>
      <c r="L1439" s="96" t="b">
        <v>0</v>
      </c>
    </row>
    <row r="1440" spans="1:12" ht="15">
      <c r="A1440" s="96" t="s">
        <v>1758</v>
      </c>
      <c r="B1440" s="96" t="s">
        <v>2240</v>
      </c>
      <c r="C1440" s="96">
        <v>2</v>
      </c>
      <c r="D1440" s="116">
        <v>0.000363930876314836</v>
      </c>
      <c r="E1440" s="116">
        <v>2.305640692452644</v>
      </c>
      <c r="F1440" s="96" t="s">
        <v>3246</v>
      </c>
      <c r="G1440" s="96" t="b">
        <v>0</v>
      </c>
      <c r="H1440" s="96" t="b">
        <v>0</v>
      </c>
      <c r="I1440" s="96" t="b">
        <v>0</v>
      </c>
      <c r="J1440" s="96" t="b">
        <v>0</v>
      </c>
      <c r="K1440" s="96" t="b">
        <v>0</v>
      </c>
      <c r="L1440" s="96" t="b">
        <v>0</v>
      </c>
    </row>
    <row r="1441" spans="1:12" ht="15">
      <c r="A1441" s="96" t="s">
        <v>2240</v>
      </c>
      <c r="B1441" s="96" t="s">
        <v>2732</v>
      </c>
      <c r="C1441" s="96">
        <v>2</v>
      </c>
      <c r="D1441" s="116">
        <v>0.000363930876314836</v>
      </c>
      <c r="E1441" s="116">
        <v>3.4195840447594805</v>
      </c>
      <c r="F1441" s="96" t="s">
        <v>3246</v>
      </c>
      <c r="G1441" s="96" t="b">
        <v>0</v>
      </c>
      <c r="H1441" s="96" t="b">
        <v>0</v>
      </c>
      <c r="I1441" s="96" t="b">
        <v>0</v>
      </c>
      <c r="J1441" s="96" t="b">
        <v>0</v>
      </c>
      <c r="K1441" s="96" t="b">
        <v>0</v>
      </c>
      <c r="L1441" s="96" t="b">
        <v>0</v>
      </c>
    </row>
    <row r="1442" spans="1:12" ht="15">
      <c r="A1442" s="96" t="s">
        <v>2732</v>
      </c>
      <c r="B1442" s="96" t="s">
        <v>2241</v>
      </c>
      <c r="C1442" s="96">
        <v>2</v>
      </c>
      <c r="D1442" s="116">
        <v>0.000363930876314836</v>
      </c>
      <c r="E1442" s="116">
        <v>3.4195840447594805</v>
      </c>
      <c r="F1442" s="96" t="s">
        <v>3246</v>
      </c>
      <c r="G1442" s="96" t="b">
        <v>0</v>
      </c>
      <c r="H1442" s="96" t="b">
        <v>0</v>
      </c>
      <c r="I1442" s="96" t="b">
        <v>0</v>
      </c>
      <c r="J1442" s="96" t="b">
        <v>0</v>
      </c>
      <c r="K1442" s="96" t="b">
        <v>0</v>
      </c>
      <c r="L1442" s="96" t="b">
        <v>0</v>
      </c>
    </row>
    <row r="1443" spans="1:12" ht="15">
      <c r="A1443" s="96" t="s">
        <v>2241</v>
      </c>
      <c r="B1443" s="96" t="s">
        <v>1808</v>
      </c>
      <c r="C1443" s="96">
        <v>2</v>
      </c>
      <c r="D1443" s="116">
        <v>0.000363930876314836</v>
      </c>
      <c r="E1443" s="116">
        <v>2.516494057767537</v>
      </c>
      <c r="F1443" s="96" t="s">
        <v>3246</v>
      </c>
      <c r="G1443" s="96" t="b">
        <v>0</v>
      </c>
      <c r="H1443" s="96" t="b">
        <v>0</v>
      </c>
      <c r="I1443" s="96" t="b">
        <v>0</v>
      </c>
      <c r="J1443" s="96" t="b">
        <v>0</v>
      </c>
      <c r="K1443" s="96" t="b">
        <v>0</v>
      </c>
      <c r="L1443" s="96" t="b">
        <v>0</v>
      </c>
    </row>
    <row r="1444" spans="1:12" ht="15">
      <c r="A1444" s="96" t="s">
        <v>1808</v>
      </c>
      <c r="B1444" s="96" t="s">
        <v>2438</v>
      </c>
      <c r="C1444" s="96">
        <v>2</v>
      </c>
      <c r="D1444" s="116">
        <v>0.000363930876314836</v>
      </c>
      <c r="E1444" s="116">
        <v>2.6694615179760808</v>
      </c>
      <c r="F1444" s="96" t="s">
        <v>3246</v>
      </c>
      <c r="G1444" s="96" t="b">
        <v>0</v>
      </c>
      <c r="H1444" s="96" t="b">
        <v>0</v>
      </c>
      <c r="I1444" s="96" t="b">
        <v>0</v>
      </c>
      <c r="J1444" s="96" t="b">
        <v>0</v>
      </c>
      <c r="K1444" s="96" t="b">
        <v>0</v>
      </c>
      <c r="L1444" s="96" t="b">
        <v>0</v>
      </c>
    </row>
    <row r="1445" spans="1:12" ht="15">
      <c r="A1445" s="96" t="s">
        <v>2438</v>
      </c>
      <c r="B1445" s="96" t="s">
        <v>2733</v>
      </c>
      <c r="C1445" s="96">
        <v>2</v>
      </c>
      <c r="D1445" s="116">
        <v>0.000363930876314836</v>
      </c>
      <c r="E1445" s="116">
        <v>3.544522781367781</v>
      </c>
      <c r="F1445" s="96" t="s">
        <v>3246</v>
      </c>
      <c r="G1445" s="96" t="b">
        <v>0</v>
      </c>
      <c r="H1445" s="96" t="b">
        <v>0</v>
      </c>
      <c r="I1445" s="96" t="b">
        <v>0</v>
      </c>
      <c r="J1445" s="96" t="b">
        <v>0</v>
      </c>
      <c r="K1445" s="96" t="b">
        <v>0</v>
      </c>
      <c r="L1445" s="96" t="b">
        <v>0</v>
      </c>
    </row>
    <row r="1446" spans="1:12" ht="15">
      <c r="A1446" s="96" t="s">
        <v>2733</v>
      </c>
      <c r="B1446" s="96" t="s">
        <v>1783</v>
      </c>
      <c r="C1446" s="96">
        <v>2</v>
      </c>
      <c r="D1446" s="116">
        <v>0.000363930876314836</v>
      </c>
      <c r="E1446" s="116">
        <v>2.742890435134614</v>
      </c>
      <c r="F1446" s="96" t="s">
        <v>3246</v>
      </c>
      <c r="G1446" s="96" t="b">
        <v>0</v>
      </c>
      <c r="H1446" s="96" t="b">
        <v>0</v>
      </c>
      <c r="I1446" s="96" t="b">
        <v>0</v>
      </c>
      <c r="J1446" s="96" t="b">
        <v>0</v>
      </c>
      <c r="K1446" s="96" t="b">
        <v>0</v>
      </c>
      <c r="L1446" s="96" t="b">
        <v>0</v>
      </c>
    </row>
    <row r="1447" spans="1:12" ht="15">
      <c r="A1447" s="96" t="s">
        <v>1783</v>
      </c>
      <c r="B1447" s="96" t="s">
        <v>1829</v>
      </c>
      <c r="C1447" s="96">
        <v>2</v>
      </c>
      <c r="D1447" s="116">
        <v>0.000363930876314836</v>
      </c>
      <c r="E1447" s="116">
        <v>1.8977923951203572</v>
      </c>
      <c r="F1447" s="96" t="s">
        <v>3246</v>
      </c>
      <c r="G1447" s="96" t="b">
        <v>0</v>
      </c>
      <c r="H1447" s="96" t="b">
        <v>0</v>
      </c>
      <c r="I1447" s="96" t="b">
        <v>0</v>
      </c>
      <c r="J1447" s="96" t="b">
        <v>0</v>
      </c>
      <c r="K1447" s="96" t="b">
        <v>0</v>
      </c>
      <c r="L1447" s="96" t="b">
        <v>0</v>
      </c>
    </row>
    <row r="1448" spans="1:12" ht="15">
      <c r="A1448" s="96" t="s">
        <v>1829</v>
      </c>
      <c r="B1448" s="96" t="s">
        <v>1959</v>
      </c>
      <c r="C1448" s="96">
        <v>2</v>
      </c>
      <c r="D1448" s="116">
        <v>0.000363930876314836</v>
      </c>
      <c r="E1448" s="116">
        <v>2.273456009081243</v>
      </c>
      <c r="F1448" s="96" t="s">
        <v>3246</v>
      </c>
      <c r="G1448" s="96" t="b">
        <v>0</v>
      </c>
      <c r="H1448" s="96" t="b">
        <v>0</v>
      </c>
      <c r="I1448" s="96" t="b">
        <v>0</v>
      </c>
      <c r="J1448" s="96" t="b">
        <v>0</v>
      </c>
      <c r="K1448" s="96" t="b">
        <v>0</v>
      </c>
      <c r="L1448" s="96" t="b">
        <v>0</v>
      </c>
    </row>
    <row r="1449" spans="1:12" ht="15">
      <c r="A1449" s="96" t="s">
        <v>1959</v>
      </c>
      <c r="B1449" s="96" t="s">
        <v>1841</v>
      </c>
      <c r="C1449" s="96">
        <v>2</v>
      </c>
      <c r="D1449" s="116">
        <v>0.000363930876314836</v>
      </c>
      <c r="E1449" s="116">
        <v>2.305640692452644</v>
      </c>
      <c r="F1449" s="96" t="s">
        <v>3246</v>
      </c>
      <c r="G1449" s="96" t="b">
        <v>0</v>
      </c>
      <c r="H1449" s="96" t="b">
        <v>0</v>
      </c>
      <c r="I1449" s="96" t="b">
        <v>0</v>
      </c>
      <c r="J1449" s="96" t="b">
        <v>0</v>
      </c>
      <c r="K1449" s="96" t="b">
        <v>0</v>
      </c>
      <c r="L1449" s="96" t="b">
        <v>0</v>
      </c>
    </row>
    <row r="1450" spans="1:12" ht="15">
      <c r="A1450" s="96" t="s">
        <v>1841</v>
      </c>
      <c r="B1450" s="96" t="s">
        <v>1960</v>
      </c>
      <c r="C1450" s="96">
        <v>2</v>
      </c>
      <c r="D1450" s="116">
        <v>0.000363930876314836</v>
      </c>
      <c r="E1450" s="116">
        <v>2.305640692452644</v>
      </c>
      <c r="F1450" s="96" t="s">
        <v>3246</v>
      </c>
      <c r="G1450" s="96" t="b">
        <v>0</v>
      </c>
      <c r="H1450" s="96" t="b">
        <v>0</v>
      </c>
      <c r="I1450" s="96" t="b">
        <v>0</v>
      </c>
      <c r="J1450" s="96" t="b">
        <v>0</v>
      </c>
      <c r="K1450" s="96" t="b">
        <v>1</v>
      </c>
      <c r="L1450" s="96" t="b">
        <v>0</v>
      </c>
    </row>
    <row r="1451" spans="1:12" ht="15">
      <c r="A1451" s="96" t="s">
        <v>2242</v>
      </c>
      <c r="B1451" s="96" t="s">
        <v>2417</v>
      </c>
      <c r="C1451" s="96">
        <v>2</v>
      </c>
      <c r="D1451" s="116">
        <v>0.000363930876314836</v>
      </c>
      <c r="E1451" s="116">
        <v>3.2434927857037996</v>
      </c>
      <c r="F1451" s="96" t="s">
        <v>3246</v>
      </c>
      <c r="G1451" s="96" t="b">
        <v>0</v>
      </c>
      <c r="H1451" s="96" t="b">
        <v>0</v>
      </c>
      <c r="I1451" s="96" t="b">
        <v>0</v>
      </c>
      <c r="J1451" s="96" t="b">
        <v>0</v>
      </c>
      <c r="K1451" s="96" t="b">
        <v>0</v>
      </c>
      <c r="L1451" s="96" t="b">
        <v>0</v>
      </c>
    </row>
    <row r="1452" spans="1:12" ht="15">
      <c r="A1452" s="96" t="s">
        <v>2417</v>
      </c>
      <c r="B1452" s="96" t="s">
        <v>2734</v>
      </c>
      <c r="C1452" s="96">
        <v>2</v>
      </c>
      <c r="D1452" s="116">
        <v>0.000363930876314836</v>
      </c>
      <c r="E1452" s="116">
        <v>3.544522781367781</v>
      </c>
      <c r="F1452" s="96" t="s">
        <v>3246</v>
      </c>
      <c r="G1452" s="96" t="b">
        <v>0</v>
      </c>
      <c r="H1452" s="96" t="b">
        <v>0</v>
      </c>
      <c r="I1452" s="96" t="b">
        <v>0</v>
      </c>
      <c r="J1452" s="96" t="b">
        <v>0</v>
      </c>
      <c r="K1452" s="96" t="b">
        <v>0</v>
      </c>
      <c r="L1452" s="96" t="b">
        <v>0</v>
      </c>
    </row>
    <row r="1453" spans="1:12" ht="15">
      <c r="A1453" s="96" t="s">
        <v>2734</v>
      </c>
      <c r="B1453" s="96" t="s">
        <v>2439</v>
      </c>
      <c r="C1453" s="96">
        <v>2</v>
      </c>
      <c r="D1453" s="116">
        <v>0.000363930876314836</v>
      </c>
      <c r="E1453" s="116">
        <v>3.544522781367781</v>
      </c>
      <c r="F1453" s="96" t="s">
        <v>3246</v>
      </c>
      <c r="G1453" s="96" t="b">
        <v>0</v>
      </c>
      <c r="H1453" s="96" t="b">
        <v>0</v>
      </c>
      <c r="I1453" s="96" t="b">
        <v>0</v>
      </c>
      <c r="J1453" s="96" t="b">
        <v>0</v>
      </c>
      <c r="K1453" s="96" t="b">
        <v>0</v>
      </c>
      <c r="L1453" s="96" t="b">
        <v>0</v>
      </c>
    </row>
    <row r="1454" spans="1:12" ht="15">
      <c r="A1454" s="96" t="s">
        <v>2439</v>
      </c>
      <c r="B1454" s="96" t="s">
        <v>2056</v>
      </c>
      <c r="C1454" s="96">
        <v>2</v>
      </c>
      <c r="D1454" s="116">
        <v>0.000363930876314836</v>
      </c>
      <c r="E1454" s="116">
        <v>3.0674015266481183</v>
      </c>
      <c r="F1454" s="96" t="s">
        <v>3246</v>
      </c>
      <c r="G1454" s="96" t="b">
        <v>0</v>
      </c>
      <c r="H1454" s="96" t="b">
        <v>0</v>
      </c>
      <c r="I1454" s="96" t="b">
        <v>0</v>
      </c>
      <c r="J1454" s="96" t="b">
        <v>0</v>
      </c>
      <c r="K1454" s="96" t="b">
        <v>0</v>
      </c>
      <c r="L1454" s="96" t="b">
        <v>0</v>
      </c>
    </row>
    <row r="1455" spans="1:12" ht="15">
      <c r="A1455" s="96" t="s">
        <v>2056</v>
      </c>
      <c r="B1455" s="96" t="s">
        <v>1889</v>
      </c>
      <c r="C1455" s="96">
        <v>2</v>
      </c>
      <c r="D1455" s="116">
        <v>0.000363930876314836</v>
      </c>
      <c r="E1455" s="116">
        <v>2.544522781367781</v>
      </c>
      <c r="F1455" s="96" t="s">
        <v>3246</v>
      </c>
      <c r="G1455" s="96" t="b">
        <v>0</v>
      </c>
      <c r="H1455" s="96" t="b">
        <v>0</v>
      </c>
      <c r="I1455" s="96" t="b">
        <v>0</v>
      </c>
      <c r="J1455" s="96" t="b">
        <v>0</v>
      </c>
      <c r="K1455" s="96" t="b">
        <v>0</v>
      </c>
      <c r="L1455" s="96" t="b">
        <v>0</v>
      </c>
    </row>
    <row r="1456" spans="1:12" ht="15">
      <c r="A1456" s="96" t="s">
        <v>1889</v>
      </c>
      <c r="B1456" s="96" t="s">
        <v>2735</v>
      </c>
      <c r="C1456" s="96">
        <v>2</v>
      </c>
      <c r="D1456" s="116">
        <v>0.000363930876314836</v>
      </c>
      <c r="E1456" s="116">
        <v>3.021644036087443</v>
      </c>
      <c r="F1456" s="96" t="s">
        <v>3246</v>
      </c>
      <c r="G1456" s="96" t="b">
        <v>0</v>
      </c>
      <c r="H1456" s="96" t="b">
        <v>0</v>
      </c>
      <c r="I1456" s="96" t="b">
        <v>0</v>
      </c>
      <c r="J1456" s="96" t="b">
        <v>0</v>
      </c>
      <c r="K1456" s="96" t="b">
        <v>0</v>
      </c>
      <c r="L1456" s="96" t="b">
        <v>0</v>
      </c>
    </row>
    <row r="1457" spans="1:12" ht="15">
      <c r="A1457" s="96" t="s">
        <v>2735</v>
      </c>
      <c r="B1457" s="96" t="s">
        <v>1770</v>
      </c>
      <c r="C1457" s="96">
        <v>2</v>
      </c>
      <c r="D1457" s="116">
        <v>0.000363930876314836</v>
      </c>
      <c r="E1457" s="116">
        <v>2.699424741353524</v>
      </c>
      <c r="F1457" s="96" t="s">
        <v>3246</v>
      </c>
      <c r="G1457" s="96" t="b">
        <v>0</v>
      </c>
      <c r="H1457" s="96" t="b">
        <v>0</v>
      </c>
      <c r="I1457" s="96" t="b">
        <v>0</v>
      </c>
      <c r="J1457" s="96" t="b">
        <v>0</v>
      </c>
      <c r="K1457" s="96" t="b">
        <v>0</v>
      </c>
      <c r="L1457" s="96" t="b">
        <v>0</v>
      </c>
    </row>
    <row r="1458" spans="1:12" ht="15">
      <c r="A1458" s="96" t="s">
        <v>1770</v>
      </c>
      <c r="B1458" s="96" t="s">
        <v>2736</v>
      </c>
      <c r="C1458" s="96">
        <v>2</v>
      </c>
      <c r="D1458" s="116">
        <v>0.000363930876314836</v>
      </c>
      <c r="E1458" s="116">
        <v>2.699424741353524</v>
      </c>
      <c r="F1458" s="96" t="s">
        <v>3246</v>
      </c>
      <c r="G1458" s="96" t="b">
        <v>0</v>
      </c>
      <c r="H1458" s="96" t="b">
        <v>0</v>
      </c>
      <c r="I1458" s="96" t="b">
        <v>0</v>
      </c>
      <c r="J1458" s="96" t="b">
        <v>0</v>
      </c>
      <c r="K1458" s="96" t="b">
        <v>0</v>
      </c>
      <c r="L1458" s="96" t="b">
        <v>0</v>
      </c>
    </row>
    <row r="1459" spans="1:12" ht="15">
      <c r="A1459" s="96" t="s">
        <v>2736</v>
      </c>
      <c r="B1459" s="96" t="s">
        <v>1960</v>
      </c>
      <c r="C1459" s="96">
        <v>2</v>
      </c>
      <c r="D1459" s="116">
        <v>0.000363930876314836</v>
      </c>
      <c r="E1459" s="116">
        <v>3.1185540490954997</v>
      </c>
      <c r="F1459" s="96" t="s">
        <v>3246</v>
      </c>
      <c r="G1459" s="96" t="b">
        <v>0</v>
      </c>
      <c r="H1459" s="96" t="b">
        <v>0</v>
      </c>
      <c r="I1459" s="96" t="b">
        <v>0</v>
      </c>
      <c r="J1459" s="96" t="b">
        <v>0</v>
      </c>
      <c r="K1459" s="96" t="b">
        <v>1</v>
      </c>
      <c r="L1459" s="96" t="b">
        <v>0</v>
      </c>
    </row>
    <row r="1460" spans="1:12" ht="15">
      <c r="A1460" s="96" t="s">
        <v>1960</v>
      </c>
      <c r="B1460" s="96" t="s">
        <v>1961</v>
      </c>
      <c r="C1460" s="96">
        <v>2</v>
      </c>
      <c r="D1460" s="116">
        <v>0.000363930876314836</v>
      </c>
      <c r="E1460" s="116">
        <v>2.516494057767537</v>
      </c>
      <c r="F1460" s="96" t="s">
        <v>3246</v>
      </c>
      <c r="G1460" s="96" t="b">
        <v>0</v>
      </c>
      <c r="H1460" s="96" t="b">
        <v>1</v>
      </c>
      <c r="I1460" s="96" t="b">
        <v>0</v>
      </c>
      <c r="J1460" s="96" t="b">
        <v>0</v>
      </c>
      <c r="K1460" s="96" t="b">
        <v>0</v>
      </c>
      <c r="L1460" s="96" t="b">
        <v>0</v>
      </c>
    </row>
    <row r="1461" spans="1:12" ht="15">
      <c r="A1461" s="96" t="s">
        <v>1961</v>
      </c>
      <c r="B1461" s="96" t="s">
        <v>2069</v>
      </c>
      <c r="C1461" s="96">
        <v>2</v>
      </c>
      <c r="D1461" s="116">
        <v>0.000363930876314836</v>
      </c>
      <c r="E1461" s="116">
        <v>2.641432794375837</v>
      </c>
      <c r="F1461" s="96" t="s">
        <v>3246</v>
      </c>
      <c r="G1461" s="96" t="b">
        <v>0</v>
      </c>
      <c r="H1461" s="96" t="b">
        <v>0</v>
      </c>
      <c r="I1461" s="96" t="b">
        <v>0</v>
      </c>
      <c r="J1461" s="96" t="b">
        <v>0</v>
      </c>
      <c r="K1461" s="96" t="b">
        <v>0</v>
      </c>
      <c r="L1461" s="96" t="b">
        <v>0</v>
      </c>
    </row>
    <row r="1462" spans="1:12" ht="15">
      <c r="A1462" s="96" t="s">
        <v>2069</v>
      </c>
      <c r="B1462" s="96" t="s">
        <v>1726</v>
      </c>
      <c r="C1462" s="96">
        <v>2</v>
      </c>
      <c r="D1462" s="116">
        <v>0.000363930876314836</v>
      </c>
      <c r="E1462" s="116">
        <v>1.5532967056752858</v>
      </c>
      <c r="F1462" s="96" t="s">
        <v>3246</v>
      </c>
      <c r="G1462" s="96" t="b">
        <v>0</v>
      </c>
      <c r="H1462" s="96" t="b">
        <v>0</v>
      </c>
      <c r="I1462" s="96" t="b">
        <v>0</v>
      </c>
      <c r="J1462" s="96" t="b">
        <v>0</v>
      </c>
      <c r="K1462" s="96" t="b">
        <v>0</v>
      </c>
      <c r="L1462" s="96" t="b">
        <v>0</v>
      </c>
    </row>
    <row r="1463" spans="1:12" ht="15">
      <c r="A1463" s="96" t="s">
        <v>1726</v>
      </c>
      <c r="B1463" s="96" t="s">
        <v>1749</v>
      </c>
      <c r="C1463" s="96">
        <v>2</v>
      </c>
      <c r="D1463" s="116">
        <v>0.000363930876314836</v>
      </c>
      <c r="E1463" s="116">
        <v>0.9310333282590365</v>
      </c>
      <c r="F1463" s="96" t="s">
        <v>3246</v>
      </c>
      <c r="G1463" s="96" t="b">
        <v>0</v>
      </c>
      <c r="H1463" s="96" t="b">
        <v>0</v>
      </c>
      <c r="I1463" s="96" t="b">
        <v>0</v>
      </c>
      <c r="J1463" s="96" t="b">
        <v>0</v>
      </c>
      <c r="K1463" s="96" t="b">
        <v>0</v>
      </c>
      <c r="L1463" s="96" t="b">
        <v>0</v>
      </c>
    </row>
    <row r="1464" spans="1:12" ht="15">
      <c r="A1464" s="96" t="s">
        <v>1749</v>
      </c>
      <c r="B1464" s="96" t="s">
        <v>2243</v>
      </c>
      <c r="C1464" s="96">
        <v>2</v>
      </c>
      <c r="D1464" s="116">
        <v>0.000363930876314836</v>
      </c>
      <c r="E1464" s="116">
        <v>2.2892502762644744</v>
      </c>
      <c r="F1464" s="96" t="s">
        <v>3246</v>
      </c>
      <c r="G1464" s="96" t="b">
        <v>0</v>
      </c>
      <c r="H1464" s="96" t="b">
        <v>0</v>
      </c>
      <c r="I1464" s="96" t="b">
        <v>0</v>
      </c>
      <c r="J1464" s="96" t="b">
        <v>0</v>
      </c>
      <c r="K1464" s="96" t="b">
        <v>0</v>
      </c>
      <c r="L1464" s="96" t="b">
        <v>0</v>
      </c>
    </row>
    <row r="1465" spans="1:12" ht="15">
      <c r="A1465" s="96" t="s">
        <v>2243</v>
      </c>
      <c r="B1465" s="96" t="s">
        <v>2140</v>
      </c>
      <c r="C1465" s="96">
        <v>2</v>
      </c>
      <c r="D1465" s="116">
        <v>0.000363930876314836</v>
      </c>
      <c r="E1465" s="116">
        <v>3.021644036087443</v>
      </c>
      <c r="F1465" s="96" t="s">
        <v>3246</v>
      </c>
      <c r="G1465" s="96" t="b">
        <v>0</v>
      </c>
      <c r="H1465" s="96" t="b">
        <v>0</v>
      </c>
      <c r="I1465" s="96" t="b">
        <v>0</v>
      </c>
      <c r="J1465" s="96" t="b">
        <v>0</v>
      </c>
      <c r="K1465" s="96" t="b">
        <v>0</v>
      </c>
      <c r="L1465" s="96" t="b">
        <v>0</v>
      </c>
    </row>
    <row r="1466" spans="1:12" ht="15">
      <c r="A1466" s="96" t="s">
        <v>2140</v>
      </c>
      <c r="B1466" s="96" t="s">
        <v>2110</v>
      </c>
      <c r="C1466" s="96">
        <v>2</v>
      </c>
      <c r="D1466" s="116">
        <v>0.000363930876314836</v>
      </c>
      <c r="E1466" s="116">
        <v>2.924734023079387</v>
      </c>
      <c r="F1466" s="96" t="s">
        <v>3246</v>
      </c>
      <c r="G1466" s="96" t="b">
        <v>0</v>
      </c>
      <c r="H1466" s="96" t="b">
        <v>0</v>
      </c>
      <c r="I1466" s="96" t="b">
        <v>0</v>
      </c>
      <c r="J1466" s="96" t="b">
        <v>1</v>
      </c>
      <c r="K1466" s="96" t="b">
        <v>0</v>
      </c>
      <c r="L1466" s="96" t="b">
        <v>0</v>
      </c>
    </row>
    <row r="1467" spans="1:12" ht="15">
      <c r="A1467" s="96" t="s">
        <v>2110</v>
      </c>
      <c r="B1467" s="96" t="s">
        <v>1812</v>
      </c>
      <c r="C1467" s="96">
        <v>2</v>
      </c>
      <c r="D1467" s="116">
        <v>0.000363930876314836</v>
      </c>
      <c r="E1467" s="116">
        <v>2.447612768359724</v>
      </c>
      <c r="F1467" s="96" t="s">
        <v>3246</v>
      </c>
      <c r="G1467" s="96" t="b">
        <v>1</v>
      </c>
      <c r="H1467" s="96" t="b">
        <v>0</v>
      </c>
      <c r="I1467" s="96" t="b">
        <v>0</v>
      </c>
      <c r="J1467" s="96" t="b">
        <v>1</v>
      </c>
      <c r="K1467" s="96" t="b">
        <v>0</v>
      </c>
      <c r="L1467" s="96" t="b">
        <v>0</v>
      </c>
    </row>
    <row r="1468" spans="1:12" ht="15">
      <c r="A1468" s="96" t="s">
        <v>1812</v>
      </c>
      <c r="B1468" s="96" t="s">
        <v>1861</v>
      </c>
      <c r="C1468" s="96">
        <v>2</v>
      </c>
      <c r="D1468" s="116">
        <v>0.000363930876314836</v>
      </c>
      <c r="E1468" s="116">
        <v>2.0771613639372744</v>
      </c>
      <c r="F1468" s="96" t="s">
        <v>3246</v>
      </c>
      <c r="G1468" s="96" t="b">
        <v>1</v>
      </c>
      <c r="H1468" s="96" t="b">
        <v>0</v>
      </c>
      <c r="I1468" s="96" t="b">
        <v>0</v>
      </c>
      <c r="J1468" s="96" t="b">
        <v>0</v>
      </c>
      <c r="K1468" s="96" t="b">
        <v>0</v>
      </c>
      <c r="L1468" s="96" t="b">
        <v>0</v>
      </c>
    </row>
    <row r="1469" spans="1:12" ht="15">
      <c r="A1469" s="96" t="s">
        <v>1861</v>
      </c>
      <c r="B1469" s="96" t="s">
        <v>1961</v>
      </c>
      <c r="C1469" s="96">
        <v>2</v>
      </c>
      <c r="D1469" s="116">
        <v>0.000363930876314836</v>
      </c>
      <c r="E1469" s="116">
        <v>2.3781913596012556</v>
      </c>
      <c r="F1469" s="96" t="s">
        <v>3246</v>
      </c>
      <c r="G1469" s="96" t="b">
        <v>0</v>
      </c>
      <c r="H1469" s="96" t="b">
        <v>0</v>
      </c>
      <c r="I1469" s="96" t="b">
        <v>0</v>
      </c>
      <c r="J1469" s="96" t="b">
        <v>0</v>
      </c>
      <c r="K1469" s="96" t="b">
        <v>0</v>
      </c>
      <c r="L1469" s="96" t="b">
        <v>0</v>
      </c>
    </row>
    <row r="1470" spans="1:12" ht="15">
      <c r="A1470" s="96" t="s">
        <v>1961</v>
      </c>
      <c r="B1470" s="96" t="s">
        <v>2070</v>
      </c>
      <c r="C1470" s="96">
        <v>2</v>
      </c>
      <c r="D1470" s="116">
        <v>0.000363930876314836</v>
      </c>
      <c r="E1470" s="116">
        <v>2.641432794375837</v>
      </c>
      <c r="F1470" s="96" t="s">
        <v>3246</v>
      </c>
      <c r="G1470" s="96" t="b">
        <v>0</v>
      </c>
      <c r="H1470" s="96" t="b">
        <v>0</v>
      </c>
      <c r="I1470" s="96" t="b">
        <v>0</v>
      </c>
      <c r="J1470" s="96" t="b">
        <v>0</v>
      </c>
      <c r="K1470" s="96" t="b">
        <v>0</v>
      </c>
      <c r="L1470" s="96" t="b">
        <v>0</v>
      </c>
    </row>
    <row r="1471" spans="1:12" ht="15">
      <c r="A1471" s="96" t="s">
        <v>2070</v>
      </c>
      <c r="B1471" s="96" t="s">
        <v>1829</v>
      </c>
      <c r="C1471" s="96">
        <v>2</v>
      </c>
      <c r="D1471" s="116">
        <v>0.000363930876314836</v>
      </c>
      <c r="E1471" s="116">
        <v>2.3983947456895427</v>
      </c>
      <c r="F1471" s="96" t="s">
        <v>3246</v>
      </c>
      <c r="G1471" s="96" t="b">
        <v>0</v>
      </c>
      <c r="H1471" s="96" t="b">
        <v>0</v>
      </c>
      <c r="I1471" s="96" t="b">
        <v>0</v>
      </c>
      <c r="J1471" s="96" t="b">
        <v>0</v>
      </c>
      <c r="K1471" s="96" t="b">
        <v>0</v>
      </c>
      <c r="L1471" s="96" t="b">
        <v>0</v>
      </c>
    </row>
    <row r="1472" spans="1:12" ht="15">
      <c r="A1472" s="96" t="s">
        <v>1829</v>
      </c>
      <c r="B1472" s="96" t="s">
        <v>1724</v>
      </c>
      <c r="C1472" s="96">
        <v>2</v>
      </c>
      <c r="D1472" s="116">
        <v>0.000363930876314836</v>
      </c>
      <c r="E1472" s="116">
        <v>1.0242576516901298</v>
      </c>
      <c r="F1472" s="96" t="s">
        <v>3246</v>
      </c>
      <c r="G1472" s="96" t="b">
        <v>0</v>
      </c>
      <c r="H1472" s="96" t="b">
        <v>0</v>
      </c>
      <c r="I1472" s="96" t="b">
        <v>0</v>
      </c>
      <c r="J1472" s="96" t="b">
        <v>1</v>
      </c>
      <c r="K1472" s="96" t="b">
        <v>0</v>
      </c>
      <c r="L1472" s="96" t="b">
        <v>0</v>
      </c>
    </row>
    <row r="1473" spans="1:12" ht="15">
      <c r="A1473" s="96" t="s">
        <v>1724</v>
      </c>
      <c r="B1473" s="96" t="s">
        <v>1841</v>
      </c>
      <c r="C1473" s="96">
        <v>2</v>
      </c>
      <c r="D1473" s="116">
        <v>0.000363930876314836</v>
      </c>
      <c r="E1473" s="116">
        <v>1.0240392486269887</v>
      </c>
      <c r="F1473" s="96" t="s">
        <v>3246</v>
      </c>
      <c r="G1473" s="96" t="b">
        <v>1</v>
      </c>
      <c r="H1473" s="96" t="b">
        <v>0</v>
      </c>
      <c r="I1473" s="96" t="b">
        <v>0</v>
      </c>
      <c r="J1473" s="96" t="b">
        <v>0</v>
      </c>
      <c r="K1473" s="96" t="b">
        <v>0</v>
      </c>
      <c r="L1473" s="96" t="b">
        <v>0</v>
      </c>
    </row>
    <row r="1474" spans="1:12" ht="15">
      <c r="A1474" s="96" t="s">
        <v>1841</v>
      </c>
      <c r="B1474" s="96" t="s">
        <v>1723</v>
      </c>
      <c r="C1474" s="96">
        <v>2</v>
      </c>
      <c r="D1474" s="116">
        <v>0.000363930876314836</v>
      </c>
      <c r="E1474" s="116">
        <v>0.8339823334344837</v>
      </c>
      <c r="F1474" s="96" t="s">
        <v>3246</v>
      </c>
      <c r="G1474" s="96" t="b">
        <v>0</v>
      </c>
      <c r="H1474" s="96" t="b">
        <v>0</v>
      </c>
      <c r="I1474" s="96" t="b">
        <v>0</v>
      </c>
      <c r="J1474" s="96" t="b">
        <v>1</v>
      </c>
      <c r="K1474" s="96" t="b">
        <v>0</v>
      </c>
      <c r="L1474" s="96" t="b">
        <v>0</v>
      </c>
    </row>
    <row r="1475" spans="1:12" ht="15">
      <c r="A1475" s="96" t="s">
        <v>1723</v>
      </c>
      <c r="B1475" s="96" t="s">
        <v>1963</v>
      </c>
      <c r="C1475" s="96">
        <v>2</v>
      </c>
      <c r="D1475" s="116">
        <v>0.000363930876314836</v>
      </c>
      <c r="E1475" s="116">
        <v>1.0466720417893742</v>
      </c>
      <c r="F1475" s="96" t="s">
        <v>3246</v>
      </c>
      <c r="G1475" s="96" t="b">
        <v>1</v>
      </c>
      <c r="H1475" s="96" t="b">
        <v>0</v>
      </c>
      <c r="I1475" s="96" t="b">
        <v>0</v>
      </c>
      <c r="J1475" s="96" t="b">
        <v>0</v>
      </c>
      <c r="K1475" s="96" t="b">
        <v>0</v>
      </c>
      <c r="L1475" s="96" t="b">
        <v>0</v>
      </c>
    </row>
    <row r="1476" spans="1:12" ht="15">
      <c r="A1476" s="96" t="s">
        <v>2442</v>
      </c>
      <c r="B1476" s="96" t="s">
        <v>2427</v>
      </c>
      <c r="C1476" s="96">
        <v>2</v>
      </c>
      <c r="D1476" s="116">
        <v>0.000363930876314836</v>
      </c>
      <c r="E1476" s="116">
        <v>3.3684315223120995</v>
      </c>
      <c r="F1476" s="96" t="s">
        <v>3246</v>
      </c>
      <c r="G1476" s="96" t="b">
        <v>0</v>
      </c>
      <c r="H1476" s="96" t="b">
        <v>0</v>
      </c>
      <c r="I1476" s="96" t="b">
        <v>0</v>
      </c>
      <c r="J1476" s="96" t="b">
        <v>0</v>
      </c>
      <c r="K1476" s="96" t="b">
        <v>0</v>
      </c>
      <c r="L1476" s="96" t="b">
        <v>0</v>
      </c>
    </row>
    <row r="1477" spans="1:12" ht="15">
      <c r="A1477" s="96" t="s">
        <v>2427</v>
      </c>
      <c r="B1477" s="96" t="s">
        <v>2246</v>
      </c>
      <c r="C1477" s="96">
        <v>2</v>
      </c>
      <c r="D1477" s="116">
        <v>0.000363930876314836</v>
      </c>
      <c r="E1477" s="116">
        <v>3.2434927857037996</v>
      </c>
      <c r="F1477" s="96" t="s">
        <v>3246</v>
      </c>
      <c r="G1477" s="96" t="b">
        <v>0</v>
      </c>
      <c r="H1477" s="96" t="b">
        <v>0</v>
      </c>
      <c r="I1477" s="96" t="b">
        <v>0</v>
      </c>
      <c r="J1477" s="96" t="b">
        <v>0</v>
      </c>
      <c r="K1477" s="96" t="b">
        <v>0</v>
      </c>
      <c r="L1477" s="96" t="b">
        <v>0</v>
      </c>
    </row>
    <row r="1478" spans="1:12" ht="15">
      <c r="A1478" s="96" t="s">
        <v>2246</v>
      </c>
      <c r="B1478" s="96" t="s">
        <v>1745</v>
      </c>
      <c r="C1478" s="96">
        <v>2</v>
      </c>
      <c r="D1478" s="116">
        <v>0.000363930876314836</v>
      </c>
      <c r="E1478" s="116">
        <v>2.2582160425245057</v>
      </c>
      <c r="F1478" s="96" t="s">
        <v>3246</v>
      </c>
      <c r="G1478" s="96" t="b">
        <v>0</v>
      </c>
      <c r="H1478" s="96" t="b">
        <v>0</v>
      </c>
      <c r="I1478" s="96" t="b">
        <v>0</v>
      </c>
      <c r="J1478" s="96" t="b">
        <v>0</v>
      </c>
      <c r="K1478" s="96" t="b">
        <v>0</v>
      </c>
      <c r="L1478" s="96" t="b">
        <v>0</v>
      </c>
    </row>
    <row r="1479" spans="1:12" ht="15">
      <c r="A1479" s="96" t="s">
        <v>1745</v>
      </c>
      <c r="B1479" s="96" t="s">
        <v>2008</v>
      </c>
      <c r="C1479" s="96">
        <v>2</v>
      </c>
      <c r="D1479" s="116">
        <v>0.000363930876314836</v>
      </c>
      <c r="E1479" s="116">
        <v>2.0151779938382113</v>
      </c>
      <c r="F1479" s="96" t="s">
        <v>3246</v>
      </c>
      <c r="G1479" s="96" t="b">
        <v>0</v>
      </c>
      <c r="H1479" s="96" t="b">
        <v>0</v>
      </c>
      <c r="I1479" s="96" t="b">
        <v>0</v>
      </c>
      <c r="J1479" s="96" t="b">
        <v>1</v>
      </c>
      <c r="K1479" s="96" t="b">
        <v>0</v>
      </c>
      <c r="L1479" s="96" t="b">
        <v>0</v>
      </c>
    </row>
    <row r="1480" spans="1:12" ht="15">
      <c r="A1480" s="96" t="s">
        <v>2008</v>
      </c>
      <c r="B1480" s="96" t="s">
        <v>2141</v>
      </c>
      <c r="C1480" s="96">
        <v>2</v>
      </c>
      <c r="D1480" s="116">
        <v>0.000363930876314836</v>
      </c>
      <c r="E1480" s="116">
        <v>2.7786059874011486</v>
      </c>
      <c r="F1480" s="96" t="s">
        <v>3246</v>
      </c>
      <c r="G1480" s="96" t="b">
        <v>1</v>
      </c>
      <c r="H1480" s="96" t="b">
        <v>0</v>
      </c>
      <c r="I1480" s="96" t="b">
        <v>0</v>
      </c>
      <c r="J1480" s="96" t="b">
        <v>0</v>
      </c>
      <c r="K1480" s="96" t="b">
        <v>0</v>
      </c>
      <c r="L1480" s="96" t="b">
        <v>0</v>
      </c>
    </row>
    <row r="1481" spans="1:12" ht="15">
      <c r="A1481" s="96" t="s">
        <v>1724</v>
      </c>
      <c r="B1481" s="96" t="s">
        <v>1793</v>
      </c>
      <c r="C1481" s="96">
        <v>2</v>
      </c>
      <c r="D1481" s="116">
        <v>0.000363930876314836</v>
      </c>
      <c r="E1481" s="116">
        <v>0.9075336795555515</v>
      </c>
      <c r="F1481" s="96" t="s">
        <v>3246</v>
      </c>
      <c r="G1481" s="96" t="b">
        <v>1</v>
      </c>
      <c r="H1481" s="96" t="b">
        <v>0</v>
      </c>
      <c r="I1481" s="96" t="b">
        <v>0</v>
      </c>
      <c r="J1481" s="96" t="b">
        <v>0</v>
      </c>
      <c r="K1481" s="96" t="b">
        <v>0</v>
      </c>
      <c r="L1481" s="96" t="b">
        <v>0</v>
      </c>
    </row>
    <row r="1482" spans="1:12" ht="15">
      <c r="A1482" s="96" t="s">
        <v>2446</v>
      </c>
      <c r="B1482" s="96" t="s">
        <v>1738</v>
      </c>
      <c r="C1482" s="96">
        <v>2</v>
      </c>
      <c r="D1482" s="116">
        <v>0.000363930876314836</v>
      </c>
      <c r="E1482" s="116">
        <v>2.3014847326814865</v>
      </c>
      <c r="F1482" s="96" t="s">
        <v>3246</v>
      </c>
      <c r="G1482" s="96" t="b">
        <v>0</v>
      </c>
      <c r="H1482" s="96" t="b">
        <v>0</v>
      </c>
      <c r="I1482" s="96" t="b">
        <v>0</v>
      </c>
      <c r="J1482" s="96" t="b">
        <v>0</v>
      </c>
      <c r="K1482" s="96" t="b">
        <v>0</v>
      </c>
      <c r="L1482" s="96" t="b">
        <v>0</v>
      </c>
    </row>
    <row r="1483" spans="1:12" ht="15">
      <c r="A1483" s="96" t="s">
        <v>2746</v>
      </c>
      <c r="B1483" s="96" t="s">
        <v>1794</v>
      </c>
      <c r="C1483" s="96">
        <v>2</v>
      </c>
      <c r="D1483" s="116">
        <v>0.000363930876314836</v>
      </c>
      <c r="E1483" s="116">
        <v>2.791195114709169</v>
      </c>
      <c r="F1483" s="96" t="s">
        <v>3246</v>
      </c>
      <c r="G1483" s="96" t="b">
        <v>0</v>
      </c>
      <c r="H1483" s="96" t="b">
        <v>0</v>
      </c>
      <c r="I1483" s="96" t="b">
        <v>0</v>
      </c>
      <c r="J1483" s="96" t="b">
        <v>0</v>
      </c>
      <c r="K1483" s="96" t="b">
        <v>0</v>
      </c>
      <c r="L1483" s="96" t="b">
        <v>0</v>
      </c>
    </row>
    <row r="1484" spans="1:12" ht="15">
      <c r="A1484" s="96" t="s">
        <v>2452</v>
      </c>
      <c r="B1484" s="96" t="s">
        <v>1723</v>
      </c>
      <c r="C1484" s="96">
        <v>2</v>
      </c>
      <c r="D1484" s="116">
        <v>0.000363930876314836</v>
      </c>
      <c r="E1484" s="116">
        <v>1.470804431021658</v>
      </c>
      <c r="F1484" s="96" t="s">
        <v>3246</v>
      </c>
      <c r="G1484" s="96" t="b">
        <v>0</v>
      </c>
      <c r="H1484" s="96" t="b">
        <v>0</v>
      </c>
      <c r="I1484" s="96" t="b">
        <v>0</v>
      </c>
      <c r="J1484" s="96" t="b">
        <v>1</v>
      </c>
      <c r="K1484" s="96" t="b">
        <v>0</v>
      </c>
      <c r="L1484" s="96" t="b">
        <v>0</v>
      </c>
    </row>
    <row r="1485" spans="1:12" ht="15">
      <c r="A1485" s="96" t="s">
        <v>2013</v>
      </c>
      <c r="B1485" s="96" t="s">
        <v>1968</v>
      </c>
      <c r="C1485" s="96">
        <v>2</v>
      </c>
      <c r="D1485" s="116">
        <v>0.00042027188242825194</v>
      </c>
      <c r="E1485" s="116">
        <v>2.574486004745224</v>
      </c>
      <c r="F1485" s="96" t="s">
        <v>3246</v>
      </c>
      <c r="G1485" s="96" t="b">
        <v>0</v>
      </c>
      <c r="H1485" s="96" t="b">
        <v>0</v>
      </c>
      <c r="I1485" s="96" t="b">
        <v>0</v>
      </c>
      <c r="J1485" s="96" t="b">
        <v>0</v>
      </c>
      <c r="K1485" s="96" t="b">
        <v>0</v>
      </c>
      <c r="L1485" s="96" t="b">
        <v>0</v>
      </c>
    </row>
    <row r="1486" spans="1:12" ht="15">
      <c r="A1486" s="96" t="s">
        <v>1879</v>
      </c>
      <c r="B1486" s="96" t="s">
        <v>1968</v>
      </c>
      <c r="C1486" s="96">
        <v>2</v>
      </c>
      <c r="D1486" s="116">
        <v>0.00042027188242825194</v>
      </c>
      <c r="E1486" s="116">
        <v>2.3781913596012556</v>
      </c>
      <c r="F1486" s="96" t="s">
        <v>3246</v>
      </c>
      <c r="G1486" s="96" t="b">
        <v>0</v>
      </c>
      <c r="H1486" s="96" t="b">
        <v>0</v>
      </c>
      <c r="I1486" s="96" t="b">
        <v>0</v>
      </c>
      <c r="J1486" s="96" t="b">
        <v>0</v>
      </c>
      <c r="K1486" s="96" t="b">
        <v>0</v>
      </c>
      <c r="L1486" s="96" t="b">
        <v>0</v>
      </c>
    </row>
    <row r="1487" spans="1:12" ht="15">
      <c r="A1487" s="96" t="s">
        <v>1819</v>
      </c>
      <c r="B1487" s="96" t="s">
        <v>2459</v>
      </c>
      <c r="C1487" s="96">
        <v>2</v>
      </c>
      <c r="D1487" s="116">
        <v>0.000363930876314836</v>
      </c>
      <c r="E1487" s="116">
        <v>2.6694615179760808</v>
      </c>
      <c r="F1487" s="96" t="s">
        <v>3246</v>
      </c>
      <c r="G1487" s="96" t="b">
        <v>0</v>
      </c>
      <c r="H1487" s="96" t="b">
        <v>0</v>
      </c>
      <c r="I1487" s="96" t="b">
        <v>0</v>
      </c>
      <c r="J1487" s="96" t="b">
        <v>1</v>
      </c>
      <c r="K1487" s="96" t="b">
        <v>0</v>
      </c>
      <c r="L1487" s="96" t="b">
        <v>0</v>
      </c>
    </row>
    <row r="1488" spans="1:12" ht="15">
      <c r="A1488" s="96" t="s">
        <v>1764</v>
      </c>
      <c r="B1488" s="96" t="s">
        <v>1752</v>
      </c>
      <c r="C1488" s="96">
        <v>2</v>
      </c>
      <c r="D1488" s="116">
        <v>0.000363930876314836</v>
      </c>
      <c r="E1488" s="116">
        <v>1.529582431574844</v>
      </c>
      <c r="F1488" s="96" t="s">
        <v>3246</v>
      </c>
      <c r="G1488" s="96" t="b">
        <v>0</v>
      </c>
      <c r="H1488" s="96" t="b">
        <v>0</v>
      </c>
      <c r="I1488" s="96" t="b">
        <v>0</v>
      </c>
      <c r="J1488" s="96" t="b">
        <v>0</v>
      </c>
      <c r="K1488" s="96" t="b">
        <v>0</v>
      </c>
      <c r="L1488" s="96" t="b">
        <v>0</v>
      </c>
    </row>
    <row r="1489" spans="1:12" ht="15">
      <c r="A1489" s="96" t="s">
        <v>1777</v>
      </c>
      <c r="B1489" s="96" t="s">
        <v>2133</v>
      </c>
      <c r="C1489" s="96">
        <v>2</v>
      </c>
      <c r="D1489" s="116">
        <v>0.000363930876314836</v>
      </c>
      <c r="E1489" s="116">
        <v>2.3226740317514243</v>
      </c>
      <c r="F1489" s="96" t="s">
        <v>3246</v>
      </c>
      <c r="G1489" s="96" t="b">
        <v>0</v>
      </c>
      <c r="H1489" s="96" t="b">
        <v>0</v>
      </c>
      <c r="I1489" s="96" t="b">
        <v>0</v>
      </c>
      <c r="J1489" s="96" t="b">
        <v>0</v>
      </c>
      <c r="K1489" s="96" t="b">
        <v>0</v>
      </c>
      <c r="L1489" s="96" t="b">
        <v>0</v>
      </c>
    </row>
    <row r="1490" spans="1:12" ht="15">
      <c r="A1490" s="96" t="s">
        <v>2153</v>
      </c>
      <c r="B1490" s="96" t="s">
        <v>1725</v>
      </c>
      <c r="C1490" s="96">
        <v>2</v>
      </c>
      <c r="D1490" s="116">
        <v>0.000363930876314836</v>
      </c>
      <c r="E1490" s="116">
        <v>1.6414327943758371</v>
      </c>
      <c r="F1490" s="96" t="s">
        <v>3246</v>
      </c>
      <c r="G1490" s="96" t="b">
        <v>0</v>
      </c>
      <c r="H1490" s="96" t="b">
        <v>0</v>
      </c>
      <c r="I1490" s="96" t="b">
        <v>0</v>
      </c>
      <c r="J1490" s="96" t="b">
        <v>0</v>
      </c>
      <c r="K1490" s="96" t="b">
        <v>0</v>
      </c>
      <c r="L1490" s="96" t="b">
        <v>0</v>
      </c>
    </row>
    <row r="1491" spans="1:12" ht="15">
      <c r="A1491" s="96" t="s">
        <v>1765</v>
      </c>
      <c r="B1491" s="96" t="s">
        <v>2155</v>
      </c>
      <c r="C1491" s="96">
        <v>2</v>
      </c>
      <c r="D1491" s="116">
        <v>0.000363930876314836</v>
      </c>
      <c r="E1491" s="116">
        <v>2.2619761913978125</v>
      </c>
      <c r="F1491" s="96" t="s">
        <v>3246</v>
      </c>
      <c r="G1491" s="96" t="b">
        <v>0</v>
      </c>
      <c r="H1491" s="96" t="b">
        <v>0</v>
      </c>
      <c r="I1491" s="96" t="b">
        <v>0</v>
      </c>
      <c r="J1491" s="96" t="b">
        <v>0</v>
      </c>
      <c r="K1491" s="96" t="b">
        <v>0</v>
      </c>
      <c r="L1491" s="96" t="b">
        <v>0</v>
      </c>
    </row>
    <row r="1492" spans="1:12" ht="15">
      <c r="A1492" s="96" t="s">
        <v>2265</v>
      </c>
      <c r="B1492" s="96" t="s">
        <v>1842</v>
      </c>
      <c r="C1492" s="96">
        <v>2</v>
      </c>
      <c r="D1492" s="116">
        <v>0.00042027188242825194</v>
      </c>
      <c r="E1492" s="116">
        <v>2.6066706881166253</v>
      </c>
      <c r="F1492" s="96" t="s">
        <v>3246</v>
      </c>
      <c r="G1492" s="96" t="b">
        <v>0</v>
      </c>
      <c r="H1492" s="96" t="b">
        <v>0</v>
      </c>
      <c r="I1492" s="96" t="b">
        <v>0</v>
      </c>
      <c r="J1492" s="96" t="b">
        <v>0</v>
      </c>
      <c r="K1492" s="96" t="b">
        <v>0</v>
      </c>
      <c r="L1492" s="96" t="b">
        <v>0</v>
      </c>
    </row>
    <row r="1493" spans="1:12" ht="15">
      <c r="A1493" s="96" t="s">
        <v>1805</v>
      </c>
      <c r="B1493" s="96" t="s">
        <v>850</v>
      </c>
      <c r="C1493" s="96">
        <v>2</v>
      </c>
      <c r="D1493" s="116">
        <v>0.000363930876314836</v>
      </c>
      <c r="E1493" s="116">
        <v>1.479441253653415</v>
      </c>
      <c r="F1493" s="96" t="s">
        <v>3246</v>
      </c>
      <c r="G1493" s="96" t="b">
        <v>0</v>
      </c>
      <c r="H1493" s="96" t="b">
        <v>0</v>
      </c>
      <c r="I1493" s="96" t="b">
        <v>0</v>
      </c>
      <c r="J1493" s="96" t="b">
        <v>0</v>
      </c>
      <c r="K1493" s="96" t="b">
        <v>0</v>
      </c>
      <c r="L1493" s="96" t="b">
        <v>0</v>
      </c>
    </row>
    <row r="1494" spans="1:12" ht="15">
      <c r="A1494" s="96" t="s">
        <v>850</v>
      </c>
      <c r="B1494" s="96" t="s">
        <v>1723</v>
      </c>
      <c r="C1494" s="96">
        <v>2</v>
      </c>
      <c r="D1494" s="116">
        <v>0.000363930876314836</v>
      </c>
      <c r="E1494" s="116">
        <v>0.3351418290215849</v>
      </c>
      <c r="F1494" s="96" t="s">
        <v>3246</v>
      </c>
      <c r="G1494" s="96" t="b">
        <v>0</v>
      </c>
      <c r="H1494" s="96" t="b">
        <v>0</v>
      </c>
      <c r="I1494" s="96" t="b">
        <v>0</v>
      </c>
      <c r="J1494" s="96" t="b">
        <v>1</v>
      </c>
      <c r="K1494" s="96" t="b">
        <v>0</v>
      </c>
      <c r="L1494" s="96" t="b">
        <v>0</v>
      </c>
    </row>
    <row r="1495" spans="1:12" ht="15">
      <c r="A1495" s="96" t="s">
        <v>1723</v>
      </c>
      <c r="B1495" s="96" t="s">
        <v>1752</v>
      </c>
      <c r="C1495" s="96">
        <v>2</v>
      </c>
      <c r="D1495" s="116">
        <v>0.000363930876314836</v>
      </c>
      <c r="E1495" s="116">
        <v>0.5183982646223304</v>
      </c>
      <c r="F1495" s="96" t="s">
        <v>3246</v>
      </c>
      <c r="G1495" s="96" t="b">
        <v>1</v>
      </c>
      <c r="H1495" s="96" t="b">
        <v>0</v>
      </c>
      <c r="I1495" s="96" t="b">
        <v>0</v>
      </c>
      <c r="J1495" s="96" t="b">
        <v>0</v>
      </c>
      <c r="K1495" s="96" t="b">
        <v>0</v>
      </c>
      <c r="L1495" s="96" t="b">
        <v>0</v>
      </c>
    </row>
    <row r="1496" spans="1:12" ht="15">
      <c r="A1496" s="96" t="s">
        <v>2266</v>
      </c>
      <c r="B1496" s="96" t="s">
        <v>1738</v>
      </c>
      <c r="C1496" s="96">
        <v>2</v>
      </c>
      <c r="D1496" s="116">
        <v>0.00042027188242825194</v>
      </c>
      <c r="E1496" s="116">
        <v>2.3014847326814865</v>
      </c>
      <c r="F1496" s="96" t="s">
        <v>3246</v>
      </c>
      <c r="G1496" s="96" t="b">
        <v>0</v>
      </c>
      <c r="H1496" s="96" t="b">
        <v>0</v>
      </c>
      <c r="I1496" s="96" t="b">
        <v>0</v>
      </c>
      <c r="J1496" s="96" t="b">
        <v>0</v>
      </c>
      <c r="K1496" s="96" t="b">
        <v>0</v>
      </c>
      <c r="L1496" s="96" t="b">
        <v>0</v>
      </c>
    </row>
    <row r="1497" spans="1:12" ht="15">
      <c r="A1497" s="96" t="s">
        <v>1738</v>
      </c>
      <c r="B1497" s="96" t="s">
        <v>850</v>
      </c>
      <c r="C1497" s="96">
        <v>2</v>
      </c>
      <c r="D1497" s="116">
        <v>0.00042027188242825194</v>
      </c>
      <c r="E1497" s="116">
        <v>1.1658221306814132</v>
      </c>
      <c r="F1497" s="96" t="s">
        <v>3246</v>
      </c>
      <c r="G1497" s="96" t="b">
        <v>0</v>
      </c>
      <c r="H1497" s="96" t="b">
        <v>0</v>
      </c>
      <c r="I1497" s="96" t="b">
        <v>0</v>
      </c>
      <c r="J1497" s="96" t="b">
        <v>0</v>
      </c>
      <c r="K1497" s="96" t="b">
        <v>0</v>
      </c>
      <c r="L1497" s="96" t="b">
        <v>0</v>
      </c>
    </row>
    <row r="1498" spans="1:12" ht="15">
      <c r="A1498" s="96" t="s">
        <v>1757</v>
      </c>
      <c r="B1498" s="96" t="s">
        <v>2469</v>
      </c>
      <c r="C1498" s="96">
        <v>2</v>
      </c>
      <c r="D1498" s="116">
        <v>0.00042027188242825194</v>
      </c>
      <c r="E1498" s="116">
        <v>2.430579429060944</v>
      </c>
      <c r="F1498" s="96" t="s">
        <v>3246</v>
      </c>
      <c r="G1498" s="96" t="b">
        <v>0</v>
      </c>
      <c r="H1498" s="96" t="b">
        <v>0</v>
      </c>
      <c r="I1498" s="96" t="b">
        <v>0</v>
      </c>
      <c r="J1498" s="96" t="b">
        <v>0</v>
      </c>
      <c r="K1498" s="96" t="b">
        <v>0</v>
      </c>
      <c r="L1498" s="96" t="b">
        <v>0</v>
      </c>
    </row>
    <row r="1499" spans="1:12" ht="15">
      <c r="A1499" s="96" t="s">
        <v>1757</v>
      </c>
      <c r="B1499" s="96" t="s">
        <v>2779</v>
      </c>
      <c r="C1499" s="96">
        <v>2</v>
      </c>
      <c r="D1499" s="116">
        <v>0.00042027188242825194</v>
      </c>
      <c r="E1499" s="116">
        <v>2.6066706881166253</v>
      </c>
      <c r="F1499" s="96" t="s">
        <v>3246</v>
      </c>
      <c r="G1499" s="96" t="b">
        <v>0</v>
      </c>
      <c r="H1499" s="96" t="b">
        <v>0</v>
      </c>
      <c r="I1499" s="96" t="b">
        <v>0</v>
      </c>
      <c r="J1499" s="96" t="b">
        <v>0</v>
      </c>
      <c r="K1499" s="96" t="b">
        <v>0</v>
      </c>
      <c r="L1499" s="96" t="b">
        <v>0</v>
      </c>
    </row>
    <row r="1500" spans="1:12" ht="15">
      <c r="A1500" s="96" t="s">
        <v>2779</v>
      </c>
      <c r="B1500" s="96" t="s">
        <v>2471</v>
      </c>
      <c r="C1500" s="96">
        <v>2</v>
      </c>
      <c r="D1500" s="116">
        <v>0.00042027188242825194</v>
      </c>
      <c r="E1500" s="116">
        <v>3.544522781367781</v>
      </c>
      <c r="F1500" s="96" t="s">
        <v>3246</v>
      </c>
      <c r="G1500" s="96" t="b">
        <v>0</v>
      </c>
      <c r="H1500" s="96" t="b">
        <v>0</v>
      </c>
      <c r="I1500" s="96" t="b">
        <v>0</v>
      </c>
      <c r="J1500" s="96" t="b">
        <v>0</v>
      </c>
      <c r="K1500" s="96" t="b">
        <v>0</v>
      </c>
      <c r="L1500" s="96" t="b">
        <v>0</v>
      </c>
    </row>
    <row r="1501" spans="1:12" ht="15">
      <c r="A1501" s="96" t="s">
        <v>2067</v>
      </c>
      <c r="B1501" s="96" t="s">
        <v>1776</v>
      </c>
      <c r="C1501" s="96">
        <v>2</v>
      </c>
      <c r="D1501" s="116">
        <v>0.000363930876314836</v>
      </c>
      <c r="E1501" s="116">
        <v>2.2223034866338613</v>
      </c>
      <c r="F1501" s="96" t="s">
        <v>3246</v>
      </c>
      <c r="G1501" s="96" t="b">
        <v>0</v>
      </c>
      <c r="H1501" s="96" t="b">
        <v>0</v>
      </c>
      <c r="I1501" s="96" t="b">
        <v>0</v>
      </c>
      <c r="J1501" s="96" t="b">
        <v>0</v>
      </c>
      <c r="K1501" s="96" t="b">
        <v>0</v>
      </c>
      <c r="L1501" s="96" t="b">
        <v>0</v>
      </c>
    </row>
    <row r="1502" spans="1:12" ht="15">
      <c r="A1502" s="96" t="s">
        <v>1745</v>
      </c>
      <c r="B1502" s="96" t="s">
        <v>1878</v>
      </c>
      <c r="C1502" s="96">
        <v>2</v>
      </c>
      <c r="D1502" s="116">
        <v>0.000363930876314836</v>
      </c>
      <c r="E1502" s="116">
        <v>1.8188833486942433</v>
      </c>
      <c r="F1502" s="96" t="s">
        <v>3246</v>
      </c>
      <c r="G1502" s="96" t="b">
        <v>0</v>
      </c>
      <c r="H1502" s="96" t="b">
        <v>0</v>
      </c>
      <c r="I1502" s="96" t="b">
        <v>0</v>
      </c>
      <c r="J1502" s="96" t="b">
        <v>0</v>
      </c>
      <c r="K1502" s="96" t="b">
        <v>0</v>
      </c>
      <c r="L1502" s="96" t="b">
        <v>0</v>
      </c>
    </row>
    <row r="1503" spans="1:12" ht="15">
      <c r="A1503" s="96" t="s">
        <v>1878</v>
      </c>
      <c r="B1503" s="96" t="s">
        <v>1811</v>
      </c>
      <c r="C1503" s="96">
        <v>2</v>
      </c>
      <c r="D1503" s="116">
        <v>0.000363930876314836</v>
      </c>
      <c r="E1503" s="116">
        <v>2.0771613639372744</v>
      </c>
      <c r="F1503" s="96" t="s">
        <v>3246</v>
      </c>
      <c r="G1503" s="96" t="b">
        <v>0</v>
      </c>
      <c r="H1503" s="96" t="b">
        <v>0</v>
      </c>
      <c r="I1503" s="96" t="b">
        <v>0</v>
      </c>
      <c r="J1503" s="96" t="b">
        <v>0</v>
      </c>
      <c r="K1503" s="96" t="b">
        <v>0</v>
      </c>
      <c r="L1503" s="96" t="b">
        <v>0</v>
      </c>
    </row>
    <row r="1504" spans="1:12" ht="15">
      <c r="A1504" s="96" t="s">
        <v>1811</v>
      </c>
      <c r="B1504" s="96" t="s">
        <v>2430</v>
      </c>
      <c r="C1504" s="96">
        <v>2</v>
      </c>
      <c r="D1504" s="116">
        <v>0.000363930876314836</v>
      </c>
      <c r="E1504" s="116">
        <v>2.641432794375837</v>
      </c>
      <c r="F1504" s="96" t="s">
        <v>3246</v>
      </c>
      <c r="G1504" s="96" t="b">
        <v>0</v>
      </c>
      <c r="H1504" s="96" t="b">
        <v>0</v>
      </c>
      <c r="I1504" s="96" t="b">
        <v>0</v>
      </c>
      <c r="J1504" s="96" t="b">
        <v>0</v>
      </c>
      <c r="K1504" s="96" t="b">
        <v>0</v>
      </c>
      <c r="L1504" s="96" t="b">
        <v>0</v>
      </c>
    </row>
    <row r="1505" spans="1:12" ht="15">
      <c r="A1505" s="96" t="s">
        <v>2430</v>
      </c>
      <c r="B1505" s="96" t="s">
        <v>1919</v>
      </c>
      <c r="C1505" s="96">
        <v>2</v>
      </c>
      <c r="D1505" s="116">
        <v>0.000363930876314836</v>
      </c>
      <c r="E1505" s="116">
        <v>2.891310267592437</v>
      </c>
      <c r="F1505" s="96" t="s">
        <v>3246</v>
      </c>
      <c r="G1505" s="96" t="b">
        <v>0</v>
      </c>
      <c r="H1505" s="96" t="b">
        <v>0</v>
      </c>
      <c r="I1505" s="96" t="b">
        <v>0</v>
      </c>
      <c r="J1505" s="96" t="b">
        <v>0</v>
      </c>
      <c r="K1505" s="96" t="b">
        <v>0</v>
      </c>
      <c r="L1505" s="96" t="b">
        <v>0</v>
      </c>
    </row>
    <row r="1506" spans="1:12" ht="15">
      <c r="A1506" s="96" t="s">
        <v>1919</v>
      </c>
      <c r="B1506" s="96" t="s">
        <v>1894</v>
      </c>
      <c r="C1506" s="96">
        <v>2</v>
      </c>
      <c r="D1506" s="116">
        <v>0.000363930876314836</v>
      </c>
      <c r="E1506" s="116">
        <v>2.3684315223120995</v>
      </c>
      <c r="F1506" s="96" t="s">
        <v>3246</v>
      </c>
      <c r="G1506" s="96" t="b">
        <v>0</v>
      </c>
      <c r="H1506" s="96" t="b">
        <v>0</v>
      </c>
      <c r="I1506" s="96" t="b">
        <v>0</v>
      </c>
      <c r="J1506" s="96" t="b">
        <v>0</v>
      </c>
      <c r="K1506" s="96" t="b">
        <v>0</v>
      </c>
      <c r="L1506" s="96" t="b">
        <v>0</v>
      </c>
    </row>
    <row r="1507" spans="1:12" ht="15">
      <c r="A1507" s="96" t="s">
        <v>1894</v>
      </c>
      <c r="B1507" s="96" t="s">
        <v>1758</v>
      </c>
      <c r="C1507" s="96">
        <v>2</v>
      </c>
      <c r="D1507" s="116">
        <v>0.000363930876314836</v>
      </c>
      <c r="E1507" s="116">
        <v>1.9247340230793866</v>
      </c>
      <c r="F1507" s="96" t="s">
        <v>3246</v>
      </c>
      <c r="G1507" s="96" t="b">
        <v>0</v>
      </c>
      <c r="H1507" s="96" t="b">
        <v>0</v>
      </c>
      <c r="I1507" s="96" t="b">
        <v>0</v>
      </c>
      <c r="J1507" s="96" t="b">
        <v>0</v>
      </c>
      <c r="K1507" s="96" t="b">
        <v>0</v>
      </c>
      <c r="L1507" s="96" t="b">
        <v>0</v>
      </c>
    </row>
    <row r="1508" spans="1:12" ht="15">
      <c r="A1508" s="96" t="s">
        <v>1758</v>
      </c>
      <c r="B1508" s="96" t="s">
        <v>1957</v>
      </c>
      <c r="C1508" s="96">
        <v>2</v>
      </c>
      <c r="D1508" s="116">
        <v>0.000363930876314836</v>
      </c>
      <c r="E1508" s="116">
        <v>2.0046106967886628</v>
      </c>
      <c r="F1508" s="96" t="s">
        <v>3246</v>
      </c>
      <c r="G1508" s="96" t="b">
        <v>0</v>
      </c>
      <c r="H1508" s="96" t="b">
        <v>0</v>
      </c>
      <c r="I1508" s="96" t="b">
        <v>0</v>
      </c>
      <c r="J1508" s="96" t="b">
        <v>0</v>
      </c>
      <c r="K1508" s="96" t="b">
        <v>0</v>
      </c>
      <c r="L1508" s="96" t="b">
        <v>0</v>
      </c>
    </row>
    <row r="1509" spans="1:12" ht="15">
      <c r="A1509" s="96" t="s">
        <v>1957</v>
      </c>
      <c r="B1509" s="96" t="s">
        <v>1723</v>
      </c>
      <c r="C1509" s="96">
        <v>2</v>
      </c>
      <c r="D1509" s="116">
        <v>0.000363930876314836</v>
      </c>
      <c r="E1509" s="116">
        <v>1.0448356987493768</v>
      </c>
      <c r="F1509" s="96" t="s">
        <v>3246</v>
      </c>
      <c r="G1509" s="96" t="b">
        <v>0</v>
      </c>
      <c r="H1509" s="96" t="b">
        <v>0</v>
      </c>
      <c r="I1509" s="96" t="b">
        <v>0</v>
      </c>
      <c r="J1509" s="96" t="b">
        <v>1</v>
      </c>
      <c r="K1509" s="96" t="b">
        <v>0</v>
      </c>
      <c r="L1509" s="96" t="b">
        <v>0</v>
      </c>
    </row>
    <row r="1510" spans="1:12" ht="15">
      <c r="A1510" s="96" t="s">
        <v>1723</v>
      </c>
      <c r="B1510" s="96" t="s">
        <v>2140</v>
      </c>
      <c r="C1510" s="96">
        <v>2</v>
      </c>
      <c r="D1510" s="116">
        <v>0.000363930876314836</v>
      </c>
      <c r="E1510" s="116">
        <v>1.2507920244452988</v>
      </c>
      <c r="F1510" s="96" t="s">
        <v>3246</v>
      </c>
      <c r="G1510" s="96" t="b">
        <v>1</v>
      </c>
      <c r="H1510" s="96" t="b">
        <v>0</v>
      </c>
      <c r="I1510" s="96" t="b">
        <v>0</v>
      </c>
      <c r="J1510" s="96" t="b">
        <v>0</v>
      </c>
      <c r="K1510" s="96" t="b">
        <v>0</v>
      </c>
      <c r="L1510" s="96" t="b">
        <v>0</v>
      </c>
    </row>
    <row r="1511" spans="1:12" ht="15">
      <c r="A1511" s="96" t="s">
        <v>2140</v>
      </c>
      <c r="B1511" s="96" t="s">
        <v>1749</v>
      </c>
      <c r="C1511" s="96">
        <v>2</v>
      </c>
      <c r="D1511" s="116">
        <v>0.000363930876314836</v>
      </c>
      <c r="E1511" s="116">
        <v>2.176545996073186</v>
      </c>
      <c r="F1511" s="96" t="s">
        <v>3246</v>
      </c>
      <c r="G1511" s="96" t="b">
        <v>0</v>
      </c>
      <c r="H1511" s="96" t="b">
        <v>0</v>
      </c>
      <c r="I1511" s="96" t="b">
        <v>0</v>
      </c>
      <c r="J1511" s="96" t="b">
        <v>0</v>
      </c>
      <c r="K1511" s="96" t="b">
        <v>0</v>
      </c>
      <c r="L1511" s="96" t="b">
        <v>0</v>
      </c>
    </row>
    <row r="1512" spans="1:12" ht="15">
      <c r="A1512" s="96" t="s">
        <v>1749</v>
      </c>
      <c r="B1512" s="96" t="s">
        <v>1725</v>
      </c>
      <c r="C1512" s="96">
        <v>2</v>
      </c>
      <c r="D1512" s="116">
        <v>0.000363930876314836</v>
      </c>
      <c r="E1512" s="116">
        <v>0.9090390345528686</v>
      </c>
      <c r="F1512" s="96" t="s">
        <v>3246</v>
      </c>
      <c r="G1512" s="96" t="b">
        <v>0</v>
      </c>
      <c r="H1512" s="96" t="b">
        <v>0</v>
      </c>
      <c r="I1512" s="96" t="b">
        <v>0</v>
      </c>
      <c r="J1512" s="96" t="b">
        <v>0</v>
      </c>
      <c r="K1512" s="96" t="b">
        <v>0</v>
      </c>
      <c r="L1512" s="96" t="b">
        <v>0</v>
      </c>
    </row>
    <row r="1513" spans="1:12" ht="15">
      <c r="A1513" s="96" t="s">
        <v>1725</v>
      </c>
      <c r="B1513" s="96" t="s">
        <v>1788</v>
      </c>
      <c r="C1513" s="96">
        <v>2</v>
      </c>
      <c r="D1513" s="116">
        <v>0.000363930876314836</v>
      </c>
      <c r="E1513" s="116">
        <v>1.1408304438066519</v>
      </c>
      <c r="F1513" s="96" t="s">
        <v>3246</v>
      </c>
      <c r="G1513" s="96" t="b">
        <v>0</v>
      </c>
      <c r="H1513" s="96" t="b">
        <v>0</v>
      </c>
      <c r="I1513" s="96" t="b">
        <v>0</v>
      </c>
      <c r="J1513" s="96" t="b">
        <v>0</v>
      </c>
      <c r="K1513" s="96" t="b">
        <v>0</v>
      </c>
      <c r="L1513" s="96" t="b">
        <v>0</v>
      </c>
    </row>
    <row r="1514" spans="1:12" ht="15">
      <c r="A1514" s="96" t="s">
        <v>1788</v>
      </c>
      <c r="B1514" s="96" t="s">
        <v>1923</v>
      </c>
      <c r="C1514" s="96">
        <v>2</v>
      </c>
      <c r="D1514" s="116">
        <v>0.000363930876314836</v>
      </c>
      <c r="E1514" s="116">
        <v>2.189135123381207</v>
      </c>
      <c r="F1514" s="96" t="s">
        <v>3246</v>
      </c>
      <c r="G1514" s="96" t="b">
        <v>0</v>
      </c>
      <c r="H1514" s="96" t="b">
        <v>0</v>
      </c>
      <c r="I1514" s="96" t="b">
        <v>0</v>
      </c>
      <c r="J1514" s="96" t="b">
        <v>0</v>
      </c>
      <c r="K1514" s="96" t="b">
        <v>0</v>
      </c>
      <c r="L1514" s="96" t="b">
        <v>0</v>
      </c>
    </row>
    <row r="1515" spans="1:12" ht="15">
      <c r="A1515" s="96" t="s">
        <v>2268</v>
      </c>
      <c r="B1515" s="96" t="s">
        <v>2782</v>
      </c>
      <c r="C1515" s="96">
        <v>2</v>
      </c>
      <c r="D1515" s="116">
        <v>0.000363930876314836</v>
      </c>
      <c r="E1515" s="116">
        <v>3.4195840447594805</v>
      </c>
      <c r="F1515" s="96" t="s">
        <v>3246</v>
      </c>
      <c r="G1515" s="96" t="b">
        <v>0</v>
      </c>
      <c r="H1515" s="96" t="b">
        <v>0</v>
      </c>
      <c r="I1515" s="96" t="b">
        <v>0</v>
      </c>
      <c r="J1515" s="96" t="b">
        <v>0</v>
      </c>
      <c r="K1515" s="96" t="b">
        <v>0</v>
      </c>
      <c r="L1515" s="96" t="b">
        <v>0</v>
      </c>
    </row>
    <row r="1516" spans="1:12" ht="15">
      <c r="A1516" s="96" t="s">
        <v>2416</v>
      </c>
      <c r="B1516" s="96" t="s">
        <v>1793</v>
      </c>
      <c r="C1516" s="96">
        <v>2</v>
      </c>
      <c r="D1516" s="116">
        <v>0.000363930876314836</v>
      </c>
      <c r="E1516" s="116">
        <v>2.615103855653488</v>
      </c>
      <c r="F1516" s="96" t="s">
        <v>3246</v>
      </c>
      <c r="G1516" s="96" t="b">
        <v>0</v>
      </c>
      <c r="H1516" s="96" t="b">
        <v>1</v>
      </c>
      <c r="I1516" s="96" t="b">
        <v>0</v>
      </c>
      <c r="J1516" s="96" t="b">
        <v>0</v>
      </c>
      <c r="K1516" s="96" t="b">
        <v>0</v>
      </c>
      <c r="L1516" s="96" t="b">
        <v>0</v>
      </c>
    </row>
    <row r="1517" spans="1:12" ht="15">
      <c r="A1517" s="96" t="s">
        <v>1743</v>
      </c>
      <c r="B1517" s="96" t="s">
        <v>1867</v>
      </c>
      <c r="C1517" s="96">
        <v>2</v>
      </c>
      <c r="D1517" s="116">
        <v>0.000363930876314836</v>
      </c>
      <c r="E1517" s="116">
        <v>1.7899196527589267</v>
      </c>
      <c r="F1517" s="96" t="s">
        <v>3246</v>
      </c>
      <c r="G1517" s="96" t="b">
        <v>0</v>
      </c>
      <c r="H1517" s="96" t="b">
        <v>0</v>
      </c>
      <c r="I1517" s="96" t="b">
        <v>0</v>
      </c>
      <c r="J1517" s="96" t="b">
        <v>0</v>
      </c>
      <c r="K1517" s="96" t="b">
        <v>0</v>
      </c>
      <c r="L1517" s="96" t="b">
        <v>0</v>
      </c>
    </row>
    <row r="1518" spans="1:12" ht="15">
      <c r="A1518" s="96" t="s">
        <v>1868</v>
      </c>
      <c r="B1518" s="96" t="s">
        <v>2078</v>
      </c>
      <c r="C1518" s="96">
        <v>2</v>
      </c>
      <c r="D1518" s="116">
        <v>0.000363930876314836</v>
      </c>
      <c r="E1518" s="116">
        <v>2.5031300962095555</v>
      </c>
      <c r="F1518" s="96" t="s">
        <v>3246</v>
      </c>
      <c r="G1518" s="96" t="b">
        <v>0</v>
      </c>
      <c r="H1518" s="96" t="b">
        <v>0</v>
      </c>
      <c r="I1518" s="96" t="b">
        <v>0</v>
      </c>
      <c r="J1518" s="96" t="b">
        <v>0</v>
      </c>
      <c r="K1518" s="96" t="b">
        <v>0</v>
      </c>
      <c r="L1518" s="96" t="b">
        <v>0</v>
      </c>
    </row>
    <row r="1519" spans="1:12" ht="15">
      <c r="A1519" s="96" t="s">
        <v>2078</v>
      </c>
      <c r="B1519" s="96" t="s">
        <v>1728</v>
      </c>
      <c r="C1519" s="96">
        <v>2</v>
      </c>
      <c r="D1519" s="116">
        <v>0.000363930876314836</v>
      </c>
      <c r="E1519" s="116">
        <v>1.8369526052698442</v>
      </c>
      <c r="F1519" s="96" t="s">
        <v>3246</v>
      </c>
      <c r="G1519" s="96" t="b">
        <v>0</v>
      </c>
      <c r="H1519" s="96" t="b">
        <v>0</v>
      </c>
      <c r="I1519" s="96" t="b">
        <v>0</v>
      </c>
      <c r="J1519" s="96" t="b">
        <v>0</v>
      </c>
      <c r="K1519" s="96" t="b">
        <v>0</v>
      </c>
      <c r="L1519" s="96" t="b">
        <v>0</v>
      </c>
    </row>
    <row r="1520" spans="1:12" ht="15">
      <c r="A1520" s="96" t="s">
        <v>1843</v>
      </c>
      <c r="B1520" s="96" t="s">
        <v>2159</v>
      </c>
      <c r="C1520" s="96">
        <v>2</v>
      </c>
      <c r="D1520" s="116">
        <v>0.000363930876314836</v>
      </c>
      <c r="E1520" s="116">
        <v>2.544522781367781</v>
      </c>
      <c r="F1520" s="96" t="s">
        <v>3246</v>
      </c>
      <c r="G1520" s="96" t="b">
        <v>0</v>
      </c>
      <c r="H1520" s="96" t="b">
        <v>0</v>
      </c>
      <c r="I1520" s="96" t="b">
        <v>0</v>
      </c>
      <c r="J1520" s="96" t="b">
        <v>0</v>
      </c>
      <c r="K1520" s="96" t="b">
        <v>0</v>
      </c>
      <c r="L1520" s="96" t="b">
        <v>0</v>
      </c>
    </row>
    <row r="1521" spans="1:12" ht="15">
      <c r="A1521" s="96" t="s">
        <v>2159</v>
      </c>
      <c r="B1521" s="96" t="s">
        <v>2160</v>
      </c>
      <c r="C1521" s="96">
        <v>2</v>
      </c>
      <c r="D1521" s="116">
        <v>0.000363930876314836</v>
      </c>
      <c r="E1521" s="116">
        <v>2.924734023079387</v>
      </c>
      <c r="F1521" s="96" t="s">
        <v>3246</v>
      </c>
      <c r="G1521" s="96" t="b">
        <v>0</v>
      </c>
      <c r="H1521" s="96" t="b">
        <v>0</v>
      </c>
      <c r="I1521" s="96" t="b">
        <v>0</v>
      </c>
      <c r="J1521" s="96" t="b">
        <v>0</v>
      </c>
      <c r="K1521" s="96" t="b">
        <v>0</v>
      </c>
      <c r="L1521" s="96" t="b">
        <v>0</v>
      </c>
    </row>
    <row r="1522" spans="1:12" ht="15">
      <c r="A1522" s="96" t="s">
        <v>2273</v>
      </c>
      <c r="B1522" s="96" t="s">
        <v>2274</v>
      </c>
      <c r="C1522" s="96">
        <v>2</v>
      </c>
      <c r="D1522" s="116">
        <v>0.000363930876314836</v>
      </c>
      <c r="E1522" s="116">
        <v>3.1185540490954997</v>
      </c>
      <c r="F1522" s="96" t="s">
        <v>3246</v>
      </c>
      <c r="G1522" s="96" t="b">
        <v>0</v>
      </c>
      <c r="H1522" s="96" t="b">
        <v>0</v>
      </c>
      <c r="I1522" s="96" t="b">
        <v>0</v>
      </c>
      <c r="J1522" s="96" t="b">
        <v>0</v>
      </c>
      <c r="K1522" s="96" t="b">
        <v>0</v>
      </c>
      <c r="L1522" s="96" t="b">
        <v>0</v>
      </c>
    </row>
    <row r="1523" spans="1:12" ht="15">
      <c r="A1523" s="96" t="s">
        <v>2274</v>
      </c>
      <c r="B1523" s="96" t="s">
        <v>1726</v>
      </c>
      <c r="C1523" s="96">
        <v>2</v>
      </c>
      <c r="D1523" s="116">
        <v>0.000363930876314836</v>
      </c>
      <c r="E1523" s="116">
        <v>1.7293879647309671</v>
      </c>
      <c r="F1523" s="96" t="s">
        <v>3246</v>
      </c>
      <c r="G1523" s="96" t="b">
        <v>0</v>
      </c>
      <c r="H1523" s="96" t="b">
        <v>0</v>
      </c>
      <c r="I1523" s="96" t="b">
        <v>0</v>
      </c>
      <c r="J1523" s="96" t="b">
        <v>0</v>
      </c>
      <c r="K1523" s="96" t="b">
        <v>0</v>
      </c>
      <c r="L1523" s="96" t="b">
        <v>0</v>
      </c>
    </row>
    <row r="1524" spans="1:12" ht="15">
      <c r="A1524" s="96" t="s">
        <v>1726</v>
      </c>
      <c r="B1524" s="96" t="s">
        <v>2275</v>
      </c>
      <c r="C1524" s="96">
        <v>2</v>
      </c>
      <c r="D1524" s="116">
        <v>0.000363930876314836</v>
      </c>
      <c r="E1524" s="116">
        <v>1.7761313682732933</v>
      </c>
      <c r="F1524" s="96" t="s">
        <v>3246</v>
      </c>
      <c r="G1524" s="96" t="b">
        <v>0</v>
      </c>
      <c r="H1524" s="96" t="b">
        <v>0</v>
      </c>
      <c r="I1524" s="96" t="b">
        <v>0</v>
      </c>
      <c r="J1524" s="96" t="b">
        <v>1</v>
      </c>
      <c r="K1524" s="96" t="b">
        <v>0</v>
      </c>
      <c r="L1524" s="96" t="b">
        <v>0</v>
      </c>
    </row>
    <row r="1525" spans="1:12" ht="15">
      <c r="A1525" s="96" t="s">
        <v>2275</v>
      </c>
      <c r="B1525" s="96" t="s">
        <v>2161</v>
      </c>
      <c r="C1525" s="96">
        <v>2</v>
      </c>
      <c r="D1525" s="116">
        <v>0.000363930876314836</v>
      </c>
      <c r="E1525" s="116">
        <v>3.021644036087443</v>
      </c>
      <c r="F1525" s="96" t="s">
        <v>3246</v>
      </c>
      <c r="G1525" s="96" t="b">
        <v>1</v>
      </c>
      <c r="H1525" s="96" t="b">
        <v>0</v>
      </c>
      <c r="I1525" s="96" t="b">
        <v>0</v>
      </c>
      <c r="J1525" s="96" t="b">
        <v>0</v>
      </c>
      <c r="K1525" s="96" t="b">
        <v>0</v>
      </c>
      <c r="L1525" s="96" t="b">
        <v>0</v>
      </c>
    </row>
    <row r="1526" spans="1:12" ht="15">
      <c r="A1526" s="96" t="s">
        <v>2161</v>
      </c>
      <c r="B1526" s="96" t="s">
        <v>2162</v>
      </c>
      <c r="C1526" s="96">
        <v>2</v>
      </c>
      <c r="D1526" s="116">
        <v>0.000363930876314836</v>
      </c>
      <c r="E1526" s="116">
        <v>3.021644036087443</v>
      </c>
      <c r="F1526" s="96" t="s">
        <v>3246</v>
      </c>
      <c r="G1526" s="96" t="b">
        <v>0</v>
      </c>
      <c r="H1526" s="96" t="b">
        <v>0</v>
      </c>
      <c r="I1526" s="96" t="b">
        <v>0</v>
      </c>
      <c r="J1526" s="96" t="b">
        <v>0</v>
      </c>
      <c r="K1526" s="96" t="b">
        <v>0</v>
      </c>
      <c r="L1526" s="96" t="b">
        <v>0</v>
      </c>
    </row>
    <row r="1527" spans="1:12" ht="15">
      <c r="A1527" s="96" t="s">
        <v>1749</v>
      </c>
      <c r="B1527" s="96" t="s">
        <v>1767</v>
      </c>
      <c r="C1527" s="96">
        <v>2</v>
      </c>
      <c r="D1527" s="116">
        <v>0.000363930876314836</v>
      </c>
      <c r="E1527" s="116">
        <v>1.529582431574844</v>
      </c>
      <c r="F1527" s="96" t="s">
        <v>3246</v>
      </c>
      <c r="G1527" s="96" t="b">
        <v>0</v>
      </c>
      <c r="H1527" s="96" t="b">
        <v>0</v>
      </c>
      <c r="I1527" s="96" t="b">
        <v>0</v>
      </c>
      <c r="J1527" s="96" t="b">
        <v>0</v>
      </c>
      <c r="K1527" s="96" t="b">
        <v>0</v>
      </c>
      <c r="L1527" s="96" t="b">
        <v>0</v>
      </c>
    </row>
    <row r="1528" spans="1:12" ht="15">
      <c r="A1528" s="96" t="s">
        <v>1767</v>
      </c>
      <c r="B1528" s="96" t="s">
        <v>2802</v>
      </c>
      <c r="C1528" s="96">
        <v>2</v>
      </c>
      <c r="D1528" s="116">
        <v>0.000363930876314836</v>
      </c>
      <c r="E1528" s="116">
        <v>2.7206140404234618</v>
      </c>
      <c r="F1528" s="96" t="s">
        <v>3246</v>
      </c>
      <c r="G1528" s="96" t="b">
        <v>0</v>
      </c>
      <c r="H1528" s="96" t="b">
        <v>0</v>
      </c>
      <c r="I1528" s="96" t="b">
        <v>0</v>
      </c>
      <c r="J1528" s="96" t="b">
        <v>0</v>
      </c>
      <c r="K1528" s="96" t="b">
        <v>0</v>
      </c>
      <c r="L1528" s="96" t="b">
        <v>0</v>
      </c>
    </row>
    <row r="1529" spans="1:12" ht="15">
      <c r="A1529" s="96" t="s">
        <v>2802</v>
      </c>
      <c r="B1529" s="96" t="s">
        <v>2803</v>
      </c>
      <c r="C1529" s="96">
        <v>2</v>
      </c>
      <c r="D1529" s="116">
        <v>0.000363930876314836</v>
      </c>
      <c r="E1529" s="116">
        <v>3.7206140404234618</v>
      </c>
      <c r="F1529" s="96" t="s">
        <v>3246</v>
      </c>
      <c r="G1529" s="96" t="b">
        <v>0</v>
      </c>
      <c r="H1529" s="96" t="b">
        <v>0</v>
      </c>
      <c r="I1529" s="96" t="b">
        <v>0</v>
      </c>
      <c r="J1529" s="96" t="b">
        <v>0</v>
      </c>
      <c r="K1529" s="96" t="b">
        <v>0</v>
      </c>
      <c r="L1529" s="96" t="b">
        <v>0</v>
      </c>
    </row>
    <row r="1530" spans="1:12" ht="15">
      <c r="A1530" s="96" t="s">
        <v>2803</v>
      </c>
      <c r="B1530" s="96" t="s">
        <v>1753</v>
      </c>
      <c r="C1530" s="96">
        <v>2</v>
      </c>
      <c r="D1530" s="116">
        <v>0.000363930876314836</v>
      </c>
      <c r="E1530" s="116">
        <v>2.6066706881166253</v>
      </c>
      <c r="F1530" s="96" t="s">
        <v>3246</v>
      </c>
      <c r="G1530" s="96" t="b">
        <v>0</v>
      </c>
      <c r="H1530" s="96" t="b">
        <v>0</v>
      </c>
      <c r="I1530" s="96" t="b">
        <v>0</v>
      </c>
      <c r="J1530" s="96" t="b">
        <v>0</v>
      </c>
      <c r="K1530" s="96" t="b">
        <v>0</v>
      </c>
      <c r="L1530" s="96" t="b">
        <v>0</v>
      </c>
    </row>
    <row r="1531" spans="1:12" ht="15">
      <c r="A1531" s="96" t="s">
        <v>1753</v>
      </c>
      <c r="B1531" s="96" t="s">
        <v>2163</v>
      </c>
      <c r="C1531" s="96">
        <v>2</v>
      </c>
      <c r="D1531" s="116">
        <v>0.000363930876314836</v>
      </c>
      <c r="E1531" s="116">
        <v>2.2087306794445873</v>
      </c>
      <c r="F1531" s="96" t="s">
        <v>3246</v>
      </c>
      <c r="G1531" s="96" t="b">
        <v>0</v>
      </c>
      <c r="H1531" s="96" t="b">
        <v>0</v>
      </c>
      <c r="I1531" s="96" t="b">
        <v>0</v>
      </c>
      <c r="J1531" s="96" t="b">
        <v>0</v>
      </c>
      <c r="K1531" s="96" t="b">
        <v>0</v>
      </c>
      <c r="L1531" s="96" t="b">
        <v>0</v>
      </c>
    </row>
    <row r="1532" spans="1:12" ht="15">
      <c r="A1532" s="96" t="s">
        <v>2163</v>
      </c>
      <c r="B1532" s="96" t="s">
        <v>2164</v>
      </c>
      <c r="C1532" s="96">
        <v>2</v>
      </c>
      <c r="D1532" s="116">
        <v>0.000363930876314836</v>
      </c>
      <c r="E1532" s="116">
        <v>2.924734023079387</v>
      </c>
      <c r="F1532" s="96" t="s">
        <v>3246</v>
      </c>
      <c r="G1532" s="96" t="b">
        <v>0</v>
      </c>
      <c r="H1532" s="96" t="b">
        <v>0</v>
      </c>
      <c r="I1532" s="96" t="b">
        <v>0</v>
      </c>
      <c r="J1532" s="96" t="b">
        <v>0</v>
      </c>
      <c r="K1532" s="96" t="b">
        <v>0</v>
      </c>
      <c r="L1532" s="96" t="b">
        <v>0</v>
      </c>
    </row>
    <row r="1533" spans="1:12" ht="15">
      <c r="A1533" s="96" t="s">
        <v>2164</v>
      </c>
      <c r="B1533" s="96" t="s">
        <v>1784</v>
      </c>
      <c r="C1533" s="96">
        <v>2</v>
      </c>
      <c r="D1533" s="116">
        <v>0.000363930876314836</v>
      </c>
      <c r="E1533" s="116">
        <v>2.3449504264625767</v>
      </c>
      <c r="F1533" s="96" t="s">
        <v>3246</v>
      </c>
      <c r="G1533" s="96" t="b">
        <v>0</v>
      </c>
      <c r="H1533" s="96" t="b">
        <v>0</v>
      </c>
      <c r="I1533" s="96" t="b">
        <v>0</v>
      </c>
      <c r="J1533" s="96" t="b">
        <v>0</v>
      </c>
      <c r="K1533" s="96" t="b">
        <v>0</v>
      </c>
      <c r="L1533" s="96" t="b">
        <v>0</v>
      </c>
    </row>
    <row r="1534" spans="1:12" ht="15">
      <c r="A1534" s="96" t="s">
        <v>2155</v>
      </c>
      <c r="B1534" s="96" t="s">
        <v>1826</v>
      </c>
      <c r="C1534" s="96">
        <v>2</v>
      </c>
      <c r="D1534" s="116">
        <v>0.00042027188242825194</v>
      </c>
      <c r="E1534" s="116">
        <v>2.5097606751085686</v>
      </c>
      <c r="F1534" s="96" t="s">
        <v>3246</v>
      </c>
      <c r="G1534" s="96" t="b">
        <v>0</v>
      </c>
      <c r="H1534" s="96" t="b">
        <v>0</v>
      </c>
      <c r="I1534" s="96" t="b">
        <v>0</v>
      </c>
      <c r="J1534" s="96" t="b">
        <v>0</v>
      </c>
      <c r="K1534" s="96" t="b">
        <v>0</v>
      </c>
      <c r="L1534" s="96" t="b">
        <v>0</v>
      </c>
    </row>
    <row r="1535" spans="1:12" ht="15">
      <c r="A1535" s="96" t="s">
        <v>1899</v>
      </c>
      <c r="B1535" s="96" t="s">
        <v>1811</v>
      </c>
      <c r="C1535" s="96">
        <v>2</v>
      </c>
      <c r="D1535" s="116">
        <v>0.00042027188242825194</v>
      </c>
      <c r="E1535" s="116">
        <v>2.1185540490954993</v>
      </c>
      <c r="F1535" s="96" t="s">
        <v>3246</v>
      </c>
      <c r="G1535" s="96" t="b">
        <v>0</v>
      </c>
      <c r="H1535" s="96" t="b">
        <v>0</v>
      </c>
      <c r="I1535" s="96" t="b">
        <v>0</v>
      </c>
      <c r="J1535" s="96" t="b">
        <v>0</v>
      </c>
      <c r="K1535" s="96" t="b">
        <v>0</v>
      </c>
      <c r="L1535" s="96" t="b">
        <v>0</v>
      </c>
    </row>
    <row r="1536" spans="1:12" ht="15">
      <c r="A1536" s="96" t="s">
        <v>2424</v>
      </c>
      <c r="B1536" s="96" t="s">
        <v>1745</v>
      </c>
      <c r="C1536" s="96">
        <v>2</v>
      </c>
      <c r="D1536" s="116">
        <v>0.000363930876314836</v>
      </c>
      <c r="E1536" s="116">
        <v>2.3831547791328056</v>
      </c>
      <c r="F1536" s="96" t="s">
        <v>3246</v>
      </c>
      <c r="G1536" s="96" t="b">
        <v>0</v>
      </c>
      <c r="H1536" s="96" t="b">
        <v>0</v>
      </c>
      <c r="I1536" s="96" t="b">
        <v>0</v>
      </c>
      <c r="J1536" s="96" t="b">
        <v>0</v>
      </c>
      <c r="K1536" s="96" t="b">
        <v>0</v>
      </c>
      <c r="L1536" s="96" t="b">
        <v>0</v>
      </c>
    </row>
    <row r="1537" spans="1:12" ht="15">
      <c r="A1537" s="96" t="s">
        <v>2807</v>
      </c>
      <c r="B1537" s="96" t="s">
        <v>1724</v>
      </c>
      <c r="C1537" s="96">
        <v>2</v>
      </c>
      <c r="D1537" s="116">
        <v>0.000363930876314836</v>
      </c>
      <c r="E1537" s="116">
        <v>1.8693556917043865</v>
      </c>
      <c r="F1537" s="96" t="s">
        <v>3246</v>
      </c>
      <c r="G1537" s="96" t="b">
        <v>0</v>
      </c>
      <c r="H1537" s="96" t="b">
        <v>0</v>
      </c>
      <c r="I1537" s="96" t="b">
        <v>0</v>
      </c>
      <c r="J1537" s="96" t="b">
        <v>1</v>
      </c>
      <c r="K1537" s="96" t="b">
        <v>0</v>
      </c>
      <c r="L1537" s="96" t="b">
        <v>0</v>
      </c>
    </row>
    <row r="1538" spans="1:12" ht="15">
      <c r="A1538" s="96" t="s">
        <v>1754</v>
      </c>
      <c r="B1538" s="96" t="s">
        <v>1724</v>
      </c>
      <c r="C1538" s="96">
        <v>2</v>
      </c>
      <c r="D1538" s="116">
        <v>0.000363930876314836</v>
      </c>
      <c r="E1538" s="116">
        <v>0.7554123393975498</v>
      </c>
      <c r="F1538" s="96" t="s">
        <v>3246</v>
      </c>
      <c r="G1538" s="96" t="b">
        <v>0</v>
      </c>
      <c r="H1538" s="96" t="b">
        <v>0</v>
      </c>
      <c r="I1538" s="96" t="b">
        <v>0</v>
      </c>
      <c r="J1538" s="96" t="b">
        <v>1</v>
      </c>
      <c r="K1538" s="96" t="b">
        <v>0</v>
      </c>
      <c r="L1538" s="96" t="b">
        <v>0</v>
      </c>
    </row>
    <row r="1539" spans="1:12" ht="15">
      <c r="A1539" s="96" t="s">
        <v>2810</v>
      </c>
      <c r="B1539" s="96" t="s">
        <v>2811</v>
      </c>
      <c r="C1539" s="96">
        <v>2</v>
      </c>
      <c r="D1539" s="116">
        <v>0.000363930876314836</v>
      </c>
      <c r="E1539" s="116">
        <v>3.7206140404234618</v>
      </c>
      <c r="F1539" s="96" t="s">
        <v>3246</v>
      </c>
      <c r="G1539" s="96" t="b">
        <v>0</v>
      </c>
      <c r="H1539" s="96" t="b">
        <v>0</v>
      </c>
      <c r="I1539" s="96" t="b">
        <v>0</v>
      </c>
      <c r="J1539" s="96" t="b">
        <v>0</v>
      </c>
      <c r="K1539" s="96" t="b">
        <v>0</v>
      </c>
      <c r="L1539" s="96" t="b">
        <v>0</v>
      </c>
    </row>
    <row r="1540" spans="1:12" ht="15">
      <c r="A1540" s="96" t="s">
        <v>1793</v>
      </c>
      <c r="B1540" s="96" t="s">
        <v>1774</v>
      </c>
      <c r="C1540" s="96">
        <v>2</v>
      </c>
      <c r="D1540" s="116">
        <v>0.000363930876314836</v>
      </c>
      <c r="E1540" s="116">
        <v>1.7498024295509442</v>
      </c>
      <c r="F1540" s="96" t="s">
        <v>3246</v>
      </c>
      <c r="G1540" s="96" t="b">
        <v>0</v>
      </c>
      <c r="H1540" s="96" t="b">
        <v>0</v>
      </c>
      <c r="I1540" s="96" t="b">
        <v>0</v>
      </c>
      <c r="J1540" s="96" t="b">
        <v>0</v>
      </c>
      <c r="K1540" s="96" t="b">
        <v>0</v>
      </c>
      <c r="L1540" s="96" t="b">
        <v>0</v>
      </c>
    </row>
    <row r="1541" spans="1:12" ht="15">
      <c r="A1541" s="96" t="s">
        <v>2125</v>
      </c>
      <c r="B1541" s="96" t="s">
        <v>1729</v>
      </c>
      <c r="C1541" s="96">
        <v>2</v>
      </c>
      <c r="D1541" s="116">
        <v>0.000363930876314836</v>
      </c>
      <c r="E1541" s="116">
        <v>1.9704915136400618</v>
      </c>
      <c r="F1541" s="96" t="s">
        <v>3246</v>
      </c>
      <c r="G1541" s="96" t="b">
        <v>0</v>
      </c>
      <c r="H1541" s="96" t="b">
        <v>0</v>
      </c>
      <c r="I1541" s="96" t="b">
        <v>0</v>
      </c>
      <c r="J1541" s="96" t="b">
        <v>0</v>
      </c>
      <c r="K1541" s="96" t="b">
        <v>0</v>
      </c>
      <c r="L1541" s="96" t="b">
        <v>0</v>
      </c>
    </row>
    <row r="1542" spans="1:12" ht="15">
      <c r="A1542" s="96" t="s">
        <v>1729</v>
      </c>
      <c r="B1542" s="96" t="s">
        <v>1724</v>
      </c>
      <c r="C1542" s="96">
        <v>2</v>
      </c>
      <c r="D1542" s="116">
        <v>0.000363930876314836</v>
      </c>
      <c r="E1542" s="116">
        <v>0.4982878294326503</v>
      </c>
      <c r="F1542" s="96" t="s">
        <v>3246</v>
      </c>
      <c r="G1542" s="96" t="b">
        <v>0</v>
      </c>
      <c r="H1542" s="96" t="b">
        <v>0</v>
      </c>
      <c r="I1542" s="96" t="b">
        <v>0</v>
      </c>
      <c r="J1542" s="96" t="b">
        <v>1</v>
      </c>
      <c r="K1542" s="96" t="b">
        <v>0</v>
      </c>
      <c r="L1542" s="96" t="b">
        <v>0</v>
      </c>
    </row>
    <row r="1543" spans="1:12" ht="15">
      <c r="A1543" s="96" t="s">
        <v>2121</v>
      </c>
      <c r="B1543" s="96" t="s">
        <v>1832</v>
      </c>
      <c r="C1543" s="96">
        <v>2</v>
      </c>
      <c r="D1543" s="116">
        <v>0.000363930876314836</v>
      </c>
      <c r="E1543" s="116">
        <v>2.4775759917371674</v>
      </c>
      <c r="F1543" s="96" t="s">
        <v>3246</v>
      </c>
      <c r="G1543" s="96" t="b">
        <v>0</v>
      </c>
      <c r="H1543" s="96" t="b">
        <v>0</v>
      </c>
      <c r="I1543" s="96" t="b">
        <v>0</v>
      </c>
      <c r="J1543" s="96" t="b">
        <v>0</v>
      </c>
      <c r="K1543" s="96" t="b">
        <v>0</v>
      </c>
      <c r="L1543" s="96" t="b">
        <v>0</v>
      </c>
    </row>
    <row r="1544" spans="1:12" ht="15">
      <c r="A1544" s="96" t="s">
        <v>1832</v>
      </c>
      <c r="B1544" s="96" t="s">
        <v>2079</v>
      </c>
      <c r="C1544" s="96">
        <v>2</v>
      </c>
      <c r="D1544" s="116">
        <v>0.000363930876314836</v>
      </c>
      <c r="E1544" s="116">
        <v>2.3983947456895427</v>
      </c>
      <c r="F1544" s="96" t="s">
        <v>3246</v>
      </c>
      <c r="G1544" s="96" t="b">
        <v>0</v>
      </c>
      <c r="H1544" s="96" t="b">
        <v>0</v>
      </c>
      <c r="I1544" s="96" t="b">
        <v>0</v>
      </c>
      <c r="J1544" s="96" t="b">
        <v>0</v>
      </c>
      <c r="K1544" s="96" t="b">
        <v>0</v>
      </c>
      <c r="L1544" s="96" t="b">
        <v>0</v>
      </c>
    </row>
    <row r="1545" spans="1:12" ht="15">
      <c r="A1545" s="96" t="s">
        <v>1737</v>
      </c>
      <c r="B1545" s="96" t="s">
        <v>2815</v>
      </c>
      <c r="C1545" s="96">
        <v>2</v>
      </c>
      <c r="D1545" s="116">
        <v>0.00042027188242825194</v>
      </c>
      <c r="E1545" s="116">
        <v>2.4775759917371674</v>
      </c>
      <c r="F1545" s="96" t="s">
        <v>3246</v>
      </c>
      <c r="G1545" s="96" t="b">
        <v>0</v>
      </c>
      <c r="H1545" s="96" t="b">
        <v>0</v>
      </c>
      <c r="I1545" s="96" t="b">
        <v>0</v>
      </c>
      <c r="J1545" s="96" t="b">
        <v>0</v>
      </c>
      <c r="K1545" s="96" t="b">
        <v>0</v>
      </c>
      <c r="L1545" s="96" t="b">
        <v>0</v>
      </c>
    </row>
    <row r="1546" spans="1:12" ht="15">
      <c r="A1546" s="96" t="s">
        <v>1971</v>
      </c>
      <c r="B1546" s="96" t="s">
        <v>1972</v>
      </c>
      <c r="C1546" s="96">
        <v>2</v>
      </c>
      <c r="D1546" s="116">
        <v>0.000363930876314836</v>
      </c>
      <c r="E1546" s="116">
        <v>2.516494057767537</v>
      </c>
      <c r="F1546" s="96" t="s">
        <v>3246</v>
      </c>
      <c r="G1546" s="96" t="b">
        <v>0</v>
      </c>
      <c r="H1546" s="96" t="b">
        <v>0</v>
      </c>
      <c r="I1546" s="96" t="b">
        <v>0</v>
      </c>
      <c r="J1546" s="96" t="b">
        <v>0</v>
      </c>
      <c r="K1546" s="96" t="b">
        <v>0</v>
      </c>
      <c r="L1546" s="96" t="b">
        <v>0</v>
      </c>
    </row>
    <row r="1547" spans="1:12" ht="15">
      <c r="A1547" s="96" t="s">
        <v>2405</v>
      </c>
      <c r="B1547" s="96" t="s">
        <v>1746</v>
      </c>
      <c r="C1547" s="96">
        <v>2</v>
      </c>
      <c r="D1547" s="116">
        <v>0.000363930876314836</v>
      </c>
      <c r="E1547" s="116">
        <v>2.430579429060944</v>
      </c>
      <c r="F1547" s="96" t="s">
        <v>3246</v>
      </c>
      <c r="G1547" s="96" t="b">
        <v>0</v>
      </c>
      <c r="H1547" s="96" t="b">
        <v>0</v>
      </c>
      <c r="I1547" s="96" t="b">
        <v>0</v>
      </c>
      <c r="J1547" s="96" t="b">
        <v>0</v>
      </c>
      <c r="K1547" s="96" t="b">
        <v>0</v>
      </c>
      <c r="L1547" s="96" t="b">
        <v>0</v>
      </c>
    </row>
    <row r="1548" spans="1:12" ht="15">
      <c r="A1548" s="96" t="s">
        <v>2818</v>
      </c>
      <c r="B1548" s="96" t="s">
        <v>1741</v>
      </c>
      <c r="C1548" s="96">
        <v>2</v>
      </c>
      <c r="D1548" s="116">
        <v>0.000363930876314836</v>
      </c>
      <c r="E1548" s="116">
        <v>2.516494057767537</v>
      </c>
      <c r="F1548" s="96" t="s">
        <v>3246</v>
      </c>
      <c r="G1548" s="96" t="b">
        <v>1</v>
      </c>
      <c r="H1548" s="96" t="b">
        <v>0</v>
      </c>
      <c r="I1548" s="96" t="b">
        <v>0</v>
      </c>
      <c r="J1548" s="96" t="b">
        <v>0</v>
      </c>
      <c r="K1548" s="96" t="b">
        <v>0</v>
      </c>
      <c r="L1548" s="96" t="b">
        <v>0</v>
      </c>
    </row>
    <row r="1549" spans="1:12" ht="15">
      <c r="A1549" s="96" t="s">
        <v>1741</v>
      </c>
      <c r="B1549" s="96" t="s">
        <v>2081</v>
      </c>
      <c r="C1549" s="96">
        <v>2</v>
      </c>
      <c r="D1549" s="116">
        <v>0.000363930876314836</v>
      </c>
      <c r="E1549" s="116">
        <v>2.0393728030478746</v>
      </c>
      <c r="F1549" s="96" t="s">
        <v>3246</v>
      </c>
      <c r="G1549" s="96" t="b">
        <v>0</v>
      </c>
      <c r="H1549" s="96" t="b">
        <v>0</v>
      </c>
      <c r="I1549" s="96" t="b">
        <v>0</v>
      </c>
      <c r="J1549" s="96" t="b">
        <v>0</v>
      </c>
      <c r="K1549" s="96" t="b">
        <v>0</v>
      </c>
      <c r="L1549" s="96" t="b">
        <v>0</v>
      </c>
    </row>
    <row r="1550" spans="1:12" ht="15">
      <c r="A1550" s="96" t="s">
        <v>2081</v>
      </c>
      <c r="B1550" s="96" t="s">
        <v>1724</v>
      </c>
      <c r="C1550" s="96">
        <v>2</v>
      </c>
      <c r="D1550" s="116">
        <v>0.000363930876314836</v>
      </c>
      <c r="E1550" s="116">
        <v>1.3922344369847242</v>
      </c>
      <c r="F1550" s="96" t="s">
        <v>3246</v>
      </c>
      <c r="G1550" s="96" t="b">
        <v>0</v>
      </c>
      <c r="H1550" s="96" t="b">
        <v>0</v>
      </c>
      <c r="I1550" s="96" t="b">
        <v>0</v>
      </c>
      <c r="J1550" s="96" t="b">
        <v>1</v>
      </c>
      <c r="K1550" s="96" t="b">
        <v>0</v>
      </c>
      <c r="L1550" s="96" t="b">
        <v>0</v>
      </c>
    </row>
    <row r="1551" spans="1:12" ht="15">
      <c r="A1551" s="96" t="s">
        <v>1723</v>
      </c>
      <c r="B1551" s="96" t="s">
        <v>1911</v>
      </c>
      <c r="C1551" s="96">
        <v>2</v>
      </c>
      <c r="D1551" s="116">
        <v>0.000363930876314836</v>
      </c>
      <c r="E1551" s="116">
        <v>0.9955195193419929</v>
      </c>
      <c r="F1551" s="96" t="s">
        <v>3246</v>
      </c>
      <c r="G1551" s="96" t="b">
        <v>1</v>
      </c>
      <c r="H1551" s="96" t="b">
        <v>0</v>
      </c>
      <c r="I1551" s="96" t="b">
        <v>0</v>
      </c>
      <c r="J1551" s="96" t="b">
        <v>0</v>
      </c>
      <c r="K1551" s="96" t="b">
        <v>0</v>
      </c>
      <c r="L1551" s="96" t="b">
        <v>0</v>
      </c>
    </row>
    <row r="1552" spans="1:12" ht="15">
      <c r="A1552" s="96" t="s">
        <v>1911</v>
      </c>
      <c r="B1552" s="96" t="s">
        <v>2390</v>
      </c>
      <c r="C1552" s="96">
        <v>2</v>
      </c>
      <c r="D1552" s="116">
        <v>0.000363930876314836</v>
      </c>
      <c r="E1552" s="116">
        <v>2.891310267592437</v>
      </c>
      <c r="F1552" s="96" t="s">
        <v>3246</v>
      </c>
      <c r="G1552" s="96" t="b">
        <v>0</v>
      </c>
      <c r="H1552" s="96" t="b">
        <v>0</v>
      </c>
      <c r="I1552" s="96" t="b">
        <v>0</v>
      </c>
      <c r="J1552" s="96" t="b">
        <v>0</v>
      </c>
      <c r="K1552" s="96" t="b">
        <v>0</v>
      </c>
      <c r="L1552" s="96" t="b">
        <v>0</v>
      </c>
    </row>
    <row r="1553" spans="1:12" ht="15">
      <c r="A1553" s="96" t="s">
        <v>1725</v>
      </c>
      <c r="B1553" s="96" t="s">
        <v>2483</v>
      </c>
      <c r="C1553" s="96">
        <v>2</v>
      </c>
      <c r="D1553" s="116">
        <v>0.000363930876314836</v>
      </c>
      <c r="E1553" s="116">
        <v>1.867829171742914</v>
      </c>
      <c r="F1553" s="96" t="s">
        <v>3246</v>
      </c>
      <c r="G1553" s="96" t="b">
        <v>0</v>
      </c>
      <c r="H1553" s="96" t="b">
        <v>0</v>
      </c>
      <c r="I1553" s="96" t="b">
        <v>0</v>
      </c>
      <c r="J1553" s="96" t="b">
        <v>0</v>
      </c>
      <c r="K1553" s="96" t="b">
        <v>0</v>
      </c>
      <c r="L1553" s="96" t="b">
        <v>0</v>
      </c>
    </row>
    <row r="1554" spans="1:12" ht="15">
      <c r="A1554" s="96" t="s">
        <v>2483</v>
      </c>
      <c r="B1554" s="96" t="s">
        <v>1808</v>
      </c>
      <c r="C1554" s="96">
        <v>2</v>
      </c>
      <c r="D1554" s="116">
        <v>0.000363930876314836</v>
      </c>
      <c r="E1554" s="116">
        <v>2.641432794375837</v>
      </c>
      <c r="F1554" s="96" t="s">
        <v>3246</v>
      </c>
      <c r="G1554" s="96" t="b">
        <v>0</v>
      </c>
      <c r="H1554" s="96" t="b">
        <v>0</v>
      </c>
      <c r="I1554" s="96" t="b">
        <v>0</v>
      </c>
      <c r="J1554" s="96" t="b">
        <v>0</v>
      </c>
      <c r="K1554" s="96" t="b">
        <v>0</v>
      </c>
      <c r="L1554" s="96" t="b">
        <v>0</v>
      </c>
    </row>
    <row r="1555" spans="1:12" ht="15">
      <c r="A1555" s="96" t="s">
        <v>1808</v>
      </c>
      <c r="B1555" s="96" t="s">
        <v>2170</v>
      </c>
      <c r="C1555" s="96">
        <v>2</v>
      </c>
      <c r="D1555" s="116">
        <v>0.000363930876314836</v>
      </c>
      <c r="E1555" s="116">
        <v>2.447612768359724</v>
      </c>
      <c r="F1555" s="96" t="s">
        <v>3246</v>
      </c>
      <c r="G1555" s="96" t="b">
        <v>0</v>
      </c>
      <c r="H1555" s="96" t="b">
        <v>0</v>
      </c>
      <c r="I1555" s="96" t="b">
        <v>0</v>
      </c>
      <c r="J1555" s="96" t="b">
        <v>0</v>
      </c>
      <c r="K1555" s="96" t="b">
        <v>0</v>
      </c>
      <c r="L1555" s="96" t="b">
        <v>0</v>
      </c>
    </row>
    <row r="1556" spans="1:12" ht="15">
      <c r="A1556" s="96" t="s">
        <v>1785</v>
      </c>
      <c r="B1556" s="96" t="s">
        <v>1745</v>
      </c>
      <c r="C1556" s="96">
        <v>2</v>
      </c>
      <c r="D1556" s="116">
        <v>0.000363930876314836</v>
      </c>
      <c r="E1556" s="116">
        <v>1.5815224328996393</v>
      </c>
      <c r="F1556" s="96" t="s">
        <v>3246</v>
      </c>
      <c r="G1556" s="96" t="b">
        <v>0</v>
      </c>
      <c r="H1556" s="96" t="b">
        <v>0</v>
      </c>
      <c r="I1556" s="96" t="b">
        <v>0</v>
      </c>
      <c r="J1556" s="96" t="b">
        <v>0</v>
      </c>
      <c r="K1556" s="96" t="b">
        <v>0</v>
      </c>
      <c r="L1556" s="96" t="b">
        <v>0</v>
      </c>
    </row>
    <row r="1557" spans="1:12" ht="15">
      <c r="A1557" s="96" t="s">
        <v>2279</v>
      </c>
      <c r="B1557" s="96" t="s">
        <v>2821</v>
      </c>
      <c r="C1557" s="96">
        <v>2</v>
      </c>
      <c r="D1557" s="116">
        <v>0.000363930876314836</v>
      </c>
      <c r="E1557" s="116">
        <v>3.4195840447594805</v>
      </c>
      <c r="F1557" s="96" t="s">
        <v>3246</v>
      </c>
      <c r="G1557" s="96" t="b">
        <v>1</v>
      </c>
      <c r="H1557" s="96" t="b">
        <v>0</v>
      </c>
      <c r="I1557" s="96" t="b">
        <v>0</v>
      </c>
      <c r="J1557" s="96" t="b">
        <v>0</v>
      </c>
      <c r="K1557" s="96" t="b">
        <v>0</v>
      </c>
      <c r="L1557" s="96" t="b">
        <v>0</v>
      </c>
    </row>
    <row r="1558" spans="1:12" ht="15">
      <c r="A1558" s="96" t="s">
        <v>2821</v>
      </c>
      <c r="B1558" s="96" t="s">
        <v>1951</v>
      </c>
      <c r="C1558" s="96">
        <v>2</v>
      </c>
      <c r="D1558" s="116">
        <v>0.000363930876314836</v>
      </c>
      <c r="E1558" s="116">
        <v>3.1185540490954997</v>
      </c>
      <c r="F1558" s="96" t="s">
        <v>3246</v>
      </c>
      <c r="G1558" s="96" t="b">
        <v>0</v>
      </c>
      <c r="H1558" s="96" t="b">
        <v>0</v>
      </c>
      <c r="I1558" s="96" t="b">
        <v>0</v>
      </c>
      <c r="J1558" s="96" t="b">
        <v>0</v>
      </c>
      <c r="K1558" s="96" t="b">
        <v>0</v>
      </c>
      <c r="L1558" s="96" t="b">
        <v>0</v>
      </c>
    </row>
    <row r="1559" spans="1:12" ht="15">
      <c r="A1559" s="96" t="s">
        <v>1951</v>
      </c>
      <c r="B1559" s="96" t="s">
        <v>2484</v>
      </c>
      <c r="C1559" s="96">
        <v>2</v>
      </c>
      <c r="D1559" s="116">
        <v>0.000363930876314836</v>
      </c>
      <c r="E1559" s="116">
        <v>2.9424627900398184</v>
      </c>
      <c r="F1559" s="96" t="s">
        <v>3246</v>
      </c>
      <c r="G1559" s="96" t="b">
        <v>0</v>
      </c>
      <c r="H1559" s="96" t="b">
        <v>0</v>
      </c>
      <c r="I1559" s="96" t="b">
        <v>0</v>
      </c>
      <c r="J1559" s="96" t="b">
        <v>0</v>
      </c>
      <c r="K1559" s="96" t="b">
        <v>1</v>
      </c>
      <c r="L1559" s="96" t="b">
        <v>0</v>
      </c>
    </row>
    <row r="1560" spans="1:12" ht="15">
      <c r="A1560" s="96" t="s">
        <v>2484</v>
      </c>
      <c r="B1560" s="96" t="s">
        <v>2154</v>
      </c>
      <c r="C1560" s="96">
        <v>2</v>
      </c>
      <c r="D1560" s="116">
        <v>0.000363930876314836</v>
      </c>
      <c r="E1560" s="116">
        <v>3.146582772695743</v>
      </c>
      <c r="F1560" s="96" t="s">
        <v>3246</v>
      </c>
      <c r="G1560" s="96" t="b">
        <v>0</v>
      </c>
      <c r="H1560" s="96" t="b">
        <v>1</v>
      </c>
      <c r="I1560" s="96" t="b">
        <v>0</v>
      </c>
      <c r="J1560" s="96" t="b">
        <v>0</v>
      </c>
      <c r="K1560" s="96" t="b">
        <v>0</v>
      </c>
      <c r="L1560" s="96" t="b">
        <v>0</v>
      </c>
    </row>
    <row r="1561" spans="1:12" ht="15">
      <c r="A1561" s="96" t="s">
        <v>2154</v>
      </c>
      <c r="B1561" s="96" t="s">
        <v>2243</v>
      </c>
      <c r="C1561" s="96">
        <v>2</v>
      </c>
      <c r="D1561" s="116">
        <v>0.000363930876314836</v>
      </c>
      <c r="E1561" s="116">
        <v>3.021644036087443</v>
      </c>
      <c r="F1561" s="96" t="s">
        <v>3246</v>
      </c>
      <c r="G1561" s="96" t="b">
        <v>0</v>
      </c>
      <c r="H1561" s="96" t="b">
        <v>0</v>
      </c>
      <c r="I1561" s="96" t="b">
        <v>0</v>
      </c>
      <c r="J1561" s="96" t="b">
        <v>0</v>
      </c>
      <c r="K1561" s="96" t="b">
        <v>0</v>
      </c>
      <c r="L1561" s="96" t="b">
        <v>0</v>
      </c>
    </row>
    <row r="1562" spans="1:12" ht="15">
      <c r="A1562" s="96" t="s">
        <v>1723</v>
      </c>
      <c r="B1562" s="96" t="s">
        <v>1973</v>
      </c>
      <c r="C1562" s="96">
        <v>2</v>
      </c>
      <c r="D1562" s="116">
        <v>0.000363930876314836</v>
      </c>
      <c r="E1562" s="116">
        <v>1.0466720417893742</v>
      </c>
      <c r="F1562" s="96" t="s">
        <v>3246</v>
      </c>
      <c r="G1562" s="96" t="b">
        <v>1</v>
      </c>
      <c r="H1562" s="96" t="b">
        <v>0</v>
      </c>
      <c r="I1562" s="96" t="b">
        <v>0</v>
      </c>
      <c r="J1562" s="96" t="b">
        <v>0</v>
      </c>
      <c r="K1562" s="96" t="b">
        <v>0</v>
      </c>
      <c r="L1562" s="96" t="b">
        <v>0</v>
      </c>
    </row>
    <row r="1563" spans="1:12" ht="15">
      <c r="A1563" s="96" t="s">
        <v>2227</v>
      </c>
      <c r="B1563" s="96" t="s">
        <v>1809</v>
      </c>
      <c r="C1563" s="96">
        <v>2</v>
      </c>
      <c r="D1563" s="116">
        <v>0.000363930876314836</v>
      </c>
      <c r="E1563" s="116">
        <v>2.516494057767537</v>
      </c>
      <c r="F1563" s="96" t="s">
        <v>3246</v>
      </c>
      <c r="G1563" s="96" t="b">
        <v>0</v>
      </c>
      <c r="H1563" s="96" t="b">
        <v>0</v>
      </c>
      <c r="I1563" s="96" t="b">
        <v>0</v>
      </c>
      <c r="J1563" s="96" t="b">
        <v>0</v>
      </c>
      <c r="K1563" s="96" t="b">
        <v>0</v>
      </c>
      <c r="L1563" s="96" t="b">
        <v>0</v>
      </c>
    </row>
    <row r="1564" spans="1:12" ht="15">
      <c r="A1564" s="96" t="s">
        <v>2486</v>
      </c>
      <c r="B1564" s="96" t="s">
        <v>1762</v>
      </c>
      <c r="C1564" s="96">
        <v>2</v>
      </c>
      <c r="D1564" s="116">
        <v>0.000363930876314836</v>
      </c>
      <c r="E1564" s="116">
        <v>2.4653415353201558</v>
      </c>
      <c r="F1564" s="96" t="s">
        <v>3246</v>
      </c>
      <c r="G1564" s="96" t="b">
        <v>0</v>
      </c>
      <c r="H1564" s="96" t="b">
        <v>0</v>
      </c>
      <c r="I1564" s="96" t="b">
        <v>0</v>
      </c>
      <c r="J1564" s="96" t="b">
        <v>0</v>
      </c>
      <c r="K1564" s="96" t="b">
        <v>0</v>
      </c>
      <c r="L1564" s="96" t="b">
        <v>0</v>
      </c>
    </row>
    <row r="1565" spans="1:12" ht="15">
      <c r="A1565" s="96" t="s">
        <v>2823</v>
      </c>
      <c r="B1565" s="96" t="s">
        <v>2171</v>
      </c>
      <c r="C1565" s="96">
        <v>2</v>
      </c>
      <c r="D1565" s="116">
        <v>0.00042027188242825194</v>
      </c>
      <c r="E1565" s="116">
        <v>3.3226740317514243</v>
      </c>
      <c r="F1565" s="96" t="s">
        <v>3246</v>
      </c>
      <c r="G1565" s="96" t="b">
        <v>0</v>
      </c>
      <c r="H1565" s="96" t="b">
        <v>0</v>
      </c>
      <c r="I1565" s="96" t="b">
        <v>0</v>
      </c>
      <c r="J1565" s="96" t="b">
        <v>0</v>
      </c>
      <c r="K1565" s="96" t="b">
        <v>0</v>
      </c>
      <c r="L1565" s="96" t="b">
        <v>0</v>
      </c>
    </row>
    <row r="1566" spans="1:12" ht="15">
      <c r="A1566" s="96" t="s">
        <v>2171</v>
      </c>
      <c r="B1566" s="96" t="s">
        <v>1723</v>
      </c>
      <c r="C1566" s="96">
        <v>2</v>
      </c>
      <c r="D1566" s="116">
        <v>0.00042027188242825194</v>
      </c>
      <c r="E1566" s="116">
        <v>1.2489556814053016</v>
      </c>
      <c r="F1566" s="96" t="s">
        <v>3246</v>
      </c>
      <c r="G1566" s="96" t="b">
        <v>0</v>
      </c>
      <c r="H1566" s="96" t="b">
        <v>0</v>
      </c>
      <c r="I1566" s="96" t="b">
        <v>0</v>
      </c>
      <c r="J1566" s="96" t="b">
        <v>1</v>
      </c>
      <c r="K1566" s="96" t="b">
        <v>0</v>
      </c>
      <c r="L1566" s="96" t="b">
        <v>0</v>
      </c>
    </row>
    <row r="1567" spans="1:12" ht="15">
      <c r="A1567" s="96" t="s">
        <v>2488</v>
      </c>
      <c r="B1567" s="96" t="s">
        <v>2826</v>
      </c>
      <c r="C1567" s="96">
        <v>2</v>
      </c>
      <c r="D1567" s="116">
        <v>0.000363930876314836</v>
      </c>
      <c r="E1567" s="116">
        <v>3.544522781367781</v>
      </c>
      <c r="F1567" s="96" t="s">
        <v>3246</v>
      </c>
      <c r="G1567" s="96" t="b">
        <v>0</v>
      </c>
      <c r="H1567" s="96" t="b">
        <v>0</v>
      </c>
      <c r="I1567" s="96" t="b">
        <v>0</v>
      </c>
      <c r="J1567" s="96" t="b">
        <v>0</v>
      </c>
      <c r="K1567" s="96" t="b">
        <v>0</v>
      </c>
      <c r="L1567" s="96" t="b">
        <v>0</v>
      </c>
    </row>
    <row r="1568" spans="1:12" ht="15">
      <c r="A1568" s="96" t="s">
        <v>1935</v>
      </c>
      <c r="B1568" s="96" t="s">
        <v>2120</v>
      </c>
      <c r="C1568" s="96">
        <v>2</v>
      </c>
      <c r="D1568" s="116">
        <v>0.000363930876314836</v>
      </c>
      <c r="E1568" s="116">
        <v>2.7206140404234618</v>
      </c>
      <c r="F1568" s="96" t="s">
        <v>3246</v>
      </c>
      <c r="G1568" s="96" t="b">
        <v>0</v>
      </c>
      <c r="H1568" s="96" t="b">
        <v>0</v>
      </c>
      <c r="I1568" s="96" t="b">
        <v>0</v>
      </c>
      <c r="J1568" s="96" t="b">
        <v>0</v>
      </c>
      <c r="K1568" s="96" t="b">
        <v>0</v>
      </c>
      <c r="L1568" s="96" t="b">
        <v>0</v>
      </c>
    </row>
    <row r="1569" spans="1:12" ht="15">
      <c r="A1569" s="96" t="s">
        <v>2120</v>
      </c>
      <c r="B1569" s="96" t="s">
        <v>1732</v>
      </c>
      <c r="C1569" s="96">
        <v>2</v>
      </c>
      <c r="D1569" s="116">
        <v>0.000363930876314836</v>
      </c>
      <c r="E1569" s="116">
        <v>2.000454737017505</v>
      </c>
      <c r="F1569" s="96" t="s">
        <v>3246</v>
      </c>
      <c r="G1569" s="96" t="b">
        <v>0</v>
      </c>
      <c r="H1569" s="96" t="b">
        <v>0</v>
      </c>
      <c r="I1569" s="96" t="b">
        <v>0</v>
      </c>
      <c r="J1569" s="96" t="b">
        <v>0</v>
      </c>
      <c r="K1569" s="96" t="b">
        <v>0</v>
      </c>
      <c r="L1569" s="96" t="b">
        <v>0</v>
      </c>
    </row>
    <row r="1570" spans="1:12" ht="15">
      <c r="A1570" s="96" t="s">
        <v>2281</v>
      </c>
      <c r="B1570" s="96" t="s">
        <v>2084</v>
      </c>
      <c r="C1570" s="96">
        <v>2</v>
      </c>
      <c r="D1570" s="116">
        <v>0.000363930876314836</v>
      </c>
      <c r="E1570" s="116">
        <v>2.9424627900398184</v>
      </c>
      <c r="F1570" s="96" t="s">
        <v>3246</v>
      </c>
      <c r="G1570" s="96" t="b">
        <v>0</v>
      </c>
      <c r="H1570" s="96" t="b">
        <v>0</v>
      </c>
      <c r="I1570" s="96" t="b">
        <v>0</v>
      </c>
      <c r="J1570" s="96" t="b">
        <v>0</v>
      </c>
      <c r="K1570" s="96" t="b">
        <v>0</v>
      </c>
      <c r="L1570" s="96" t="b">
        <v>0</v>
      </c>
    </row>
    <row r="1571" spans="1:12" ht="15">
      <c r="A1571" s="96" t="s">
        <v>1991</v>
      </c>
      <c r="B1571" s="96" t="s">
        <v>2831</v>
      </c>
      <c r="C1571" s="96">
        <v>2</v>
      </c>
      <c r="D1571" s="116">
        <v>0.000363930876314836</v>
      </c>
      <c r="E1571" s="116">
        <v>3.176545996073186</v>
      </c>
      <c r="F1571" s="96" t="s">
        <v>3246</v>
      </c>
      <c r="G1571" s="96" t="b">
        <v>0</v>
      </c>
      <c r="H1571" s="96" t="b">
        <v>0</v>
      </c>
      <c r="I1571" s="96" t="b">
        <v>0</v>
      </c>
      <c r="J1571" s="96" t="b">
        <v>1</v>
      </c>
      <c r="K1571" s="96" t="b">
        <v>0</v>
      </c>
      <c r="L1571" s="96" t="b">
        <v>0</v>
      </c>
    </row>
    <row r="1572" spans="1:12" ht="15">
      <c r="A1572" s="96" t="s">
        <v>2831</v>
      </c>
      <c r="B1572" s="96" t="s">
        <v>2281</v>
      </c>
      <c r="C1572" s="96">
        <v>2</v>
      </c>
      <c r="D1572" s="116">
        <v>0.000363930876314836</v>
      </c>
      <c r="E1572" s="116">
        <v>3.4195840447594805</v>
      </c>
      <c r="F1572" s="96" t="s">
        <v>3246</v>
      </c>
      <c r="G1572" s="96" t="b">
        <v>1</v>
      </c>
      <c r="H1572" s="96" t="b">
        <v>0</v>
      </c>
      <c r="I1572" s="96" t="b">
        <v>0</v>
      </c>
      <c r="J1572" s="96" t="b">
        <v>0</v>
      </c>
      <c r="K1572" s="96" t="b">
        <v>0</v>
      </c>
      <c r="L1572" s="96" t="b">
        <v>0</v>
      </c>
    </row>
    <row r="1573" spans="1:12" ht="15">
      <c r="A1573" s="96" t="s">
        <v>2492</v>
      </c>
      <c r="B1573" s="96" t="s">
        <v>1900</v>
      </c>
      <c r="C1573" s="96">
        <v>2</v>
      </c>
      <c r="D1573" s="116">
        <v>0.000363930876314836</v>
      </c>
      <c r="E1573" s="116">
        <v>2.8455527770317617</v>
      </c>
      <c r="F1573" s="96" t="s">
        <v>3246</v>
      </c>
      <c r="G1573" s="96" t="b">
        <v>0</v>
      </c>
      <c r="H1573" s="96" t="b">
        <v>0</v>
      </c>
      <c r="I1573" s="96" t="b">
        <v>0</v>
      </c>
      <c r="J1573" s="96" t="b">
        <v>0</v>
      </c>
      <c r="K1573" s="96" t="b">
        <v>0</v>
      </c>
      <c r="L1573" s="96" t="b">
        <v>0</v>
      </c>
    </row>
    <row r="1574" spans="1:12" ht="15">
      <c r="A1574" s="96" t="s">
        <v>2047</v>
      </c>
      <c r="B1574" s="96" t="s">
        <v>1799</v>
      </c>
      <c r="C1574" s="96">
        <v>2</v>
      </c>
      <c r="D1574" s="116">
        <v>0.000363930876314836</v>
      </c>
      <c r="E1574" s="116">
        <v>2.3140738599895068</v>
      </c>
      <c r="F1574" s="96" t="s">
        <v>3246</v>
      </c>
      <c r="G1574" s="96" t="b">
        <v>0</v>
      </c>
      <c r="H1574" s="96" t="b">
        <v>0</v>
      </c>
      <c r="I1574" s="96" t="b">
        <v>0</v>
      </c>
      <c r="J1574" s="96" t="b">
        <v>0</v>
      </c>
      <c r="K1574" s="96" t="b">
        <v>0</v>
      </c>
      <c r="L1574" s="96" t="b">
        <v>0</v>
      </c>
    </row>
    <row r="1575" spans="1:12" ht="15">
      <c r="A1575" s="96" t="s">
        <v>1745</v>
      </c>
      <c r="B1575" s="96" t="s">
        <v>2494</v>
      </c>
      <c r="C1575" s="96">
        <v>2</v>
      </c>
      <c r="D1575" s="116">
        <v>0.000363930876314836</v>
      </c>
      <c r="E1575" s="116">
        <v>2.3831547791328056</v>
      </c>
      <c r="F1575" s="96" t="s">
        <v>3246</v>
      </c>
      <c r="G1575" s="96" t="b">
        <v>0</v>
      </c>
      <c r="H1575" s="96" t="b">
        <v>0</v>
      </c>
      <c r="I1575" s="96" t="b">
        <v>0</v>
      </c>
      <c r="J1575" s="96" t="b">
        <v>0</v>
      </c>
      <c r="K1575" s="96" t="b">
        <v>0</v>
      </c>
      <c r="L1575" s="96" t="b">
        <v>0</v>
      </c>
    </row>
    <row r="1576" spans="1:12" ht="15">
      <c r="A1576" s="96" t="s">
        <v>2494</v>
      </c>
      <c r="B1576" s="96" t="s">
        <v>2844</v>
      </c>
      <c r="C1576" s="96">
        <v>2</v>
      </c>
      <c r="D1576" s="116">
        <v>0.000363930876314836</v>
      </c>
      <c r="E1576" s="116">
        <v>3.544522781367781</v>
      </c>
      <c r="F1576" s="96" t="s">
        <v>3246</v>
      </c>
      <c r="G1576" s="96" t="b">
        <v>0</v>
      </c>
      <c r="H1576" s="96" t="b">
        <v>0</v>
      </c>
      <c r="I1576" s="96" t="b">
        <v>0</v>
      </c>
      <c r="J1576" s="96" t="b">
        <v>0</v>
      </c>
      <c r="K1576" s="96" t="b">
        <v>0</v>
      </c>
      <c r="L1576" s="96" t="b">
        <v>0</v>
      </c>
    </row>
    <row r="1577" spans="1:12" ht="15">
      <c r="A1577" s="96" t="s">
        <v>2844</v>
      </c>
      <c r="B1577" s="96" t="s">
        <v>2845</v>
      </c>
      <c r="C1577" s="96">
        <v>2</v>
      </c>
      <c r="D1577" s="116">
        <v>0.000363930876314836</v>
      </c>
      <c r="E1577" s="116">
        <v>3.7206140404234618</v>
      </c>
      <c r="F1577" s="96" t="s">
        <v>3246</v>
      </c>
      <c r="G1577" s="96" t="b">
        <v>0</v>
      </c>
      <c r="H1577" s="96" t="b">
        <v>0</v>
      </c>
      <c r="I1577" s="96" t="b">
        <v>0</v>
      </c>
      <c r="J1577" s="96" t="b">
        <v>0</v>
      </c>
      <c r="K1577" s="96" t="b">
        <v>0</v>
      </c>
      <c r="L1577" s="96" t="b">
        <v>0</v>
      </c>
    </row>
    <row r="1578" spans="1:12" ht="15">
      <c r="A1578" s="96" t="s">
        <v>2845</v>
      </c>
      <c r="B1578" s="96" t="s">
        <v>2249</v>
      </c>
      <c r="C1578" s="96">
        <v>2</v>
      </c>
      <c r="D1578" s="116">
        <v>0.000363930876314836</v>
      </c>
      <c r="E1578" s="116">
        <v>3.4195840447594805</v>
      </c>
      <c r="F1578" s="96" t="s">
        <v>3246</v>
      </c>
      <c r="G1578" s="96" t="b">
        <v>0</v>
      </c>
      <c r="H1578" s="96" t="b">
        <v>0</v>
      </c>
      <c r="I1578" s="96" t="b">
        <v>0</v>
      </c>
      <c r="J1578" s="96" t="b">
        <v>0</v>
      </c>
      <c r="K1578" s="96" t="b">
        <v>0</v>
      </c>
      <c r="L1578" s="96" t="b">
        <v>0</v>
      </c>
    </row>
    <row r="1579" spans="1:12" ht="15">
      <c r="A1579" s="96" t="s">
        <v>1854</v>
      </c>
      <c r="B1579" s="96" t="s">
        <v>2285</v>
      </c>
      <c r="C1579" s="96">
        <v>2</v>
      </c>
      <c r="D1579" s="116">
        <v>0.000363930876314836</v>
      </c>
      <c r="E1579" s="116">
        <v>2.641432794375837</v>
      </c>
      <c r="F1579" s="96" t="s">
        <v>3246</v>
      </c>
      <c r="G1579" s="96" t="b">
        <v>0</v>
      </c>
      <c r="H1579" s="96" t="b">
        <v>0</v>
      </c>
      <c r="I1579" s="96" t="b">
        <v>0</v>
      </c>
      <c r="J1579" s="96" t="b">
        <v>0</v>
      </c>
      <c r="K1579" s="96" t="b">
        <v>0</v>
      </c>
      <c r="L1579" s="96" t="b">
        <v>0</v>
      </c>
    </row>
    <row r="1580" spans="1:12" ht="15">
      <c r="A1580" s="96" t="s">
        <v>2285</v>
      </c>
      <c r="B1580" s="96" t="s">
        <v>2285</v>
      </c>
      <c r="C1580" s="96">
        <v>2</v>
      </c>
      <c r="D1580" s="116">
        <v>0.000363930876314836</v>
      </c>
      <c r="E1580" s="116">
        <v>3.1185540490954997</v>
      </c>
      <c r="F1580" s="96" t="s">
        <v>3246</v>
      </c>
      <c r="G1580" s="96" t="b">
        <v>0</v>
      </c>
      <c r="H1580" s="96" t="b">
        <v>0</v>
      </c>
      <c r="I1580" s="96" t="b">
        <v>0</v>
      </c>
      <c r="J1580" s="96" t="b">
        <v>0</v>
      </c>
      <c r="K1580" s="96" t="b">
        <v>0</v>
      </c>
      <c r="L1580" s="96" t="b">
        <v>0</v>
      </c>
    </row>
    <row r="1581" spans="1:12" ht="15">
      <c r="A1581" s="96" t="s">
        <v>2285</v>
      </c>
      <c r="B1581" s="96" t="s">
        <v>1781</v>
      </c>
      <c r="C1581" s="96">
        <v>2</v>
      </c>
      <c r="D1581" s="116">
        <v>0.000363930876314836</v>
      </c>
      <c r="E1581" s="116">
        <v>2.4195840447594805</v>
      </c>
      <c r="F1581" s="96" t="s">
        <v>3246</v>
      </c>
      <c r="G1581" s="96" t="b">
        <v>0</v>
      </c>
      <c r="H1581" s="96" t="b">
        <v>0</v>
      </c>
      <c r="I1581" s="96" t="b">
        <v>0</v>
      </c>
      <c r="J1581" s="96" t="b">
        <v>0</v>
      </c>
      <c r="K1581" s="96" t="b">
        <v>0</v>
      </c>
      <c r="L1581" s="96" t="b">
        <v>0</v>
      </c>
    </row>
    <row r="1582" spans="1:12" ht="15">
      <c r="A1582" s="96" t="s">
        <v>2847</v>
      </c>
      <c r="B1582" s="96" t="s">
        <v>2174</v>
      </c>
      <c r="C1582" s="96">
        <v>2</v>
      </c>
      <c r="D1582" s="116">
        <v>0.00042027188242825194</v>
      </c>
      <c r="E1582" s="116">
        <v>3.3226740317514243</v>
      </c>
      <c r="F1582" s="96" t="s">
        <v>3246</v>
      </c>
      <c r="G1582" s="96" t="b">
        <v>0</v>
      </c>
      <c r="H1582" s="96" t="b">
        <v>0</v>
      </c>
      <c r="I1582" s="96" t="b">
        <v>0</v>
      </c>
      <c r="J1582" s="96" t="b">
        <v>0</v>
      </c>
      <c r="K1582" s="96" t="b">
        <v>0</v>
      </c>
      <c r="L1582" s="96" t="b">
        <v>0</v>
      </c>
    </row>
    <row r="1583" spans="1:12" ht="15">
      <c r="A1583" s="96" t="s">
        <v>1723</v>
      </c>
      <c r="B1583" s="96" t="s">
        <v>1747</v>
      </c>
      <c r="C1583" s="96">
        <v>2</v>
      </c>
      <c r="D1583" s="116">
        <v>0.000363930876314836</v>
      </c>
      <c r="E1583" s="116">
        <v>0.4873640308823617</v>
      </c>
      <c r="F1583" s="96" t="s">
        <v>3246</v>
      </c>
      <c r="G1583" s="96" t="b">
        <v>1</v>
      </c>
      <c r="H1583" s="96" t="b">
        <v>0</v>
      </c>
      <c r="I1583" s="96" t="b">
        <v>0</v>
      </c>
      <c r="J1583" s="96" t="b">
        <v>0</v>
      </c>
      <c r="K1583" s="96" t="b">
        <v>0</v>
      </c>
      <c r="L1583" s="96" t="b">
        <v>0</v>
      </c>
    </row>
    <row r="1584" spans="1:12" ht="15">
      <c r="A1584" s="96" t="s">
        <v>1804</v>
      </c>
      <c r="B1584" s="96" t="s">
        <v>1770</v>
      </c>
      <c r="C1584" s="96">
        <v>2</v>
      </c>
      <c r="D1584" s="116">
        <v>0.000363930876314836</v>
      </c>
      <c r="E1584" s="116">
        <v>1.770005815639231</v>
      </c>
      <c r="F1584" s="96" t="s">
        <v>3246</v>
      </c>
      <c r="G1584" s="96" t="b">
        <v>0</v>
      </c>
      <c r="H1584" s="96" t="b">
        <v>0</v>
      </c>
      <c r="I1584" s="96" t="b">
        <v>0</v>
      </c>
      <c r="J1584" s="96" t="b">
        <v>0</v>
      </c>
      <c r="K1584" s="96" t="b">
        <v>0</v>
      </c>
      <c r="L1584" s="96" t="b">
        <v>0</v>
      </c>
    </row>
    <row r="1585" spans="1:12" ht="15">
      <c r="A1585" s="96" t="s">
        <v>2175</v>
      </c>
      <c r="B1585" s="96" t="s">
        <v>1876</v>
      </c>
      <c r="C1585" s="96">
        <v>2</v>
      </c>
      <c r="D1585" s="116">
        <v>0.000363930876314836</v>
      </c>
      <c r="E1585" s="116">
        <v>2.5823113422571806</v>
      </c>
      <c r="F1585" s="96" t="s">
        <v>3246</v>
      </c>
      <c r="G1585" s="96" t="b">
        <v>0</v>
      </c>
      <c r="H1585" s="96" t="b">
        <v>0</v>
      </c>
      <c r="I1585" s="96" t="b">
        <v>0</v>
      </c>
      <c r="J1585" s="96" t="b">
        <v>0</v>
      </c>
      <c r="K1585" s="96" t="b">
        <v>0</v>
      </c>
      <c r="L1585" s="96" t="b">
        <v>0</v>
      </c>
    </row>
    <row r="1586" spans="1:12" ht="15">
      <c r="A1586" s="96" t="s">
        <v>1723</v>
      </c>
      <c r="B1586" s="96" t="s">
        <v>2849</v>
      </c>
      <c r="C1586" s="96">
        <v>2</v>
      </c>
      <c r="D1586" s="116">
        <v>0.000363930876314836</v>
      </c>
      <c r="E1586" s="116">
        <v>1.6487320331173365</v>
      </c>
      <c r="F1586" s="96" t="s">
        <v>3246</v>
      </c>
      <c r="G1586" s="96" t="b">
        <v>1</v>
      </c>
      <c r="H1586" s="96" t="b">
        <v>0</v>
      </c>
      <c r="I1586" s="96" t="b">
        <v>0</v>
      </c>
      <c r="J1586" s="96" t="b">
        <v>0</v>
      </c>
      <c r="K1586" s="96" t="b">
        <v>0</v>
      </c>
      <c r="L1586" s="96" t="b">
        <v>0</v>
      </c>
    </row>
    <row r="1587" spans="1:12" ht="15">
      <c r="A1587" s="96" t="s">
        <v>1737</v>
      </c>
      <c r="B1587" s="96" t="s">
        <v>2497</v>
      </c>
      <c r="C1587" s="96">
        <v>2</v>
      </c>
      <c r="D1587" s="116">
        <v>0.000363930876314836</v>
      </c>
      <c r="E1587" s="116">
        <v>2.3014847326814865</v>
      </c>
      <c r="F1587" s="96" t="s">
        <v>3246</v>
      </c>
      <c r="G1587" s="96" t="b">
        <v>0</v>
      </c>
      <c r="H1587" s="96" t="b">
        <v>0</v>
      </c>
      <c r="I1587" s="96" t="b">
        <v>0</v>
      </c>
      <c r="J1587" s="96" t="b">
        <v>0</v>
      </c>
      <c r="K1587" s="96" t="b">
        <v>0</v>
      </c>
      <c r="L1587" s="96" t="b">
        <v>0</v>
      </c>
    </row>
    <row r="1588" spans="1:12" ht="15">
      <c r="A1588" s="96" t="s">
        <v>2288</v>
      </c>
      <c r="B1588" s="96" t="s">
        <v>2498</v>
      </c>
      <c r="C1588" s="96">
        <v>2</v>
      </c>
      <c r="D1588" s="116">
        <v>0.000363930876314836</v>
      </c>
      <c r="E1588" s="116">
        <v>3.2434927857037996</v>
      </c>
      <c r="F1588" s="96" t="s">
        <v>3246</v>
      </c>
      <c r="G1588" s="96" t="b">
        <v>0</v>
      </c>
      <c r="H1588" s="96" t="b">
        <v>0</v>
      </c>
      <c r="I1588" s="96" t="b">
        <v>0</v>
      </c>
      <c r="J1588" s="96" t="b">
        <v>0</v>
      </c>
      <c r="K1588" s="96" t="b">
        <v>0</v>
      </c>
      <c r="L1588" s="96" t="b">
        <v>0</v>
      </c>
    </row>
    <row r="1589" spans="1:12" ht="15">
      <c r="A1589" s="96" t="s">
        <v>2440</v>
      </c>
      <c r="B1589" s="96" t="s">
        <v>1975</v>
      </c>
      <c r="C1589" s="96">
        <v>2</v>
      </c>
      <c r="D1589" s="116">
        <v>0.000363930876314836</v>
      </c>
      <c r="E1589" s="116">
        <v>3.1185540490954997</v>
      </c>
      <c r="F1589" s="96" t="s">
        <v>3246</v>
      </c>
      <c r="G1589" s="96" t="b">
        <v>0</v>
      </c>
      <c r="H1589" s="96" t="b">
        <v>0</v>
      </c>
      <c r="I1589" s="96" t="b">
        <v>0</v>
      </c>
      <c r="J1589" s="96" t="b">
        <v>0</v>
      </c>
      <c r="K1589" s="96" t="b">
        <v>0</v>
      </c>
      <c r="L1589" s="96" t="b">
        <v>0</v>
      </c>
    </row>
    <row r="1590" spans="1:12" ht="15">
      <c r="A1590" s="96" t="s">
        <v>2852</v>
      </c>
      <c r="B1590" s="96" t="s">
        <v>2853</v>
      </c>
      <c r="C1590" s="96">
        <v>2</v>
      </c>
      <c r="D1590" s="116">
        <v>0.000363930876314836</v>
      </c>
      <c r="E1590" s="116">
        <v>3.7206140404234618</v>
      </c>
      <c r="F1590" s="96" t="s">
        <v>3246</v>
      </c>
      <c r="G1590" s="96" t="b">
        <v>0</v>
      </c>
      <c r="H1590" s="96" t="b">
        <v>0</v>
      </c>
      <c r="I1590" s="96" t="b">
        <v>0</v>
      </c>
      <c r="J1590" s="96" t="b">
        <v>0</v>
      </c>
      <c r="K1590" s="96" t="b">
        <v>0</v>
      </c>
      <c r="L1590" s="96" t="b">
        <v>0</v>
      </c>
    </row>
    <row r="1591" spans="1:12" ht="15">
      <c r="A1591" s="96" t="s">
        <v>1751</v>
      </c>
      <c r="B1591" s="96" t="s">
        <v>2499</v>
      </c>
      <c r="C1591" s="96">
        <v>2</v>
      </c>
      <c r="D1591" s="116">
        <v>0.000363930876314836</v>
      </c>
      <c r="E1591" s="116">
        <v>2.430579429060944</v>
      </c>
      <c r="F1591" s="96" t="s">
        <v>3246</v>
      </c>
      <c r="G1591" s="96" t="b">
        <v>0</v>
      </c>
      <c r="H1591" s="96" t="b">
        <v>0</v>
      </c>
      <c r="I1591" s="96" t="b">
        <v>0</v>
      </c>
      <c r="J1591" s="96" t="b">
        <v>0</v>
      </c>
      <c r="K1591" s="96" t="b">
        <v>0</v>
      </c>
      <c r="L1591" s="96" t="b">
        <v>0</v>
      </c>
    </row>
    <row r="1592" spans="1:12" ht="15">
      <c r="A1592" s="96" t="s">
        <v>2499</v>
      </c>
      <c r="B1592" s="96" t="s">
        <v>2500</v>
      </c>
      <c r="C1592" s="96">
        <v>2</v>
      </c>
      <c r="D1592" s="116">
        <v>0.000363930876314836</v>
      </c>
      <c r="E1592" s="116">
        <v>3.3684315223120995</v>
      </c>
      <c r="F1592" s="96" t="s">
        <v>3246</v>
      </c>
      <c r="G1592" s="96" t="b">
        <v>0</v>
      </c>
      <c r="H1592" s="96" t="b">
        <v>0</v>
      </c>
      <c r="I1592" s="96" t="b">
        <v>0</v>
      </c>
      <c r="J1592" s="96" t="b">
        <v>0</v>
      </c>
      <c r="K1592" s="96" t="b">
        <v>0</v>
      </c>
      <c r="L1592" s="96" t="b">
        <v>0</v>
      </c>
    </row>
    <row r="1593" spans="1:12" ht="15">
      <c r="A1593" s="96" t="s">
        <v>2071</v>
      </c>
      <c r="B1593" s="96" t="s">
        <v>1846</v>
      </c>
      <c r="C1593" s="96">
        <v>2</v>
      </c>
      <c r="D1593" s="116">
        <v>0.000363930876314836</v>
      </c>
      <c r="E1593" s="116">
        <v>2.4653415353201558</v>
      </c>
      <c r="F1593" s="96" t="s">
        <v>3246</v>
      </c>
      <c r="G1593" s="96" t="b">
        <v>0</v>
      </c>
      <c r="H1593" s="96" t="b">
        <v>0</v>
      </c>
      <c r="I1593" s="96" t="b">
        <v>0</v>
      </c>
      <c r="J1593" s="96" t="b">
        <v>0</v>
      </c>
      <c r="K1593" s="96" t="b">
        <v>0</v>
      </c>
      <c r="L1593" s="96" t="b">
        <v>0</v>
      </c>
    </row>
    <row r="1594" spans="1:12" ht="15">
      <c r="A1594" s="96" t="s">
        <v>1846</v>
      </c>
      <c r="B1594" s="96" t="s">
        <v>1774</v>
      </c>
      <c r="C1594" s="96">
        <v>2</v>
      </c>
      <c r="D1594" s="116">
        <v>0.000363930876314836</v>
      </c>
      <c r="E1594" s="116">
        <v>1.9010701048815932</v>
      </c>
      <c r="F1594" s="96" t="s">
        <v>3246</v>
      </c>
      <c r="G1594" s="96" t="b">
        <v>0</v>
      </c>
      <c r="H1594" s="96" t="b">
        <v>0</v>
      </c>
      <c r="I1594" s="96" t="b">
        <v>0</v>
      </c>
      <c r="J1594" s="96" t="b">
        <v>0</v>
      </c>
      <c r="K1594" s="96" t="b">
        <v>0</v>
      </c>
      <c r="L1594" s="96" t="b">
        <v>0</v>
      </c>
    </row>
    <row r="1595" spans="1:12" ht="15">
      <c r="A1595" s="96" t="s">
        <v>1926</v>
      </c>
      <c r="B1595" s="96" t="s">
        <v>1726</v>
      </c>
      <c r="C1595" s="96">
        <v>2</v>
      </c>
      <c r="D1595" s="116">
        <v>0.000363930876314836</v>
      </c>
      <c r="E1595" s="116">
        <v>1.3772054466196044</v>
      </c>
      <c r="F1595" s="96" t="s">
        <v>3246</v>
      </c>
      <c r="G1595" s="96" t="b">
        <v>0</v>
      </c>
      <c r="H1595" s="96" t="b">
        <v>0</v>
      </c>
      <c r="I1595" s="96" t="b">
        <v>0</v>
      </c>
      <c r="J1595" s="96" t="b">
        <v>0</v>
      </c>
      <c r="K1595" s="96" t="b">
        <v>0</v>
      </c>
      <c r="L1595" s="96" t="b">
        <v>0</v>
      </c>
    </row>
    <row r="1596" spans="1:12" ht="15">
      <c r="A1596" s="96" t="s">
        <v>1776</v>
      </c>
      <c r="B1596" s="96" t="s">
        <v>1723</v>
      </c>
      <c r="C1596" s="96">
        <v>2</v>
      </c>
      <c r="D1596" s="116">
        <v>0.000363930876314836</v>
      </c>
      <c r="E1596" s="116">
        <v>0.7438057030853956</v>
      </c>
      <c r="F1596" s="96" t="s">
        <v>3246</v>
      </c>
      <c r="G1596" s="96" t="b">
        <v>0</v>
      </c>
      <c r="H1596" s="96" t="b">
        <v>0</v>
      </c>
      <c r="I1596" s="96" t="b">
        <v>0</v>
      </c>
      <c r="J1596" s="96" t="b">
        <v>1</v>
      </c>
      <c r="K1596" s="96" t="b">
        <v>0</v>
      </c>
      <c r="L1596" s="96" t="b">
        <v>0</v>
      </c>
    </row>
    <row r="1597" spans="1:12" ht="15">
      <c r="A1597" s="96" t="s">
        <v>2177</v>
      </c>
      <c r="B1597" s="96" t="s">
        <v>2288</v>
      </c>
      <c r="C1597" s="96">
        <v>2</v>
      </c>
      <c r="D1597" s="116">
        <v>0.000363930876314836</v>
      </c>
      <c r="E1597" s="116">
        <v>3.4195840447594805</v>
      </c>
      <c r="F1597" s="96" t="s">
        <v>3246</v>
      </c>
      <c r="G1597" s="96" t="b">
        <v>0</v>
      </c>
      <c r="H1597" s="96" t="b">
        <v>0</v>
      </c>
      <c r="I1597" s="96" t="b">
        <v>0</v>
      </c>
      <c r="J1597" s="96" t="b">
        <v>0</v>
      </c>
      <c r="K1597" s="96" t="b">
        <v>0</v>
      </c>
      <c r="L1597" s="96" t="b">
        <v>0</v>
      </c>
    </row>
    <row r="1598" spans="1:12" ht="15">
      <c r="A1598" s="96" t="s">
        <v>1774</v>
      </c>
      <c r="B1598" s="96" t="s">
        <v>1723</v>
      </c>
      <c r="C1598" s="96">
        <v>2</v>
      </c>
      <c r="D1598" s="116">
        <v>0.000363930876314836</v>
      </c>
      <c r="E1598" s="116">
        <v>0.6055030049191142</v>
      </c>
      <c r="F1598" s="96" t="s">
        <v>3246</v>
      </c>
      <c r="G1598" s="96" t="b">
        <v>0</v>
      </c>
      <c r="H1598" s="96" t="b">
        <v>0</v>
      </c>
      <c r="I1598" s="96" t="b">
        <v>0</v>
      </c>
      <c r="J1598" s="96" t="b">
        <v>1</v>
      </c>
      <c r="K1598" s="96" t="b">
        <v>0</v>
      </c>
      <c r="L1598" s="96" t="b">
        <v>0</v>
      </c>
    </row>
    <row r="1599" spans="1:12" ht="15">
      <c r="A1599" s="96" t="s">
        <v>1728</v>
      </c>
      <c r="B1599" s="96" t="s">
        <v>2294</v>
      </c>
      <c r="C1599" s="96">
        <v>2</v>
      </c>
      <c r="D1599" s="116">
        <v>0.000363930876314836</v>
      </c>
      <c r="E1599" s="116">
        <v>2.021644036087443</v>
      </c>
      <c r="F1599" s="96" t="s">
        <v>3246</v>
      </c>
      <c r="G1599" s="96" t="b">
        <v>0</v>
      </c>
      <c r="H1599" s="96" t="b">
        <v>0</v>
      </c>
      <c r="I1599" s="96" t="b">
        <v>0</v>
      </c>
      <c r="J1599" s="96" t="b">
        <v>1</v>
      </c>
      <c r="K1599" s="96" t="b">
        <v>0</v>
      </c>
      <c r="L1599" s="96" t="b">
        <v>0</v>
      </c>
    </row>
    <row r="1600" spans="1:12" ht="15">
      <c r="A1600" s="96" t="s">
        <v>1825</v>
      </c>
      <c r="B1600" s="96" t="s">
        <v>2864</v>
      </c>
      <c r="C1600" s="96">
        <v>2</v>
      </c>
      <c r="D1600" s="116">
        <v>0.000363930876314836</v>
      </c>
      <c r="E1600" s="116">
        <v>2.8455527770317617</v>
      </c>
      <c r="F1600" s="96" t="s">
        <v>3246</v>
      </c>
      <c r="G1600" s="96" t="b">
        <v>0</v>
      </c>
      <c r="H1600" s="96" t="b">
        <v>0</v>
      </c>
      <c r="I1600" s="96" t="b">
        <v>0</v>
      </c>
      <c r="J1600" s="96" t="b">
        <v>0</v>
      </c>
      <c r="K1600" s="96" t="b">
        <v>0</v>
      </c>
      <c r="L1600" s="96" t="b">
        <v>0</v>
      </c>
    </row>
    <row r="1601" spans="1:12" ht="15">
      <c r="A1601" s="96" t="s">
        <v>2864</v>
      </c>
      <c r="B1601" s="96" t="s">
        <v>2865</v>
      </c>
      <c r="C1601" s="96">
        <v>2</v>
      </c>
      <c r="D1601" s="116">
        <v>0.000363930876314836</v>
      </c>
      <c r="E1601" s="116">
        <v>3.7206140404234618</v>
      </c>
      <c r="F1601" s="96" t="s">
        <v>3246</v>
      </c>
      <c r="G1601" s="96" t="b">
        <v>0</v>
      </c>
      <c r="H1601" s="96" t="b">
        <v>0</v>
      </c>
      <c r="I1601" s="96" t="b">
        <v>0</v>
      </c>
      <c r="J1601" s="96" t="b">
        <v>0</v>
      </c>
      <c r="K1601" s="96" t="b">
        <v>0</v>
      </c>
      <c r="L1601" s="96" t="b">
        <v>0</v>
      </c>
    </row>
    <row r="1602" spans="1:12" ht="15">
      <c r="A1602" s="96" t="s">
        <v>2295</v>
      </c>
      <c r="B1602" s="96" t="s">
        <v>2510</v>
      </c>
      <c r="C1602" s="96">
        <v>2</v>
      </c>
      <c r="D1602" s="116">
        <v>0.00042027188242825194</v>
      </c>
      <c r="E1602" s="116">
        <v>3.2434927857037996</v>
      </c>
      <c r="F1602" s="96" t="s">
        <v>3246</v>
      </c>
      <c r="G1602" s="96" t="b">
        <v>0</v>
      </c>
      <c r="H1602" s="96" t="b">
        <v>0</v>
      </c>
      <c r="I1602" s="96" t="b">
        <v>0</v>
      </c>
      <c r="J1602" s="96" t="b">
        <v>0</v>
      </c>
      <c r="K1602" s="96" t="b">
        <v>0</v>
      </c>
      <c r="L1602" s="96" t="b">
        <v>0</v>
      </c>
    </row>
    <row r="1603" spans="1:12" ht="15">
      <c r="A1603" s="96" t="s">
        <v>1856</v>
      </c>
      <c r="B1603" s="96" t="s">
        <v>1725</v>
      </c>
      <c r="C1603" s="96">
        <v>2</v>
      </c>
      <c r="D1603" s="116">
        <v>0.00042027188242825194</v>
      </c>
      <c r="E1603" s="116">
        <v>1.2612215526642312</v>
      </c>
      <c r="F1603" s="96" t="s">
        <v>3246</v>
      </c>
      <c r="G1603" s="96" t="b">
        <v>0</v>
      </c>
      <c r="H1603" s="96" t="b">
        <v>0</v>
      </c>
      <c r="I1603" s="96" t="b">
        <v>0</v>
      </c>
      <c r="J1603" s="96" t="b">
        <v>0</v>
      </c>
      <c r="K1603" s="96" t="b">
        <v>0</v>
      </c>
      <c r="L1603" s="96" t="b">
        <v>0</v>
      </c>
    </row>
    <row r="1604" spans="1:12" ht="15">
      <c r="A1604" s="96" t="s">
        <v>2513</v>
      </c>
      <c r="B1604" s="96" t="s">
        <v>1740</v>
      </c>
      <c r="C1604" s="96">
        <v>2</v>
      </c>
      <c r="D1604" s="116">
        <v>0.000363930876314836</v>
      </c>
      <c r="E1604" s="116">
        <v>2.3270388371538746</v>
      </c>
      <c r="F1604" s="96" t="s">
        <v>3246</v>
      </c>
      <c r="G1604" s="96" t="b">
        <v>0</v>
      </c>
      <c r="H1604" s="96" t="b">
        <v>0</v>
      </c>
      <c r="I1604" s="96" t="b">
        <v>0</v>
      </c>
      <c r="J1604" s="96" t="b">
        <v>0</v>
      </c>
      <c r="K1604" s="96" t="b">
        <v>0</v>
      </c>
      <c r="L1604" s="96" t="b">
        <v>0</v>
      </c>
    </row>
    <row r="1605" spans="1:12" ht="15">
      <c r="A1605" s="96" t="s">
        <v>1764</v>
      </c>
      <c r="B1605" s="96" t="s">
        <v>2026</v>
      </c>
      <c r="C1605" s="96">
        <v>2</v>
      </c>
      <c r="D1605" s="116">
        <v>0.000363930876314836</v>
      </c>
      <c r="E1605" s="116">
        <v>2.1158481557195747</v>
      </c>
      <c r="F1605" s="96" t="s">
        <v>3246</v>
      </c>
      <c r="G1605" s="96" t="b">
        <v>0</v>
      </c>
      <c r="H1605" s="96" t="b">
        <v>0</v>
      </c>
      <c r="I1605" s="96" t="b">
        <v>0</v>
      </c>
      <c r="J1605" s="96" t="b">
        <v>0</v>
      </c>
      <c r="K1605" s="96" t="b">
        <v>0</v>
      </c>
      <c r="L1605" s="96" t="b">
        <v>0</v>
      </c>
    </row>
    <row r="1606" spans="1:12" ht="15">
      <c r="A1606" s="96" t="s">
        <v>1807</v>
      </c>
      <c r="B1606" s="96" t="s">
        <v>1723</v>
      </c>
      <c r="C1606" s="96">
        <v>2</v>
      </c>
      <c r="D1606" s="116">
        <v>0.000363930876314836</v>
      </c>
      <c r="E1606" s="116">
        <v>0.7438057030853956</v>
      </c>
      <c r="F1606" s="96" t="s">
        <v>3246</v>
      </c>
      <c r="G1606" s="96" t="b">
        <v>0</v>
      </c>
      <c r="H1606" s="96" t="b">
        <v>0</v>
      </c>
      <c r="I1606" s="96" t="b">
        <v>0</v>
      </c>
      <c r="J1606" s="96" t="b">
        <v>1</v>
      </c>
      <c r="K1606" s="96" t="b">
        <v>0</v>
      </c>
      <c r="L1606" s="96" t="b">
        <v>0</v>
      </c>
    </row>
    <row r="1607" spans="1:12" ht="15">
      <c r="A1607" s="96" t="s">
        <v>2873</v>
      </c>
      <c r="B1607" s="96" t="s">
        <v>2874</v>
      </c>
      <c r="C1607" s="96">
        <v>2</v>
      </c>
      <c r="D1607" s="116">
        <v>0.000363930876314836</v>
      </c>
      <c r="E1607" s="116">
        <v>3.7206140404234618</v>
      </c>
      <c r="F1607" s="96" t="s">
        <v>3246</v>
      </c>
      <c r="G1607" s="96" t="b">
        <v>0</v>
      </c>
      <c r="H1607" s="96" t="b">
        <v>0</v>
      </c>
      <c r="I1607" s="96" t="b">
        <v>0</v>
      </c>
      <c r="J1607" s="96" t="b">
        <v>0</v>
      </c>
      <c r="K1607" s="96" t="b">
        <v>0</v>
      </c>
      <c r="L1607" s="96" t="b">
        <v>0</v>
      </c>
    </row>
    <row r="1608" spans="1:12" ht="15">
      <c r="A1608" s="96" t="s">
        <v>2874</v>
      </c>
      <c r="B1608" s="96" t="s">
        <v>1825</v>
      </c>
      <c r="C1608" s="96">
        <v>2</v>
      </c>
      <c r="D1608" s="116">
        <v>0.000363930876314836</v>
      </c>
      <c r="E1608" s="116">
        <v>2.8455527770317617</v>
      </c>
      <c r="F1608" s="96" t="s">
        <v>3246</v>
      </c>
      <c r="G1608" s="96" t="b">
        <v>0</v>
      </c>
      <c r="H1608" s="96" t="b">
        <v>0</v>
      </c>
      <c r="I1608" s="96" t="b">
        <v>0</v>
      </c>
      <c r="J1608" s="96" t="b">
        <v>0</v>
      </c>
      <c r="K1608" s="96" t="b">
        <v>0</v>
      </c>
      <c r="L1608" s="96" t="b">
        <v>0</v>
      </c>
    </row>
    <row r="1609" spans="1:12" ht="15">
      <c r="A1609" s="96" t="s">
        <v>1825</v>
      </c>
      <c r="B1609" s="96" t="s">
        <v>2875</v>
      </c>
      <c r="C1609" s="96">
        <v>2</v>
      </c>
      <c r="D1609" s="116">
        <v>0.000363930876314836</v>
      </c>
      <c r="E1609" s="116">
        <v>2.8455527770317617</v>
      </c>
      <c r="F1609" s="96" t="s">
        <v>3246</v>
      </c>
      <c r="G1609" s="96" t="b">
        <v>0</v>
      </c>
      <c r="H1609" s="96" t="b">
        <v>0</v>
      </c>
      <c r="I1609" s="96" t="b">
        <v>0</v>
      </c>
      <c r="J1609" s="96" t="b">
        <v>0</v>
      </c>
      <c r="K1609" s="96" t="b">
        <v>0</v>
      </c>
      <c r="L1609" s="96" t="b">
        <v>0</v>
      </c>
    </row>
    <row r="1610" spans="1:12" ht="15">
      <c r="A1610" s="96" t="s">
        <v>2025</v>
      </c>
      <c r="B1610" s="96" t="s">
        <v>1743</v>
      </c>
      <c r="C1610" s="96">
        <v>2</v>
      </c>
      <c r="D1610" s="116">
        <v>0.000363930876314836</v>
      </c>
      <c r="E1610" s="116">
        <v>2.0973647500255614</v>
      </c>
      <c r="F1610" s="96" t="s">
        <v>3246</v>
      </c>
      <c r="G1610" s="96" t="b">
        <v>0</v>
      </c>
      <c r="H1610" s="96" t="b">
        <v>0</v>
      </c>
      <c r="I1610" s="96" t="b">
        <v>0</v>
      </c>
      <c r="J1610" s="96" t="b">
        <v>0</v>
      </c>
      <c r="K1610" s="96" t="b">
        <v>0</v>
      </c>
      <c r="L1610" s="96" t="b">
        <v>0</v>
      </c>
    </row>
    <row r="1611" spans="1:12" ht="15">
      <c r="A1611" s="96" t="s">
        <v>2520</v>
      </c>
      <c r="B1611" s="96" t="s">
        <v>2877</v>
      </c>
      <c r="C1611" s="96">
        <v>2</v>
      </c>
      <c r="D1611" s="116">
        <v>0.00042027188242825194</v>
      </c>
      <c r="E1611" s="116">
        <v>3.544522781367781</v>
      </c>
      <c r="F1611" s="96" t="s">
        <v>3246</v>
      </c>
      <c r="G1611" s="96" t="b">
        <v>0</v>
      </c>
      <c r="H1611" s="96" t="b">
        <v>0</v>
      </c>
      <c r="I1611" s="96" t="b">
        <v>0</v>
      </c>
      <c r="J1611" s="96" t="b">
        <v>0</v>
      </c>
      <c r="K1611" s="96" t="b">
        <v>0</v>
      </c>
      <c r="L1611" s="96" t="b">
        <v>0</v>
      </c>
    </row>
    <row r="1612" spans="1:12" ht="15">
      <c r="A1612" s="96" t="s">
        <v>2877</v>
      </c>
      <c r="B1612" s="96" t="s">
        <v>2270</v>
      </c>
      <c r="C1612" s="96">
        <v>2</v>
      </c>
      <c r="D1612" s="116">
        <v>0.00042027188242825194</v>
      </c>
      <c r="E1612" s="116">
        <v>3.4195840447594805</v>
      </c>
      <c r="F1612" s="96" t="s">
        <v>3246</v>
      </c>
      <c r="G1612" s="96" t="b">
        <v>0</v>
      </c>
      <c r="H1612" s="96" t="b">
        <v>0</v>
      </c>
      <c r="I1612" s="96" t="b">
        <v>0</v>
      </c>
      <c r="J1612" s="96" t="b">
        <v>0</v>
      </c>
      <c r="K1612" s="96" t="b">
        <v>0</v>
      </c>
      <c r="L1612" s="96" t="b">
        <v>0</v>
      </c>
    </row>
    <row r="1613" spans="1:12" ht="15">
      <c r="A1613" s="96" t="s">
        <v>2270</v>
      </c>
      <c r="B1613" s="96" t="s">
        <v>1940</v>
      </c>
      <c r="C1613" s="96">
        <v>2</v>
      </c>
      <c r="D1613" s="116">
        <v>0.00042027188242825194</v>
      </c>
      <c r="E1613" s="116">
        <v>3.000454737017505</v>
      </c>
      <c r="F1613" s="96" t="s">
        <v>3246</v>
      </c>
      <c r="G1613" s="96" t="b">
        <v>0</v>
      </c>
      <c r="H1613" s="96" t="b">
        <v>0</v>
      </c>
      <c r="I1613" s="96" t="b">
        <v>0</v>
      </c>
      <c r="J1613" s="96" t="b">
        <v>0</v>
      </c>
      <c r="K1613" s="96" t="b">
        <v>0</v>
      </c>
      <c r="L1613" s="96" t="b">
        <v>0</v>
      </c>
    </row>
    <row r="1614" spans="1:12" ht="15">
      <c r="A1614" s="96" t="s">
        <v>1940</v>
      </c>
      <c r="B1614" s="96" t="s">
        <v>1848</v>
      </c>
      <c r="C1614" s="96">
        <v>2</v>
      </c>
      <c r="D1614" s="116">
        <v>0.00042027188242825194</v>
      </c>
      <c r="E1614" s="116">
        <v>2.340402798711856</v>
      </c>
      <c r="F1614" s="96" t="s">
        <v>3246</v>
      </c>
      <c r="G1614" s="96" t="b">
        <v>0</v>
      </c>
      <c r="H1614" s="96" t="b">
        <v>0</v>
      </c>
      <c r="I1614" s="96" t="b">
        <v>0</v>
      </c>
      <c r="J1614" s="96" t="b">
        <v>0</v>
      </c>
      <c r="K1614" s="96" t="b">
        <v>0</v>
      </c>
      <c r="L1614" s="96" t="b">
        <v>0</v>
      </c>
    </row>
    <row r="1615" spans="1:12" ht="15">
      <c r="A1615" s="96" t="s">
        <v>1793</v>
      </c>
      <c r="B1615" s="96" t="s">
        <v>2276</v>
      </c>
      <c r="C1615" s="96">
        <v>2</v>
      </c>
      <c r="D1615" s="116">
        <v>0.000363930876314836</v>
      </c>
      <c r="E1615" s="116">
        <v>2.490165119045188</v>
      </c>
      <c r="F1615" s="96" t="s">
        <v>3246</v>
      </c>
      <c r="G1615" s="96" t="b">
        <v>0</v>
      </c>
      <c r="H1615" s="96" t="b">
        <v>0</v>
      </c>
      <c r="I1615" s="96" t="b">
        <v>0</v>
      </c>
      <c r="J1615" s="96" t="b">
        <v>0</v>
      </c>
      <c r="K1615" s="96" t="b">
        <v>0</v>
      </c>
      <c r="L1615" s="96" t="b">
        <v>0</v>
      </c>
    </row>
    <row r="1616" spans="1:12" ht="15">
      <c r="A1616" s="96" t="s">
        <v>1726</v>
      </c>
      <c r="B1616" s="96" t="s">
        <v>1809</v>
      </c>
      <c r="C1616" s="96">
        <v>2</v>
      </c>
      <c r="D1616" s="116">
        <v>0.000363930876314836</v>
      </c>
      <c r="E1616" s="116">
        <v>1.1740713769453308</v>
      </c>
      <c r="F1616" s="96" t="s">
        <v>3246</v>
      </c>
      <c r="G1616" s="96" t="b">
        <v>0</v>
      </c>
      <c r="H1616" s="96" t="b">
        <v>0</v>
      </c>
      <c r="I1616" s="96" t="b">
        <v>0</v>
      </c>
      <c r="J1616" s="96" t="b">
        <v>0</v>
      </c>
      <c r="K1616" s="96" t="b">
        <v>0</v>
      </c>
      <c r="L1616" s="96" t="b">
        <v>0</v>
      </c>
    </row>
    <row r="1617" spans="1:12" ht="15">
      <c r="A1617" s="96" t="s">
        <v>1809</v>
      </c>
      <c r="B1617" s="96" t="s">
        <v>1759</v>
      </c>
      <c r="C1617" s="96">
        <v>2</v>
      </c>
      <c r="D1617" s="116">
        <v>0.000363930876314836</v>
      </c>
      <c r="E1617" s="116">
        <v>1.720614040423462</v>
      </c>
      <c r="F1617" s="96" t="s">
        <v>3246</v>
      </c>
      <c r="G1617" s="96" t="b">
        <v>0</v>
      </c>
      <c r="H1617" s="96" t="b">
        <v>0</v>
      </c>
      <c r="I1617" s="96" t="b">
        <v>0</v>
      </c>
      <c r="J1617" s="96" t="b">
        <v>0</v>
      </c>
      <c r="K1617" s="96" t="b">
        <v>0</v>
      </c>
      <c r="L1617" s="96" t="b">
        <v>0</v>
      </c>
    </row>
    <row r="1618" spans="1:12" ht="15">
      <c r="A1618" s="96" t="s">
        <v>1783</v>
      </c>
      <c r="B1618" s="96" t="s">
        <v>1999</v>
      </c>
      <c r="C1618" s="96">
        <v>2</v>
      </c>
      <c r="D1618" s="116">
        <v>0.00042027188242825194</v>
      </c>
      <c r="E1618" s="116">
        <v>2.1988223907843385</v>
      </c>
      <c r="F1618" s="96" t="s">
        <v>3246</v>
      </c>
      <c r="G1618" s="96" t="b">
        <v>0</v>
      </c>
      <c r="H1618" s="96" t="b">
        <v>0</v>
      </c>
      <c r="I1618" s="96" t="b">
        <v>0</v>
      </c>
      <c r="J1618" s="96" t="b">
        <v>0</v>
      </c>
      <c r="K1618" s="96" t="b">
        <v>0</v>
      </c>
      <c r="L1618" s="96" t="b">
        <v>0</v>
      </c>
    </row>
    <row r="1619" spans="1:12" ht="15">
      <c r="A1619" s="96" t="s">
        <v>1744</v>
      </c>
      <c r="B1619" s="96" t="s">
        <v>2175</v>
      </c>
      <c r="C1619" s="96">
        <v>2</v>
      </c>
      <c r="D1619" s="116">
        <v>0.00042027188242825194</v>
      </c>
      <c r="E1619" s="116">
        <v>2.1613060295164495</v>
      </c>
      <c r="F1619" s="96" t="s">
        <v>3246</v>
      </c>
      <c r="G1619" s="96" t="b">
        <v>0</v>
      </c>
      <c r="H1619" s="96" t="b">
        <v>0</v>
      </c>
      <c r="I1619" s="96" t="b">
        <v>0</v>
      </c>
      <c r="J1619" s="96" t="b">
        <v>0</v>
      </c>
      <c r="K1619" s="96" t="b">
        <v>0</v>
      </c>
      <c r="L1619" s="96" t="b">
        <v>0</v>
      </c>
    </row>
    <row r="1620" spans="1:12" ht="15">
      <c r="A1620" s="96" t="s">
        <v>1753</v>
      </c>
      <c r="B1620" s="96" t="s">
        <v>1791</v>
      </c>
      <c r="C1620" s="96">
        <v>2</v>
      </c>
      <c r="D1620" s="116">
        <v>0.000363930876314836</v>
      </c>
      <c r="E1620" s="116">
        <v>1.6524281786773003</v>
      </c>
      <c r="F1620" s="96" t="s">
        <v>3246</v>
      </c>
      <c r="G1620" s="96" t="b">
        <v>0</v>
      </c>
      <c r="H1620" s="96" t="b">
        <v>0</v>
      </c>
      <c r="I1620" s="96" t="b">
        <v>0</v>
      </c>
      <c r="J1620" s="96" t="b">
        <v>0</v>
      </c>
      <c r="K1620" s="96" t="b">
        <v>0</v>
      </c>
      <c r="L1620" s="96" t="b">
        <v>0</v>
      </c>
    </row>
    <row r="1621" spans="1:12" ht="15">
      <c r="A1621" s="96" t="s">
        <v>1899</v>
      </c>
      <c r="B1621" s="96" t="s">
        <v>1740</v>
      </c>
      <c r="C1621" s="96">
        <v>2</v>
      </c>
      <c r="D1621" s="116">
        <v>0.000363930876314836</v>
      </c>
      <c r="E1621" s="116">
        <v>1.8041600918735368</v>
      </c>
      <c r="F1621" s="96" t="s">
        <v>3246</v>
      </c>
      <c r="G1621" s="96" t="b">
        <v>0</v>
      </c>
      <c r="H1621" s="96" t="b">
        <v>0</v>
      </c>
      <c r="I1621" s="96" t="b">
        <v>0</v>
      </c>
      <c r="J1621" s="96" t="b">
        <v>0</v>
      </c>
      <c r="K1621" s="96" t="b">
        <v>0</v>
      </c>
      <c r="L1621" s="96" t="b">
        <v>0</v>
      </c>
    </row>
    <row r="1622" spans="1:12" ht="15">
      <c r="A1622" s="96" t="s">
        <v>1880</v>
      </c>
      <c r="B1622" s="96" t="s">
        <v>1737</v>
      </c>
      <c r="C1622" s="96">
        <v>2</v>
      </c>
      <c r="D1622" s="116">
        <v>0.00042027188242825194</v>
      </c>
      <c r="E1622" s="116">
        <v>1.7372133022429237</v>
      </c>
      <c r="F1622" s="96" t="s">
        <v>3246</v>
      </c>
      <c r="G1622" s="96" t="b">
        <v>0</v>
      </c>
      <c r="H1622" s="96" t="b">
        <v>0</v>
      </c>
      <c r="I1622" s="96" t="b">
        <v>0</v>
      </c>
      <c r="J1622" s="96" t="b">
        <v>0</v>
      </c>
      <c r="K1622" s="96" t="b">
        <v>0</v>
      </c>
      <c r="L1622" s="96" t="b">
        <v>0</v>
      </c>
    </row>
    <row r="1623" spans="1:12" ht="15">
      <c r="A1623" s="96" t="s">
        <v>1841</v>
      </c>
      <c r="B1623" s="96" t="s">
        <v>1751</v>
      </c>
      <c r="C1623" s="96">
        <v>2</v>
      </c>
      <c r="D1623" s="116">
        <v>0.000363930876314836</v>
      </c>
      <c r="E1623" s="116">
        <v>1.7937573314737696</v>
      </c>
      <c r="F1623" s="96" t="s">
        <v>3246</v>
      </c>
      <c r="G1623" s="96" t="b">
        <v>0</v>
      </c>
      <c r="H1623" s="96" t="b">
        <v>0</v>
      </c>
      <c r="I1623" s="96" t="b">
        <v>0</v>
      </c>
      <c r="J1623" s="96" t="b">
        <v>0</v>
      </c>
      <c r="K1623" s="96" t="b">
        <v>0</v>
      </c>
      <c r="L1623" s="96" t="b">
        <v>0</v>
      </c>
    </row>
    <row r="1624" spans="1:12" ht="15">
      <c r="A1624" s="96" t="s">
        <v>1958</v>
      </c>
      <c r="B1624" s="96" t="s">
        <v>1791</v>
      </c>
      <c r="C1624" s="96">
        <v>2</v>
      </c>
      <c r="D1624" s="116">
        <v>0.000363930876314836</v>
      </c>
      <c r="E1624" s="116">
        <v>2.1643115396561745</v>
      </c>
      <c r="F1624" s="96" t="s">
        <v>3246</v>
      </c>
      <c r="G1624" s="96" t="b">
        <v>0</v>
      </c>
      <c r="H1624" s="96" t="b">
        <v>0</v>
      </c>
      <c r="I1624" s="96" t="b">
        <v>0</v>
      </c>
      <c r="J1624" s="96" t="b">
        <v>0</v>
      </c>
      <c r="K1624" s="96" t="b">
        <v>0</v>
      </c>
      <c r="L1624" s="96" t="b">
        <v>0</v>
      </c>
    </row>
    <row r="1625" spans="1:12" ht="15">
      <c r="A1625" s="96" t="s">
        <v>1922</v>
      </c>
      <c r="B1625" s="96" t="s">
        <v>2532</v>
      </c>
      <c r="C1625" s="96">
        <v>2</v>
      </c>
      <c r="D1625" s="116">
        <v>0.000363930876314836</v>
      </c>
      <c r="E1625" s="116">
        <v>2.891310267592437</v>
      </c>
      <c r="F1625" s="96" t="s">
        <v>3246</v>
      </c>
      <c r="G1625" s="96" t="b">
        <v>0</v>
      </c>
      <c r="H1625" s="96" t="b">
        <v>0</v>
      </c>
      <c r="I1625" s="96" t="b">
        <v>0</v>
      </c>
      <c r="J1625" s="96" t="b">
        <v>0</v>
      </c>
      <c r="K1625" s="96" t="b">
        <v>0</v>
      </c>
      <c r="L1625" s="96" t="b">
        <v>0</v>
      </c>
    </row>
    <row r="1626" spans="1:12" ht="15">
      <c r="A1626" s="96" t="s">
        <v>1871</v>
      </c>
      <c r="B1626" s="96" t="s">
        <v>2534</v>
      </c>
      <c r="C1626" s="96">
        <v>2</v>
      </c>
      <c r="D1626" s="116">
        <v>0.000363930876314836</v>
      </c>
      <c r="E1626" s="116">
        <v>2.8041600918735368</v>
      </c>
      <c r="F1626" s="96" t="s">
        <v>3246</v>
      </c>
      <c r="G1626" s="96" t="b">
        <v>0</v>
      </c>
      <c r="H1626" s="96" t="b">
        <v>0</v>
      </c>
      <c r="I1626" s="96" t="b">
        <v>0</v>
      </c>
      <c r="J1626" s="96" t="b">
        <v>0</v>
      </c>
      <c r="K1626" s="96" t="b">
        <v>0</v>
      </c>
      <c r="L1626" s="96" t="b">
        <v>0</v>
      </c>
    </row>
    <row r="1627" spans="1:12" ht="15">
      <c r="A1627" s="96" t="s">
        <v>1753</v>
      </c>
      <c r="B1627" s="96" t="s">
        <v>1979</v>
      </c>
      <c r="C1627" s="96">
        <v>2</v>
      </c>
      <c r="D1627" s="116">
        <v>0.00042027188242825194</v>
      </c>
      <c r="E1627" s="116">
        <v>2.0046106967886628</v>
      </c>
      <c r="F1627" s="96" t="s">
        <v>3246</v>
      </c>
      <c r="G1627" s="96" t="b">
        <v>0</v>
      </c>
      <c r="H1627" s="96" t="b">
        <v>0</v>
      </c>
      <c r="I1627" s="96" t="b">
        <v>0</v>
      </c>
      <c r="J1627" s="96" t="b">
        <v>0</v>
      </c>
      <c r="K1627" s="96" t="b">
        <v>0</v>
      </c>
      <c r="L1627" s="96" t="b">
        <v>0</v>
      </c>
    </row>
    <row r="1628" spans="1:12" ht="15">
      <c r="A1628" s="96" t="s">
        <v>1737</v>
      </c>
      <c r="B1628" s="96" t="s">
        <v>2909</v>
      </c>
      <c r="C1628" s="96">
        <v>2</v>
      </c>
      <c r="D1628" s="116">
        <v>0.00042027188242825194</v>
      </c>
      <c r="E1628" s="116">
        <v>2.4775759917371674</v>
      </c>
      <c r="F1628" s="96" t="s">
        <v>3246</v>
      </c>
      <c r="G1628" s="96" t="b">
        <v>0</v>
      </c>
      <c r="H1628" s="96" t="b">
        <v>0</v>
      </c>
      <c r="I1628" s="96" t="b">
        <v>0</v>
      </c>
      <c r="J1628" s="96" t="b">
        <v>0</v>
      </c>
      <c r="K1628" s="96" t="b">
        <v>0</v>
      </c>
      <c r="L1628" s="96" t="b">
        <v>0</v>
      </c>
    </row>
    <row r="1629" spans="1:12" ht="15">
      <c r="A1629" s="96" t="s">
        <v>1979</v>
      </c>
      <c r="B1629" s="96" t="s">
        <v>2184</v>
      </c>
      <c r="C1629" s="96">
        <v>2</v>
      </c>
      <c r="D1629" s="116">
        <v>0.00042027188242825194</v>
      </c>
      <c r="E1629" s="116">
        <v>2.7206140404234618</v>
      </c>
      <c r="F1629" s="96" t="s">
        <v>3246</v>
      </c>
      <c r="G1629" s="96" t="b">
        <v>0</v>
      </c>
      <c r="H1629" s="96" t="b">
        <v>0</v>
      </c>
      <c r="I1629" s="96" t="b">
        <v>0</v>
      </c>
      <c r="J1629" s="96" t="b">
        <v>0</v>
      </c>
      <c r="K1629" s="96" t="b">
        <v>0</v>
      </c>
      <c r="L1629" s="96" t="b">
        <v>0</v>
      </c>
    </row>
    <row r="1630" spans="1:12" ht="15">
      <c r="A1630" s="96" t="s">
        <v>2077</v>
      </c>
      <c r="B1630" s="96" t="s">
        <v>2912</v>
      </c>
      <c r="C1630" s="96">
        <v>2</v>
      </c>
      <c r="D1630" s="116">
        <v>0.000363930876314836</v>
      </c>
      <c r="E1630" s="116">
        <v>3.2434927857037996</v>
      </c>
      <c r="F1630" s="96" t="s">
        <v>3246</v>
      </c>
      <c r="G1630" s="96" t="b">
        <v>0</v>
      </c>
      <c r="H1630" s="96" t="b">
        <v>0</v>
      </c>
      <c r="I1630" s="96" t="b">
        <v>0</v>
      </c>
      <c r="J1630" s="96" t="b">
        <v>0</v>
      </c>
      <c r="K1630" s="96" t="b">
        <v>0</v>
      </c>
      <c r="L1630" s="96" t="b">
        <v>0</v>
      </c>
    </row>
    <row r="1631" spans="1:12" ht="15">
      <c r="A1631" s="96" t="s">
        <v>2306</v>
      </c>
      <c r="B1631" s="96" t="s">
        <v>1755</v>
      </c>
      <c r="C1631" s="96">
        <v>2</v>
      </c>
      <c r="D1631" s="116">
        <v>0.00042027188242825194</v>
      </c>
      <c r="E1631" s="116">
        <v>2.305640692452644</v>
      </c>
      <c r="F1631" s="96" t="s">
        <v>3246</v>
      </c>
      <c r="G1631" s="96" t="b">
        <v>0</v>
      </c>
      <c r="H1631" s="96" t="b">
        <v>0</v>
      </c>
      <c r="I1631" s="96" t="b">
        <v>0</v>
      </c>
      <c r="J1631" s="96" t="b">
        <v>0</v>
      </c>
      <c r="K1631" s="96" t="b">
        <v>0</v>
      </c>
      <c r="L1631" s="96" t="b">
        <v>0</v>
      </c>
    </row>
    <row r="1632" spans="1:12" ht="15">
      <c r="A1632" s="96" t="s">
        <v>1980</v>
      </c>
      <c r="B1632" s="96" t="s">
        <v>2193</v>
      </c>
      <c r="C1632" s="96">
        <v>2</v>
      </c>
      <c r="D1632" s="116">
        <v>0.000363930876314836</v>
      </c>
      <c r="E1632" s="116">
        <v>2.7206140404234618</v>
      </c>
      <c r="F1632" s="96" t="s">
        <v>3246</v>
      </c>
      <c r="G1632" s="96" t="b">
        <v>0</v>
      </c>
      <c r="H1632" s="96" t="b">
        <v>0</v>
      </c>
      <c r="I1632" s="96" t="b">
        <v>0</v>
      </c>
      <c r="J1632" s="96" t="b">
        <v>0</v>
      </c>
      <c r="K1632" s="96" t="b">
        <v>0</v>
      </c>
      <c r="L1632" s="96" t="b">
        <v>0</v>
      </c>
    </row>
    <row r="1633" spans="1:12" ht="15">
      <c r="A1633" s="96" t="s">
        <v>1723</v>
      </c>
      <c r="B1633" s="96" t="s">
        <v>2543</v>
      </c>
      <c r="C1633" s="96">
        <v>2</v>
      </c>
      <c r="D1633" s="116">
        <v>0.000363930876314836</v>
      </c>
      <c r="E1633" s="116">
        <v>1.4726407740616554</v>
      </c>
      <c r="F1633" s="96" t="s">
        <v>3246</v>
      </c>
      <c r="G1633" s="96" t="b">
        <v>1</v>
      </c>
      <c r="H1633" s="96" t="b">
        <v>0</v>
      </c>
      <c r="I1633" s="96" t="b">
        <v>0</v>
      </c>
      <c r="J1633" s="96" t="b">
        <v>0</v>
      </c>
      <c r="K1633" s="96" t="b">
        <v>0</v>
      </c>
      <c r="L1633" s="96" t="b">
        <v>0</v>
      </c>
    </row>
    <row r="1634" spans="1:12" ht="15">
      <c r="A1634" s="96" t="s">
        <v>1737</v>
      </c>
      <c r="B1634" s="96" t="s">
        <v>1756</v>
      </c>
      <c r="C1634" s="96">
        <v>2</v>
      </c>
      <c r="D1634" s="116">
        <v>0.000363930876314836</v>
      </c>
      <c r="E1634" s="116">
        <v>1.3636326394303306</v>
      </c>
      <c r="F1634" s="96" t="s">
        <v>3246</v>
      </c>
      <c r="G1634" s="96" t="b">
        <v>0</v>
      </c>
      <c r="H1634" s="96" t="b">
        <v>0</v>
      </c>
      <c r="I1634" s="96" t="b">
        <v>0</v>
      </c>
      <c r="J1634" s="96" t="b">
        <v>0</v>
      </c>
      <c r="K1634" s="96" t="b">
        <v>0</v>
      </c>
      <c r="L1634" s="96" t="b">
        <v>0</v>
      </c>
    </row>
    <row r="1635" spans="1:12" ht="15">
      <c r="A1635" s="96" t="s">
        <v>2309</v>
      </c>
      <c r="B1635" s="96" t="s">
        <v>1833</v>
      </c>
      <c r="C1635" s="96">
        <v>2</v>
      </c>
      <c r="D1635" s="116">
        <v>0.000363930876314836</v>
      </c>
      <c r="E1635" s="116">
        <v>2.574486004745224</v>
      </c>
      <c r="F1635" s="96" t="s">
        <v>3246</v>
      </c>
      <c r="G1635" s="96" t="b">
        <v>0</v>
      </c>
      <c r="H1635" s="96" t="b">
        <v>0</v>
      </c>
      <c r="I1635" s="96" t="b">
        <v>0</v>
      </c>
      <c r="J1635" s="96" t="b">
        <v>0</v>
      </c>
      <c r="K1635" s="96" t="b">
        <v>0</v>
      </c>
      <c r="L1635" s="96" t="b">
        <v>0</v>
      </c>
    </row>
    <row r="1636" spans="1:12" ht="15">
      <c r="A1636" s="96" t="s">
        <v>1728</v>
      </c>
      <c r="B1636" s="96" t="s">
        <v>1760</v>
      </c>
      <c r="C1636" s="96">
        <v>2</v>
      </c>
      <c r="D1636" s="116">
        <v>0.000363930876314836</v>
      </c>
      <c r="E1636" s="116">
        <v>1.225764018743368</v>
      </c>
      <c r="F1636" s="96" t="s">
        <v>3246</v>
      </c>
      <c r="G1636" s="96" t="b">
        <v>0</v>
      </c>
      <c r="H1636" s="96" t="b">
        <v>0</v>
      </c>
      <c r="I1636" s="96" t="b">
        <v>0</v>
      </c>
      <c r="J1636" s="96" t="b">
        <v>0</v>
      </c>
      <c r="K1636" s="96" t="b">
        <v>0</v>
      </c>
      <c r="L1636" s="96" t="b">
        <v>0</v>
      </c>
    </row>
    <row r="1637" spans="1:12" ht="15">
      <c r="A1637" s="96" t="s">
        <v>1767</v>
      </c>
      <c r="B1637" s="96" t="s">
        <v>1834</v>
      </c>
      <c r="C1637" s="96">
        <v>2</v>
      </c>
      <c r="D1637" s="116">
        <v>0.000363930876314836</v>
      </c>
      <c r="E1637" s="116">
        <v>1.875516000409205</v>
      </c>
      <c r="F1637" s="96" t="s">
        <v>3246</v>
      </c>
      <c r="G1637" s="96" t="b">
        <v>0</v>
      </c>
      <c r="H1637" s="96" t="b">
        <v>0</v>
      </c>
      <c r="I1637" s="96" t="b">
        <v>0</v>
      </c>
      <c r="J1637" s="96" t="b">
        <v>1</v>
      </c>
      <c r="K1637" s="96" t="b">
        <v>0</v>
      </c>
      <c r="L1637" s="96" t="b">
        <v>0</v>
      </c>
    </row>
    <row r="1638" spans="1:12" ht="15">
      <c r="A1638" s="96" t="s">
        <v>1834</v>
      </c>
      <c r="B1638" s="96" t="s">
        <v>1728</v>
      </c>
      <c r="C1638" s="96">
        <v>2</v>
      </c>
      <c r="D1638" s="116">
        <v>0.000363930876314836</v>
      </c>
      <c r="E1638" s="116">
        <v>1.4689758199752498</v>
      </c>
      <c r="F1638" s="96" t="s">
        <v>3246</v>
      </c>
      <c r="G1638" s="96" t="b">
        <v>1</v>
      </c>
      <c r="H1638" s="96" t="b">
        <v>0</v>
      </c>
      <c r="I1638" s="96" t="b">
        <v>0</v>
      </c>
      <c r="J1638" s="96" t="b">
        <v>0</v>
      </c>
      <c r="K1638" s="96" t="b">
        <v>0</v>
      </c>
      <c r="L1638" s="96" t="b">
        <v>0</v>
      </c>
    </row>
    <row r="1639" spans="1:12" ht="15">
      <c r="A1639" s="96" t="s">
        <v>1728</v>
      </c>
      <c r="B1639" s="96" t="s">
        <v>1723</v>
      </c>
      <c r="C1639" s="96">
        <v>2</v>
      </c>
      <c r="D1639" s="116">
        <v>0.000363930876314836</v>
      </c>
      <c r="E1639" s="116">
        <v>0.24895568140530167</v>
      </c>
      <c r="F1639" s="96" t="s">
        <v>3246</v>
      </c>
      <c r="G1639" s="96" t="b">
        <v>0</v>
      </c>
      <c r="H1639" s="96" t="b">
        <v>0</v>
      </c>
      <c r="I1639" s="96" t="b">
        <v>0</v>
      </c>
      <c r="J1639" s="96" t="b">
        <v>1</v>
      </c>
      <c r="K1639" s="96" t="b">
        <v>0</v>
      </c>
      <c r="L1639" s="96" t="b">
        <v>0</v>
      </c>
    </row>
    <row r="1640" spans="1:12" ht="15">
      <c r="A1640" s="96" t="s">
        <v>2190</v>
      </c>
      <c r="B1640" s="96" t="s">
        <v>1740</v>
      </c>
      <c r="C1640" s="96">
        <v>2</v>
      </c>
      <c r="D1640" s="116">
        <v>0.000363930876314836</v>
      </c>
      <c r="E1640" s="116">
        <v>2.105190087537518</v>
      </c>
      <c r="F1640" s="96" t="s">
        <v>3246</v>
      </c>
      <c r="G1640" s="96" t="b">
        <v>0</v>
      </c>
      <c r="H1640" s="96" t="b">
        <v>0</v>
      </c>
      <c r="I1640" s="96" t="b">
        <v>0</v>
      </c>
      <c r="J1640" s="96" t="b">
        <v>0</v>
      </c>
      <c r="K1640" s="96" t="b">
        <v>0</v>
      </c>
      <c r="L1640" s="96" t="b">
        <v>0</v>
      </c>
    </row>
    <row r="1641" spans="1:12" ht="15">
      <c r="A1641" s="96" t="s">
        <v>1740</v>
      </c>
      <c r="B1641" s="96" t="s">
        <v>1834</v>
      </c>
      <c r="C1641" s="96">
        <v>2</v>
      </c>
      <c r="D1641" s="116">
        <v>0.000363930876314836</v>
      </c>
      <c r="E1641" s="116">
        <v>1.6713960177532803</v>
      </c>
      <c r="F1641" s="96" t="s">
        <v>3246</v>
      </c>
      <c r="G1641" s="96" t="b">
        <v>0</v>
      </c>
      <c r="H1641" s="96" t="b">
        <v>0</v>
      </c>
      <c r="I1641" s="96" t="b">
        <v>0</v>
      </c>
      <c r="J1641" s="96" t="b">
        <v>1</v>
      </c>
      <c r="K1641" s="96" t="b">
        <v>0</v>
      </c>
      <c r="L1641" s="96" t="b">
        <v>0</v>
      </c>
    </row>
    <row r="1642" spans="1:12" ht="15">
      <c r="A1642" s="96" t="s">
        <v>1834</v>
      </c>
      <c r="B1642" s="96" t="s">
        <v>1764</v>
      </c>
      <c r="C1642" s="96">
        <v>2</v>
      </c>
      <c r="D1642" s="116">
        <v>0.000363930876314836</v>
      </c>
      <c r="E1642" s="116">
        <v>1.8148181600555935</v>
      </c>
      <c r="F1642" s="96" t="s">
        <v>3246</v>
      </c>
      <c r="G1642" s="96" t="b">
        <v>1</v>
      </c>
      <c r="H1642" s="96" t="b">
        <v>0</v>
      </c>
      <c r="I1642" s="96" t="b">
        <v>0</v>
      </c>
      <c r="J1642" s="96" t="b">
        <v>0</v>
      </c>
      <c r="K1642" s="96" t="b">
        <v>0</v>
      </c>
      <c r="L1642" s="96" t="b">
        <v>0</v>
      </c>
    </row>
    <row r="1643" spans="1:12" ht="15">
      <c r="A1643" s="96" t="s">
        <v>1764</v>
      </c>
      <c r="B1643" s="96" t="s">
        <v>2082</v>
      </c>
      <c r="C1643" s="96">
        <v>2</v>
      </c>
      <c r="D1643" s="116">
        <v>0.000363930876314836</v>
      </c>
      <c r="E1643" s="116">
        <v>2.182794945350188</v>
      </c>
      <c r="F1643" s="96" t="s">
        <v>3246</v>
      </c>
      <c r="G1643" s="96" t="b">
        <v>0</v>
      </c>
      <c r="H1643" s="96" t="b">
        <v>0</v>
      </c>
      <c r="I1643" s="96" t="b">
        <v>0</v>
      </c>
      <c r="J1643" s="96" t="b">
        <v>0</v>
      </c>
      <c r="K1643" s="96" t="b">
        <v>0</v>
      </c>
      <c r="L1643" s="96" t="b">
        <v>0</v>
      </c>
    </row>
    <row r="1644" spans="1:12" ht="15">
      <c r="A1644" s="96" t="s">
        <v>2082</v>
      </c>
      <c r="B1644" s="96" t="s">
        <v>2932</v>
      </c>
      <c r="C1644" s="96">
        <v>2</v>
      </c>
      <c r="D1644" s="116">
        <v>0.000363930876314836</v>
      </c>
      <c r="E1644" s="116">
        <v>3.2434927857037996</v>
      </c>
      <c r="F1644" s="96" t="s">
        <v>3246</v>
      </c>
      <c r="G1644" s="96" t="b">
        <v>0</v>
      </c>
      <c r="H1644" s="96" t="b">
        <v>0</v>
      </c>
      <c r="I1644" s="96" t="b">
        <v>0</v>
      </c>
      <c r="J1644" s="96" t="b">
        <v>0</v>
      </c>
      <c r="K1644" s="96" t="b">
        <v>0</v>
      </c>
      <c r="L1644" s="96" t="b">
        <v>0</v>
      </c>
    </row>
    <row r="1645" spans="1:12" ht="15">
      <c r="A1645" s="96" t="s">
        <v>2932</v>
      </c>
      <c r="B1645" s="96" t="s">
        <v>2933</v>
      </c>
      <c r="C1645" s="96">
        <v>2</v>
      </c>
      <c r="D1645" s="116">
        <v>0.000363930876314836</v>
      </c>
      <c r="E1645" s="116">
        <v>3.7206140404234618</v>
      </c>
      <c r="F1645" s="96" t="s">
        <v>3246</v>
      </c>
      <c r="G1645" s="96" t="b">
        <v>0</v>
      </c>
      <c r="H1645" s="96" t="b">
        <v>0</v>
      </c>
      <c r="I1645" s="96" t="b">
        <v>0</v>
      </c>
      <c r="J1645" s="96" t="b">
        <v>0</v>
      </c>
      <c r="K1645" s="96" t="b">
        <v>0</v>
      </c>
      <c r="L1645" s="96" t="b">
        <v>0</v>
      </c>
    </row>
    <row r="1646" spans="1:12" ht="15">
      <c r="A1646" s="96" t="s">
        <v>2933</v>
      </c>
      <c r="B1646" s="96" t="s">
        <v>2547</v>
      </c>
      <c r="C1646" s="96">
        <v>2</v>
      </c>
      <c r="D1646" s="116">
        <v>0.000363930876314836</v>
      </c>
      <c r="E1646" s="116">
        <v>3.544522781367781</v>
      </c>
      <c r="F1646" s="96" t="s">
        <v>3246</v>
      </c>
      <c r="G1646" s="96" t="b">
        <v>0</v>
      </c>
      <c r="H1646" s="96" t="b">
        <v>0</v>
      </c>
      <c r="I1646" s="96" t="b">
        <v>0</v>
      </c>
      <c r="J1646" s="96" t="b">
        <v>0</v>
      </c>
      <c r="K1646" s="96" t="b">
        <v>0</v>
      </c>
      <c r="L1646" s="96" t="b">
        <v>0</v>
      </c>
    </row>
    <row r="1647" spans="1:12" ht="15">
      <c r="A1647" s="96" t="s">
        <v>2547</v>
      </c>
      <c r="B1647" s="96" t="s">
        <v>1984</v>
      </c>
      <c r="C1647" s="96">
        <v>2</v>
      </c>
      <c r="D1647" s="116">
        <v>0.000363930876314836</v>
      </c>
      <c r="E1647" s="116">
        <v>3.000454737017505</v>
      </c>
      <c r="F1647" s="96" t="s">
        <v>3246</v>
      </c>
      <c r="G1647" s="96" t="b">
        <v>0</v>
      </c>
      <c r="H1647" s="96" t="b">
        <v>0</v>
      </c>
      <c r="I1647" s="96" t="b">
        <v>0</v>
      </c>
      <c r="J1647" s="96" t="b">
        <v>0</v>
      </c>
      <c r="K1647" s="96" t="b">
        <v>0</v>
      </c>
      <c r="L1647" s="96" t="b">
        <v>0</v>
      </c>
    </row>
    <row r="1648" spans="1:12" ht="15">
      <c r="A1648" s="96" t="s">
        <v>1984</v>
      </c>
      <c r="B1648" s="96" t="s">
        <v>1723</v>
      </c>
      <c r="C1648" s="96">
        <v>2</v>
      </c>
      <c r="D1648" s="116">
        <v>0.000363930876314836</v>
      </c>
      <c r="E1648" s="116">
        <v>1.1028276457270636</v>
      </c>
      <c r="F1648" s="96" t="s">
        <v>3246</v>
      </c>
      <c r="G1648" s="96" t="b">
        <v>0</v>
      </c>
      <c r="H1648" s="96" t="b">
        <v>0</v>
      </c>
      <c r="I1648" s="96" t="b">
        <v>0</v>
      </c>
      <c r="J1648" s="96" t="b">
        <v>1</v>
      </c>
      <c r="K1648" s="96" t="b">
        <v>0</v>
      </c>
      <c r="L1648" s="96" t="b">
        <v>0</v>
      </c>
    </row>
    <row r="1649" spans="1:12" ht="15">
      <c r="A1649" s="96" t="s">
        <v>1723</v>
      </c>
      <c r="B1649" s="96" t="s">
        <v>1740</v>
      </c>
      <c r="C1649" s="96">
        <v>2</v>
      </c>
      <c r="D1649" s="116">
        <v>0.000363930876314836</v>
      </c>
      <c r="E1649" s="116">
        <v>0.43124808890343025</v>
      </c>
      <c r="F1649" s="96" t="s">
        <v>3246</v>
      </c>
      <c r="G1649" s="96" t="b">
        <v>1</v>
      </c>
      <c r="H1649" s="96" t="b">
        <v>0</v>
      </c>
      <c r="I1649" s="96" t="b">
        <v>0</v>
      </c>
      <c r="J1649" s="96" t="b">
        <v>0</v>
      </c>
      <c r="K1649" s="96" t="b">
        <v>0</v>
      </c>
      <c r="L1649" s="96" t="b">
        <v>0</v>
      </c>
    </row>
    <row r="1650" spans="1:12" ht="15">
      <c r="A1650" s="96" t="s">
        <v>1740</v>
      </c>
      <c r="B1650" s="96" t="s">
        <v>2934</v>
      </c>
      <c r="C1650" s="96">
        <v>2</v>
      </c>
      <c r="D1650" s="116">
        <v>0.000363930876314836</v>
      </c>
      <c r="E1650" s="116">
        <v>2.516494057767537</v>
      </c>
      <c r="F1650" s="96" t="s">
        <v>3246</v>
      </c>
      <c r="G1650" s="96" t="b">
        <v>0</v>
      </c>
      <c r="H1650" s="96" t="b">
        <v>0</v>
      </c>
      <c r="I1650" s="96" t="b">
        <v>0</v>
      </c>
      <c r="J1650" s="96" t="b">
        <v>0</v>
      </c>
      <c r="K1650" s="96" t="b">
        <v>0</v>
      </c>
      <c r="L1650" s="96" t="b">
        <v>0</v>
      </c>
    </row>
    <row r="1651" spans="1:12" ht="15">
      <c r="A1651" s="96" t="s">
        <v>2934</v>
      </c>
      <c r="B1651" s="96" t="s">
        <v>1846</v>
      </c>
      <c r="C1651" s="96">
        <v>2</v>
      </c>
      <c r="D1651" s="116">
        <v>0.000363930876314836</v>
      </c>
      <c r="E1651" s="116">
        <v>2.9424627900398184</v>
      </c>
      <c r="F1651" s="96" t="s">
        <v>3246</v>
      </c>
      <c r="G1651" s="96" t="b">
        <v>0</v>
      </c>
      <c r="H1651" s="96" t="b">
        <v>0</v>
      </c>
      <c r="I1651" s="96" t="b">
        <v>0</v>
      </c>
      <c r="J1651" s="96" t="b">
        <v>0</v>
      </c>
      <c r="K1651" s="96" t="b">
        <v>0</v>
      </c>
      <c r="L1651" s="96" t="b">
        <v>0</v>
      </c>
    </row>
    <row r="1652" spans="1:12" ht="15">
      <c r="A1652" s="96" t="s">
        <v>1846</v>
      </c>
      <c r="B1652" s="96" t="s">
        <v>2935</v>
      </c>
      <c r="C1652" s="96">
        <v>2</v>
      </c>
      <c r="D1652" s="116">
        <v>0.000363930876314836</v>
      </c>
      <c r="E1652" s="116">
        <v>2.9424627900398184</v>
      </c>
      <c r="F1652" s="96" t="s">
        <v>3246</v>
      </c>
      <c r="G1652" s="96" t="b">
        <v>0</v>
      </c>
      <c r="H1652" s="96" t="b">
        <v>0</v>
      </c>
      <c r="I1652" s="96" t="b">
        <v>0</v>
      </c>
      <c r="J1652" s="96" t="b">
        <v>0</v>
      </c>
      <c r="K1652" s="96" t="b">
        <v>0</v>
      </c>
      <c r="L1652" s="96" t="b">
        <v>0</v>
      </c>
    </row>
    <row r="1653" spans="1:12" ht="15">
      <c r="A1653" s="96" t="s">
        <v>2935</v>
      </c>
      <c r="B1653" s="96" t="s">
        <v>1741</v>
      </c>
      <c r="C1653" s="96">
        <v>2</v>
      </c>
      <c r="D1653" s="116">
        <v>0.000363930876314836</v>
      </c>
      <c r="E1653" s="116">
        <v>2.516494057767537</v>
      </c>
      <c r="F1653" s="96" t="s">
        <v>3246</v>
      </c>
      <c r="G1653" s="96" t="b">
        <v>0</v>
      </c>
      <c r="H1653" s="96" t="b">
        <v>0</v>
      </c>
      <c r="I1653" s="96" t="b">
        <v>0</v>
      </c>
      <c r="J1653" s="96" t="b">
        <v>0</v>
      </c>
      <c r="K1653" s="96" t="b">
        <v>0</v>
      </c>
      <c r="L1653" s="96" t="b">
        <v>0</v>
      </c>
    </row>
    <row r="1654" spans="1:12" ht="15">
      <c r="A1654" s="96" t="s">
        <v>1741</v>
      </c>
      <c r="B1654" s="96" t="s">
        <v>1742</v>
      </c>
      <c r="C1654" s="96">
        <v>2</v>
      </c>
      <c r="D1654" s="116">
        <v>0.000363930876314836</v>
      </c>
      <c r="E1654" s="116">
        <v>1.3261623595972456</v>
      </c>
      <c r="F1654" s="96" t="s">
        <v>3246</v>
      </c>
      <c r="G1654" s="96" t="b">
        <v>0</v>
      </c>
      <c r="H1654" s="96" t="b">
        <v>0</v>
      </c>
      <c r="I1654" s="96" t="b">
        <v>0</v>
      </c>
      <c r="J1654" s="96" t="b">
        <v>0</v>
      </c>
      <c r="K1654" s="96" t="b">
        <v>0</v>
      </c>
      <c r="L1654" s="96" t="b">
        <v>0</v>
      </c>
    </row>
    <row r="1655" spans="1:12" ht="15">
      <c r="A1655" s="96" t="s">
        <v>1742</v>
      </c>
      <c r="B1655" s="96" t="s">
        <v>2936</v>
      </c>
      <c r="C1655" s="96">
        <v>2</v>
      </c>
      <c r="D1655" s="116">
        <v>0.000363930876314836</v>
      </c>
      <c r="E1655" s="116">
        <v>2.559246038188487</v>
      </c>
      <c r="F1655" s="96" t="s">
        <v>3246</v>
      </c>
      <c r="G1655" s="96" t="b">
        <v>0</v>
      </c>
      <c r="H1655" s="96" t="b">
        <v>0</v>
      </c>
      <c r="I1655" s="96" t="b">
        <v>0</v>
      </c>
      <c r="J1655" s="96" t="b">
        <v>0</v>
      </c>
      <c r="K1655" s="96" t="b">
        <v>0</v>
      </c>
      <c r="L1655" s="96" t="b">
        <v>0</v>
      </c>
    </row>
    <row r="1656" spans="1:12" ht="15">
      <c r="A1656" s="96" t="s">
        <v>2936</v>
      </c>
      <c r="B1656" s="96" t="s">
        <v>2311</v>
      </c>
      <c r="C1656" s="96">
        <v>2</v>
      </c>
      <c r="D1656" s="116">
        <v>0.000363930876314836</v>
      </c>
      <c r="E1656" s="116">
        <v>3.4195840447594805</v>
      </c>
      <c r="F1656" s="96" t="s">
        <v>3246</v>
      </c>
      <c r="G1656" s="96" t="b">
        <v>0</v>
      </c>
      <c r="H1656" s="96" t="b">
        <v>0</v>
      </c>
      <c r="I1656" s="96" t="b">
        <v>0</v>
      </c>
      <c r="J1656" s="96" t="b">
        <v>1</v>
      </c>
      <c r="K1656" s="96" t="b">
        <v>0</v>
      </c>
      <c r="L1656" s="96" t="b">
        <v>0</v>
      </c>
    </row>
    <row r="1657" spans="1:12" ht="15">
      <c r="A1657" s="96" t="s">
        <v>2311</v>
      </c>
      <c r="B1657" s="96" t="s">
        <v>2195</v>
      </c>
      <c r="C1657" s="96">
        <v>2</v>
      </c>
      <c r="D1657" s="116">
        <v>0.000363930876314836</v>
      </c>
      <c r="E1657" s="116">
        <v>3.021644036087443</v>
      </c>
      <c r="F1657" s="96" t="s">
        <v>3246</v>
      </c>
      <c r="G1657" s="96" t="b">
        <v>1</v>
      </c>
      <c r="H1657" s="96" t="b">
        <v>0</v>
      </c>
      <c r="I1657" s="96" t="b">
        <v>0</v>
      </c>
      <c r="J1657" s="96" t="b">
        <v>1</v>
      </c>
      <c r="K1657" s="96" t="b">
        <v>0</v>
      </c>
      <c r="L1657" s="96" t="b">
        <v>0</v>
      </c>
    </row>
    <row r="1658" spans="1:12" ht="15">
      <c r="A1658" s="96" t="s">
        <v>2195</v>
      </c>
      <c r="B1658" s="96" t="s">
        <v>2217</v>
      </c>
      <c r="C1658" s="96">
        <v>2</v>
      </c>
      <c r="D1658" s="116">
        <v>0.000363930876314836</v>
      </c>
      <c r="E1658" s="116">
        <v>3.021644036087443</v>
      </c>
      <c r="F1658" s="96" t="s">
        <v>3246</v>
      </c>
      <c r="G1658" s="96" t="b">
        <v>1</v>
      </c>
      <c r="H1658" s="96" t="b">
        <v>0</v>
      </c>
      <c r="I1658" s="96" t="b">
        <v>0</v>
      </c>
      <c r="J1658" s="96" t="b">
        <v>0</v>
      </c>
      <c r="K1658" s="96" t="b">
        <v>0</v>
      </c>
      <c r="L1658" s="96" t="b">
        <v>0</v>
      </c>
    </row>
    <row r="1659" spans="1:12" ht="15">
      <c r="A1659" s="96" t="s">
        <v>2217</v>
      </c>
      <c r="B1659" s="96" t="s">
        <v>2059</v>
      </c>
      <c r="C1659" s="96">
        <v>2</v>
      </c>
      <c r="D1659" s="116">
        <v>0.000363930876314836</v>
      </c>
      <c r="E1659" s="116">
        <v>2.9424627900398184</v>
      </c>
      <c r="F1659" s="96" t="s">
        <v>3246</v>
      </c>
      <c r="G1659" s="96" t="b">
        <v>0</v>
      </c>
      <c r="H1659" s="96" t="b">
        <v>0</v>
      </c>
      <c r="I1659" s="96" t="b">
        <v>0</v>
      </c>
      <c r="J1659" s="96" t="b">
        <v>1</v>
      </c>
      <c r="K1659" s="96" t="b">
        <v>0</v>
      </c>
      <c r="L1659" s="96" t="b">
        <v>0</v>
      </c>
    </row>
    <row r="1660" spans="1:12" ht="15">
      <c r="A1660" s="96" t="s">
        <v>2059</v>
      </c>
      <c r="B1660" s="96" t="s">
        <v>2937</v>
      </c>
      <c r="C1660" s="96">
        <v>2</v>
      </c>
      <c r="D1660" s="116">
        <v>0.000363930876314836</v>
      </c>
      <c r="E1660" s="116">
        <v>3.2434927857037996</v>
      </c>
      <c r="F1660" s="96" t="s">
        <v>3246</v>
      </c>
      <c r="G1660" s="96" t="b">
        <v>1</v>
      </c>
      <c r="H1660" s="96" t="b">
        <v>0</v>
      </c>
      <c r="I1660" s="96" t="b">
        <v>0</v>
      </c>
      <c r="J1660" s="96" t="b">
        <v>1</v>
      </c>
      <c r="K1660" s="96" t="b">
        <v>0</v>
      </c>
      <c r="L1660" s="96" t="b">
        <v>0</v>
      </c>
    </row>
    <row r="1661" spans="1:12" ht="15">
      <c r="A1661" s="96" t="s">
        <v>2937</v>
      </c>
      <c r="B1661" s="96" t="s">
        <v>1740</v>
      </c>
      <c r="C1661" s="96">
        <v>2</v>
      </c>
      <c r="D1661" s="116">
        <v>0.000363930876314836</v>
      </c>
      <c r="E1661" s="116">
        <v>2.5031300962095555</v>
      </c>
      <c r="F1661" s="96" t="s">
        <v>3246</v>
      </c>
      <c r="G1661" s="96" t="b">
        <v>1</v>
      </c>
      <c r="H1661" s="96" t="b">
        <v>0</v>
      </c>
      <c r="I1661" s="96" t="b">
        <v>0</v>
      </c>
      <c r="J1661" s="96" t="b">
        <v>0</v>
      </c>
      <c r="K1661" s="96" t="b">
        <v>0</v>
      </c>
      <c r="L1661" s="96" t="b">
        <v>0</v>
      </c>
    </row>
    <row r="1662" spans="1:12" ht="15">
      <c r="A1662" s="96" t="s">
        <v>1740</v>
      </c>
      <c r="B1662" s="96" t="s">
        <v>1726</v>
      </c>
      <c r="C1662" s="96">
        <v>2</v>
      </c>
      <c r="D1662" s="116">
        <v>0.000363930876314836</v>
      </c>
      <c r="E1662" s="116">
        <v>0.8262979777390235</v>
      </c>
      <c r="F1662" s="96" t="s">
        <v>3246</v>
      </c>
      <c r="G1662" s="96" t="b">
        <v>0</v>
      </c>
      <c r="H1662" s="96" t="b">
        <v>0</v>
      </c>
      <c r="I1662" s="96" t="b">
        <v>0</v>
      </c>
      <c r="J1662" s="96" t="b">
        <v>0</v>
      </c>
      <c r="K1662" s="96" t="b">
        <v>0</v>
      </c>
      <c r="L1662" s="96" t="b">
        <v>0</v>
      </c>
    </row>
    <row r="1663" spans="1:12" ht="15">
      <c r="A1663" s="96" t="s">
        <v>1858</v>
      </c>
      <c r="B1663" s="96" t="s">
        <v>1834</v>
      </c>
      <c r="C1663" s="96">
        <v>2</v>
      </c>
      <c r="D1663" s="116">
        <v>0.000363930876314836</v>
      </c>
      <c r="E1663" s="116">
        <v>2.135153310914961</v>
      </c>
      <c r="F1663" s="96" t="s">
        <v>3246</v>
      </c>
      <c r="G1663" s="96" t="b">
        <v>0</v>
      </c>
      <c r="H1663" s="96" t="b">
        <v>0</v>
      </c>
      <c r="I1663" s="96" t="b">
        <v>0</v>
      </c>
      <c r="J1663" s="96" t="b">
        <v>1</v>
      </c>
      <c r="K1663" s="96" t="b">
        <v>0</v>
      </c>
      <c r="L1663" s="96" t="b">
        <v>0</v>
      </c>
    </row>
    <row r="1664" spans="1:12" ht="15">
      <c r="A1664" s="96" t="s">
        <v>1834</v>
      </c>
      <c r="B1664" s="96" t="s">
        <v>1837</v>
      </c>
      <c r="C1664" s="96">
        <v>2</v>
      </c>
      <c r="D1664" s="116">
        <v>0.000363930876314836</v>
      </c>
      <c r="E1664" s="116">
        <v>2.0626026437663496</v>
      </c>
      <c r="F1664" s="96" t="s">
        <v>3246</v>
      </c>
      <c r="G1664" s="96" t="b">
        <v>1</v>
      </c>
      <c r="H1664" s="96" t="b">
        <v>0</v>
      </c>
      <c r="I1664" s="96" t="b">
        <v>0</v>
      </c>
      <c r="J1664" s="96" t="b">
        <v>0</v>
      </c>
      <c r="K1664" s="96" t="b">
        <v>0</v>
      </c>
      <c r="L1664" s="96" t="b">
        <v>0</v>
      </c>
    </row>
    <row r="1665" spans="1:12" ht="15">
      <c r="A1665" s="96" t="s">
        <v>1834</v>
      </c>
      <c r="B1665" s="96" t="s">
        <v>1772</v>
      </c>
      <c r="C1665" s="96">
        <v>2</v>
      </c>
      <c r="D1665" s="116">
        <v>0.000363930876314836</v>
      </c>
      <c r="E1665" s="116">
        <v>1.8341233152509802</v>
      </c>
      <c r="F1665" s="96" t="s">
        <v>3246</v>
      </c>
      <c r="G1665" s="96" t="b">
        <v>1</v>
      </c>
      <c r="H1665" s="96" t="b">
        <v>0</v>
      </c>
      <c r="I1665" s="96" t="b">
        <v>0</v>
      </c>
      <c r="J1665" s="96" t="b">
        <v>0</v>
      </c>
      <c r="K1665" s="96" t="b">
        <v>0</v>
      </c>
      <c r="L1665" s="96" t="b">
        <v>0</v>
      </c>
    </row>
    <row r="1666" spans="1:12" ht="15">
      <c r="A1666" s="96" t="s">
        <v>1834</v>
      </c>
      <c r="B1666" s="96" t="s">
        <v>1796</v>
      </c>
      <c r="C1666" s="96">
        <v>2</v>
      </c>
      <c r="D1666" s="116">
        <v>0.000363930876314836</v>
      </c>
      <c r="E1666" s="116">
        <v>1.9460970746949124</v>
      </c>
      <c r="F1666" s="96" t="s">
        <v>3246</v>
      </c>
      <c r="G1666" s="96" t="b">
        <v>1</v>
      </c>
      <c r="H1666" s="96" t="b">
        <v>0</v>
      </c>
      <c r="I1666" s="96" t="b">
        <v>0</v>
      </c>
      <c r="J1666" s="96" t="b">
        <v>0</v>
      </c>
      <c r="K1666" s="96" t="b">
        <v>0</v>
      </c>
      <c r="L1666" s="96" t="b">
        <v>0</v>
      </c>
    </row>
    <row r="1667" spans="1:12" ht="15">
      <c r="A1667" s="96" t="s">
        <v>1821</v>
      </c>
      <c r="B1667" s="96" t="s">
        <v>2942</v>
      </c>
      <c r="C1667" s="96">
        <v>2</v>
      </c>
      <c r="D1667" s="116">
        <v>0.000363930876314836</v>
      </c>
      <c r="E1667" s="116">
        <v>2.8455527770317617</v>
      </c>
      <c r="F1667" s="96" t="s">
        <v>3246</v>
      </c>
      <c r="G1667" s="96" t="b">
        <v>0</v>
      </c>
      <c r="H1667" s="96" t="b">
        <v>0</v>
      </c>
      <c r="I1667" s="96" t="b">
        <v>0</v>
      </c>
      <c r="J1667" s="96" t="b">
        <v>0</v>
      </c>
      <c r="K1667" s="96" t="b">
        <v>0</v>
      </c>
      <c r="L1667" s="96" t="b">
        <v>0</v>
      </c>
    </row>
    <row r="1668" spans="1:12" ht="15">
      <c r="A1668" s="96" t="s">
        <v>1974</v>
      </c>
      <c r="B1668" s="96" t="s">
        <v>1853</v>
      </c>
      <c r="C1668" s="96">
        <v>2</v>
      </c>
      <c r="D1668" s="116">
        <v>0.00042027188242825194</v>
      </c>
      <c r="E1668" s="116">
        <v>2.340402798711856</v>
      </c>
      <c r="F1668" s="96" t="s">
        <v>3246</v>
      </c>
      <c r="G1668" s="96" t="b">
        <v>0</v>
      </c>
      <c r="H1668" s="96" t="b">
        <v>0</v>
      </c>
      <c r="I1668" s="96" t="b">
        <v>0</v>
      </c>
      <c r="J1668" s="96" t="b">
        <v>0</v>
      </c>
      <c r="K1668" s="96" t="b">
        <v>0</v>
      </c>
      <c r="L1668" s="96" t="b">
        <v>0</v>
      </c>
    </row>
    <row r="1669" spans="1:12" ht="15">
      <c r="A1669" s="96" t="s">
        <v>1878</v>
      </c>
      <c r="B1669" s="96" t="s">
        <v>2138</v>
      </c>
      <c r="C1669" s="96">
        <v>2</v>
      </c>
      <c r="D1669" s="116">
        <v>0.000363930876314836</v>
      </c>
      <c r="E1669" s="116">
        <v>2.5823113422571806</v>
      </c>
      <c r="F1669" s="96" t="s">
        <v>3246</v>
      </c>
      <c r="G1669" s="96" t="b">
        <v>0</v>
      </c>
      <c r="H1669" s="96" t="b">
        <v>0</v>
      </c>
      <c r="I1669" s="96" t="b">
        <v>0</v>
      </c>
      <c r="J1669" s="96" t="b">
        <v>0</v>
      </c>
      <c r="K1669" s="96" t="b">
        <v>0</v>
      </c>
      <c r="L1669" s="96" t="b">
        <v>0</v>
      </c>
    </row>
    <row r="1670" spans="1:12" ht="15">
      <c r="A1670" s="96" t="s">
        <v>1726</v>
      </c>
      <c r="B1670" s="96" t="s">
        <v>2196</v>
      </c>
      <c r="C1670" s="96">
        <v>2</v>
      </c>
      <c r="D1670" s="116">
        <v>0.000363930876314836</v>
      </c>
      <c r="E1670" s="116">
        <v>1.6792213552652369</v>
      </c>
      <c r="F1670" s="96" t="s">
        <v>3246</v>
      </c>
      <c r="G1670" s="96" t="b">
        <v>0</v>
      </c>
      <c r="H1670" s="96" t="b">
        <v>0</v>
      </c>
      <c r="I1670" s="96" t="b">
        <v>0</v>
      </c>
      <c r="J1670" s="96" t="b">
        <v>0</v>
      </c>
      <c r="K1670" s="96" t="b">
        <v>0</v>
      </c>
      <c r="L1670" s="96" t="b">
        <v>0</v>
      </c>
    </row>
    <row r="1671" spans="1:12" ht="15">
      <c r="A1671" s="96" t="s">
        <v>2450</v>
      </c>
      <c r="B1671" s="96" t="s">
        <v>2949</v>
      </c>
      <c r="C1671" s="96">
        <v>2</v>
      </c>
      <c r="D1671" s="116">
        <v>0.00042027188242825194</v>
      </c>
      <c r="E1671" s="116">
        <v>3.544522781367781</v>
      </c>
      <c r="F1671" s="96" t="s">
        <v>3246</v>
      </c>
      <c r="G1671" s="96" t="b">
        <v>0</v>
      </c>
      <c r="H1671" s="96" t="b">
        <v>0</v>
      </c>
      <c r="I1671" s="96" t="b">
        <v>0</v>
      </c>
      <c r="J1671" s="96" t="b">
        <v>0</v>
      </c>
      <c r="K1671" s="96" t="b">
        <v>0</v>
      </c>
      <c r="L1671" s="96" t="b">
        <v>0</v>
      </c>
    </row>
    <row r="1672" spans="1:12" ht="15">
      <c r="A1672" s="96" t="s">
        <v>1885</v>
      </c>
      <c r="B1672" s="96" t="s">
        <v>1762</v>
      </c>
      <c r="C1672" s="96">
        <v>2</v>
      </c>
      <c r="D1672" s="116">
        <v>0.000363930876314836</v>
      </c>
      <c r="E1672" s="116">
        <v>1.9010701048815932</v>
      </c>
      <c r="F1672" s="96" t="s">
        <v>3246</v>
      </c>
      <c r="G1672" s="96" t="b">
        <v>0</v>
      </c>
      <c r="H1672" s="96" t="b">
        <v>0</v>
      </c>
      <c r="I1672" s="96" t="b">
        <v>0</v>
      </c>
      <c r="J1672" s="96" t="b">
        <v>0</v>
      </c>
      <c r="K1672" s="96" t="b">
        <v>0</v>
      </c>
      <c r="L1672" s="96" t="b">
        <v>0</v>
      </c>
    </row>
    <row r="1673" spans="1:12" ht="15">
      <c r="A1673" s="96" t="s">
        <v>1736</v>
      </c>
      <c r="B1673" s="96" t="s">
        <v>1725</v>
      </c>
      <c r="C1673" s="96">
        <v>2</v>
      </c>
      <c r="D1673" s="116">
        <v>0.00042027188242825194</v>
      </c>
      <c r="E1673" s="116">
        <v>0.7963347543615803</v>
      </c>
      <c r="F1673" s="96" t="s">
        <v>3246</v>
      </c>
      <c r="G1673" s="96" t="b">
        <v>0</v>
      </c>
      <c r="H1673" s="96" t="b">
        <v>0</v>
      </c>
      <c r="I1673" s="96" t="b">
        <v>0</v>
      </c>
      <c r="J1673" s="96" t="b">
        <v>0</v>
      </c>
      <c r="K1673" s="96" t="b">
        <v>0</v>
      </c>
      <c r="L1673" s="96" t="b">
        <v>0</v>
      </c>
    </row>
    <row r="1674" spans="1:12" ht="15">
      <c r="A1674" s="96" t="s">
        <v>2030</v>
      </c>
      <c r="B1674" s="96" t="s">
        <v>1921</v>
      </c>
      <c r="C1674" s="96">
        <v>2</v>
      </c>
      <c r="D1674" s="116">
        <v>0.00042027188242825194</v>
      </c>
      <c r="E1674" s="116">
        <v>2.5233334822978426</v>
      </c>
      <c r="F1674" s="96" t="s">
        <v>3246</v>
      </c>
      <c r="G1674" s="96" t="b">
        <v>0</v>
      </c>
      <c r="H1674" s="96" t="b">
        <v>0</v>
      </c>
      <c r="I1674" s="96" t="b">
        <v>0</v>
      </c>
      <c r="J1674" s="96" t="b">
        <v>0</v>
      </c>
      <c r="K1674" s="96" t="b">
        <v>0</v>
      </c>
      <c r="L1674" s="96" t="b">
        <v>0</v>
      </c>
    </row>
    <row r="1675" spans="1:12" ht="15">
      <c r="A1675" s="96" t="s">
        <v>1874</v>
      </c>
      <c r="B1675" s="96" t="s">
        <v>1862</v>
      </c>
      <c r="C1675" s="96">
        <v>2</v>
      </c>
      <c r="D1675" s="116">
        <v>0.00042027188242825194</v>
      </c>
      <c r="E1675" s="116">
        <v>2.2398886614349744</v>
      </c>
      <c r="F1675" s="96" t="s">
        <v>3246</v>
      </c>
      <c r="G1675" s="96" t="b">
        <v>0</v>
      </c>
      <c r="H1675" s="96" t="b">
        <v>0</v>
      </c>
      <c r="I1675" s="96" t="b">
        <v>0</v>
      </c>
      <c r="J1675" s="96" t="b">
        <v>0</v>
      </c>
      <c r="K1675" s="96" t="b">
        <v>0</v>
      </c>
      <c r="L1675" s="96" t="b">
        <v>0</v>
      </c>
    </row>
    <row r="1676" spans="1:12" ht="15">
      <c r="A1676" s="96" t="s">
        <v>1816</v>
      </c>
      <c r="B1676" s="96" t="s">
        <v>1872</v>
      </c>
      <c r="C1676" s="96">
        <v>2</v>
      </c>
      <c r="D1676" s="116">
        <v>0.000363930876314836</v>
      </c>
      <c r="E1676" s="116">
        <v>2.105190087537518</v>
      </c>
      <c r="F1676" s="96" t="s">
        <v>3246</v>
      </c>
      <c r="G1676" s="96" t="b">
        <v>0</v>
      </c>
      <c r="H1676" s="96" t="b">
        <v>0</v>
      </c>
      <c r="I1676" s="96" t="b">
        <v>0</v>
      </c>
      <c r="J1676" s="96" t="b">
        <v>0</v>
      </c>
      <c r="K1676" s="96" t="b">
        <v>0</v>
      </c>
      <c r="L1676" s="96" t="b">
        <v>0</v>
      </c>
    </row>
    <row r="1677" spans="1:12" ht="15">
      <c r="A1677" s="96" t="s">
        <v>1752</v>
      </c>
      <c r="B1677" s="96" t="s">
        <v>1797</v>
      </c>
      <c r="C1677" s="96">
        <v>2</v>
      </c>
      <c r="D1677" s="116">
        <v>0.00042027188242825194</v>
      </c>
      <c r="E1677" s="116">
        <v>1.660861346214163</v>
      </c>
      <c r="F1677" s="96" t="s">
        <v>3246</v>
      </c>
      <c r="G1677" s="96" t="b">
        <v>0</v>
      </c>
      <c r="H1677" s="96" t="b">
        <v>0</v>
      </c>
      <c r="I1677" s="96" t="b">
        <v>0</v>
      </c>
      <c r="J1677" s="96" t="b">
        <v>0</v>
      </c>
      <c r="K1677" s="96" t="b">
        <v>0</v>
      </c>
      <c r="L1677" s="96" t="b">
        <v>0</v>
      </c>
    </row>
    <row r="1678" spans="1:12" ht="15">
      <c r="A1678" s="96" t="s">
        <v>1797</v>
      </c>
      <c r="B1678" s="96" t="s">
        <v>1790</v>
      </c>
      <c r="C1678" s="96">
        <v>2</v>
      </c>
      <c r="D1678" s="116">
        <v>0.00042027188242825194</v>
      </c>
      <c r="E1678" s="116">
        <v>1.8369526052698442</v>
      </c>
      <c r="F1678" s="96" t="s">
        <v>3246</v>
      </c>
      <c r="G1678" s="96" t="b">
        <v>0</v>
      </c>
      <c r="H1678" s="96" t="b">
        <v>0</v>
      </c>
      <c r="I1678" s="96" t="b">
        <v>0</v>
      </c>
      <c r="J1678" s="96" t="b">
        <v>0</v>
      </c>
      <c r="K1678" s="96" t="b">
        <v>0</v>
      </c>
      <c r="L1678" s="96" t="b">
        <v>0</v>
      </c>
    </row>
    <row r="1679" spans="1:12" ht="15">
      <c r="A1679" s="96" t="s">
        <v>2314</v>
      </c>
      <c r="B1679" s="96" t="s">
        <v>1827</v>
      </c>
      <c r="C1679" s="96">
        <v>2</v>
      </c>
      <c r="D1679" s="116">
        <v>0.000363930876314836</v>
      </c>
      <c r="E1679" s="116">
        <v>2.574486004745224</v>
      </c>
      <c r="F1679" s="96" t="s">
        <v>3246</v>
      </c>
      <c r="G1679" s="96" t="b">
        <v>0</v>
      </c>
      <c r="H1679" s="96" t="b">
        <v>0</v>
      </c>
      <c r="I1679" s="96" t="b">
        <v>0</v>
      </c>
      <c r="J1679" s="96" t="b">
        <v>0</v>
      </c>
      <c r="K1679" s="96" t="b">
        <v>0</v>
      </c>
      <c r="L1679" s="96" t="b">
        <v>0</v>
      </c>
    </row>
    <row r="1680" spans="1:12" ht="15">
      <c r="A1680" s="96" t="s">
        <v>1776</v>
      </c>
      <c r="B1680" s="96" t="s">
        <v>1928</v>
      </c>
      <c r="C1680" s="96">
        <v>2</v>
      </c>
      <c r="D1680" s="116">
        <v>0.000363930876314836</v>
      </c>
      <c r="E1680" s="116">
        <v>2.1643115396561745</v>
      </c>
      <c r="F1680" s="96" t="s">
        <v>3246</v>
      </c>
      <c r="G1680" s="96" t="b">
        <v>0</v>
      </c>
      <c r="H1680" s="96" t="b">
        <v>0</v>
      </c>
      <c r="I1680" s="96" t="b">
        <v>0</v>
      </c>
      <c r="J1680" s="96" t="b">
        <v>0</v>
      </c>
      <c r="K1680" s="96" t="b">
        <v>0</v>
      </c>
      <c r="L1680" s="96" t="b">
        <v>0</v>
      </c>
    </row>
    <row r="1681" spans="1:12" ht="15">
      <c r="A1681" s="96" t="s">
        <v>1894</v>
      </c>
      <c r="B1681" s="96" t="s">
        <v>2553</v>
      </c>
      <c r="C1681" s="96">
        <v>2</v>
      </c>
      <c r="D1681" s="116">
        <v>0.000363930876314836</v>
      </c>
      <c r="E1681" s="116">
        <v>2.8455527770317617</v>
      </c>
      <c r="F1681" s="96" t="s">
        <v>3246</v>
      </c>
      <c r="G1681" s="96" t="b">
        <v>0</v>
      </c>
      <c r="H1681" s="96" t="b">
        <v>0</v>
      </c>
      <c r="I1681" s="96" t="b">
        <v>0</v>
      </c>
      <c r="J1681" s="96" t="b">
        <v>0</v>
      </c>
      <c r="K1681" s="96" t="b">
        <v>0</v>
      </c>
      <c r="L1681" s="96" t="b">
        <v>0</v>
      </c>
    </row>
    <row r="1682" spans="1:12" ht="15">
      <c r="A1682" s="96" t="s">
        <v>1776</v>
      </c>
      <c r="B1682" s="96" t="s">
        <v>2554</v>
      </c>
      <c r="C1682" s="96">
        <v>2</v>
      </c>
      <c r="D1682" s="116">
        <v>0.000363930876314836</v>
      </c>
      <c r="E1682" s="116">
        <v>2.641432794375837</v>
      </c>
      <c r="F1682" s="96" t="s">
        <v>3246</v>
      </c>
      <c r="G1682" s="96" t="b">
        <v>0</v>
      </c>
      <c r="H1682" s="96" t="b">
        <v>0</v>
      </c>
      <c r="I1682" s="96" t="b">
        <v>0</v>
      </c>
      <c r="J1682" s="96" t="b">
        <v>0</v>
      </c>
      <c r="K1682" s="96" t="b">
        <v>0</v>
      </c>
      <c r="L1682" s="96" t="b">
        <v>0</v>
      </c>
    </row>
    <row r="1683" spans="1:12" ht="15">
      <c r="A1683" s="96" t="s">
        <v>2554</v>
      </c>
      <c r="B1683" s="96" t="s">
        <v>2555</v>
      </c>
      <c r="C1683" s="96">
        <v>2</v>
      </c>
      <c r="D1683" s="116">
        <v>0.000363930876314836</v>
      </c>
      <c r="E1683" s="116">
        <v>3.3684315223120995</v>
      </c>
      <c r="F1683" s="96" t="s">
        <v>3246</v>
      </c>
      <c r="G1683" s="96" t="b">
        <v>0</v>
      </c>
      <c r="H1683" s="96" t="b">
        <v>0</v>
      </c>
      <c r="I1683" s="96" t="b">
        <v>0</v>
      </c>
      <c r="J1683" s="96" t="b">
        <v>0</v>
      </c>
      <c r="K1683" s="96" t="b">
        <v>0</v>
      </c>
      <c r="L1683" s="96" t="b">
        <v>0</v>
      </c>
    </row>
    <row r="1684" spans="1:12" ht="15">
      <c r="A1684" s="96" t="s">
        <v>2555</v>
      </c>
      <c r="B1684" s="96" t="s">
        <v>2968</v>
      </c>
      <c r="C1684" s="96">
        <v>2</v>
      </c>
      <c r="D1684" s="116">
        <v>0.000363930876314836</v>
      </c>
      <c r="E1684" s="116">
        <v>3.544522781367781</v>
      </c>
      <c r="F1684" s="96" t="s">
        <v>3246</v>
      </c>
      <c r="G1684" s="96" t="b">
        <v>0</v>
      </c>
      <c r="H1684" s="96" t="b">
        <v>0</v>
      </c>
      <c r="I1684" s="96" t="b">
        <v>0</v>
      </c>
      <c r="J1684" s="96" t="b">
        <v>0</v>
      </c>
      <c r="K1684" s="96" t="b">
        <v>0</v>
      </c>
      <c r="L1684" s="96" t="b">
        <v>0</v>
      </c>
    </row>
    <row r="1685" spans="1:12" ht="15">
      <c r="A1685" s="96" t="s">
        <v>2968</v>
      </c>
      <c r="B1685" s="96" t="s">
        <v>1760</v>
      </c>
      <c r="C1685" s="96">
        <v>2</v>
      </c>
      <c r="D1685" s="116">
        <v>0.000363930876314836</v>
      </c>
      <c r="E1685" s="116">
        <v>2.6237040274154055</v>
      </c>
      <c r="F1685" s="96" t="s">
        <v>3246</v>
      </c>
      <c r="G1685" s="96" t="b">
        <v>0</v>
      </c>
      <c r="H1685" s="96" t="b">
        <v>0</v>
      </c>
      <c r="I1685" s="96" t="b">
        <v>0</v>
      </c>
      <c r="J1685" s="96" t="b">
        <v>0</v>
      </c>
      <c r="K1685" s="96" t="b">
        <v>0</v>
      </c>
      <c r="L1685" s="96" t="b">
        <v>0</v>
      </c>
    </row>
    <row r="1686" spans="1:12" ht="15">
      <c r="A1686" s="96" t="s">
        <v>1726</v>
      </c>
      <c r="B1686" s="96" t="s">
        <v>1733</v>
      </c>
      <c r="C1686" s="96">
        <v>2</v>
      </c>
      <c r="D1686" s="116">
        <v>0.000363930876314836</v>
      </c>
      <c r="E1686" s="116">
        <v>0.7761313682732933</v>
      </c>
      <c r="F1686" s="96" t="s">
        <v>3246</v>
      </c>
      <c r="G1686" s="96" t="b">
        <v>0</v>
      </c>
      <c r="H1686" s="96" t="b">
        <v>0</v>
      </c>
      <c r="I1686" s="96" t="b">
        <v>0</v>
      </c>
      <c r="J1686" s="96" t="b">
        <v>0</v>
      </c>
      <c r="K1686" s="96" t="b">
        <v>0</v>
      </c>
      <c r="L1686" s="96" t="b">
        <v>0</v>
      </c>
    </row>
    <row r="1687" spans="1:12" ht="15">
      <c r="A1687" s="96" t="s">
        <v>1894</v>
      </c>
      <c r="B1687" s="96" t="s">
        <v>1972</v>
      </c>
      <c r="C1687" s="96">
        <v>2</v>
      </c>
      <c r="D1687" s="116">
        <v>0.000363930876314836</v>
      </c>
      <c r="E1687" s="116">
        <v>2.4195840447594805</v>
      </c>
      <c r="F1687" s="96" t="s">
        <v>3246</v>
      </c>
      <c r="G1687" s="96" t="b">
        <v>0</v>
      </c>
      <c r="H1687" s="96" t="b">
        <v>0</v>
      </c>
      <c r="I1687" s="96" t="b">
        <v>0</v>
      </c>
      <c r="J1687" s="96" t="b">
        <v>0</v>
      </c>
      <c r="K1687" s="96" t="b">
        <v>0</v>
      </c>
      <c r="L1687" s="96" t="b">
        <v>0</v>
      </c>
    </row>
    <row r="1688" spans="1:12" ht="15">
      <c r="A1688" s="96" t="s">
        <v>2553</v>
      </c>
      <c r="B1688" s="96" t="s">
        <v>2247</v>
      </c>
      <c r="C1688" s="96">
        <v>2</v>
      </c>
      <c r="D1688" s="116">
        <v>0.000363930876314836</v>
      </c>
      <c r="E1688" s="116">
        <v>3.2434927857037996</v>
      </c>
      <c r="F1688" s="96" t="s">
        <v>3246</v>
      </c>
      <c r="G1688" s="96" t="b">
        <v>0</v>
      </c>
      <c r="H1688" s="96" t="b">
        <v>0</v>
      </c>
      <c r="I1688" s="96" t="b">
        <v>0</v>
      </c>
      <c r="J1688" s="96" t="b">
        <v>0</v>
      </c>
      <c r="K1688" s="96" t="b">
        <v>0</v>
      </c>
      <c r="L1688" s="96" t="b">
        <v>0</v>
      </c>
    </row>
    <row r="1689" spans="1:12" ht="15">
      <c r="A1689" s="96" t="s">
        <v>1757</v>
      </c>
      <c r="B1689" s="96" t="s">
        <v>2970</v>
      </c>
      <c r="C1689" s="96">
        <v>2</v>
      </c>
      <c r="D1689" s="116">
        <v>0.000363930876314836</v>
      </c>
      <c r="E1689" s="116">
        <v>2.6066706881166253</v>
      </c>
      <c r="F1689" s="96" t="s">
        <v>3246</v>
      </c>
      <c r="G1689" s="96" t="b">
        <v>0</v>
      </c>
      <c r="H1689" s="96" t="b">
        <v>0</v>
      </c>
      <c r="I1689" s="96" t="b">
        <v>0</v>
      </c>
      <c r="J1689" s="96" t="b">
        <v>0</v>
      </c>
      <c r="K1689" s="96" t="b">
        <v>0</v>
      </c>
      <c r="L1689" s="96" t="b">
        <v>0</v>
      </c>
    </row>
    <row r="1690" spans="1:12" ht="15">
      <c r="A1690" s="96" t="s">
        <v>2970</v>
      </c>
      <c r="B1690" s="96" t="s">
        <v>2971</v>
      </c>
      <c r="C1690" s="96">
        <v>2</v>
      </c>
      <c r="D1690" s="116">
        <v>0.000363930876314836</v>
      </c>
      <c r="E1690" s="116">
        <v>3.7206140404234618</v>
      </c>
      <c r="F1690" s="96" t="s">
        <v>3246</v>
      </c>
      <c r="G1690" s="96" t="b">
        <v>0</v>
      </c>
      <c r="H1690" s="96" t="b">
        <v>0</v>
      </c>
      <c r="I1690" s="96" t="b">
        <v>0</v>
      </c>
      <c r="J1690" s="96" t="b">
        <v>0</v>
      </c>
      <c r="K1690" s="96" t="b">
        <v>0</v>
      </c>
      <c r="L1690" s="96" t="b">
        <v>0</v>
      </c>
    </row>
    <row r="1691" spans="1:12" ht="15">
      <c r="A1691" s="96" t="s">
        <v>1881</v>
      </c>
      <c r="B1691" s="96" t="s">
        <v>2317</v>
      </c>
      <c r="C1691" s="96">
        <v>2</v>
      </c>
      <c r="D1691" s="116">
        <v>0.000363930876314836</v>
      </c>
      <c r="E1691" s="116">
        <v>2.679221355265237</v>
      </c>
      <c r="F1691" s="96" t="s">
        <v>3246</v>
      </c>
      <c r="G1691" s="96" t="b">
        <v>0</v>
      </c>
      <c r="H1691" s="96" t="b">
        <v>0</v>
      </c>
      <c r="I1691" s="96" t="b">
        <v>0</v>
      </c>
      <c r="J1691" s="96" t="b">
        <v>0</v>
      </c>
      <c r="K1691" s="96" t="b">
        <v>0</v>
      </c>
      <c r="L1691" s="96" t="b">
        <v>0</v>
      </c>
    </row>
    <row r="1692" spans="1:12" ht="15">
      <c r="A1692" s="96" t="s">
        <v>2318</v>
      </c>
      <c r="B1692" s="96" t="s">
        <v>1904</v>
      </c>
      <c r="C1692" s="96">
        <v>2</v>
      </c>
      <c r="D1692" s="116">
        <v>0.000363930876314836</v>
      </c>
      <c r="E1692" s="116">
        <v>2.7206140404234618</v>
      </c>
      <c r="F1692" s="96" t="s">
        <v>3246</v>
      </c>
      <c r="G1692" s="96" t="b">
        <v>0</v>
      </c>
      <c r="H1692" s="96" t="b">
        <v>0</v>
      </c>
      <c r="I1692" s="96" t="b">
        <v>0</v>
      </c>
      <c r="J1692" s="96" t="b">
        <v>0</v>
      </c>
      <c r="K1692" s="96" t="b">
        <v>0</v>
      </c>
      <c r="L1692" s="96" t="b">
        <v>0</v>
      </c>
    </row>
    <row r="1693" spans="1:12" ht="15">
      <c r="A1693" s="96" t="s">
        <v>1904</v>
      </c>
      <c r="B1693" s="96" t="s">
        <v>1842</v>
      </c>
      <c r="C1693" s="96">
        <v>2</v>
      </c>
      <c r="D1693" s="116">
        <v>0.000363930876314836</v>
      </c>
      <c r="E1693" s="116">
        <v>2.2544881700052626</v>
      </c>
      <c r="F1693" s="96" t="s">
        <v>3246</v>
      </c>
      <c r="G1693" s="96" t="b">
        <v>0</v>
      </c>
      <c r="H1693" s="96" t="b">
        <v>0</v>
      </c>
      <c r="I1693" s="96" t="b">
        <v>0</v>
      </c>
      <c r="J1693" s="96" t="b">
        <v>0</v>
      </c>
      <c r="K1693" s="96" t="b">
        <v>0</v>
      </c>
      <c r="L1693" s="96" t="b">
        <v>0</v>
      </c>
    </row>
    <row r="1694" spans="1:12" ht="15">
      <c r="A1694" s="96" t="s">
        <v>1842</v>
      </c>
      <c r="B1694" s="96" t="s">
        <v>2972</v>
      </c>
      <c r="C1694" s="96">
        <v>2</v>
      </c>
      <c r="D1694" s="116">
        <v>0.000363930876314836</v>
      </c>
      <c r="E1694" s="116">
        <v>2.9077006837806065</v>
      </c>
      <c r="F1694" s="96" t="s">
        <v>3246</v>
      </c>
      <c r="G1694" s="96" t="b">
        <v>0</v>
      </c>
      <c r="H1694" s="96" t="b">
        <v>0</v>
      </c>
      <c r="I1694" s="96" t="b">
        <v>0</v>
      </c>
      <c r="J1694" s="96" t="b">
        <v>0</v>
      </c>
      <c r="K1694" s="96" t="b">
        <v>0</v>
      </c>
      <c r="L1694" s="96" t="b">
        <v>0</v>
      </c>
    </row>
    <row r="1695" spans="1:12" ht="15">
      <c r="A1695" s="96" t="s">
        <v>2972</v>
      </c>
      <c r="B1695" s="96" t="s">
        <v>1740</v>
      </c>
      <c r="C1695" s="96">
        <v>2</v>
      </c>
      <c r="D1695" s="116">
        <v>0.000363930876314836</v>
      </c>
      <c r="E1695" s="116">
        <v>2.5031300962095555</v>
      </c>
      <c r="F1695" s="96" t="s">
        <v>3246</v>
      </c>
      <c r="G1695" s="96" t="b">
        <v>0</v>
      </c>
      <c r="H1695" s="96" t="b">
        <v>0</v>
      </c>
      <c r="I1695" s="96" t="b">
        <v>0</v>
      </c>
      <c r="J1695" s="96" t="b">
        <v>0</v>
      </c>
      <c r="K1695" s="96" t="b">
        <v>0</v>
      </c>
      <c r="L1695" s="96" t="b">
        <v>0</v>
      </c>
    </row>
    <row r="1696" spans="1:12" ht="15">
      <c r="A1696" s="96" t="s">
        <v>1740</v>
      </c>
      <c r="B1696" s="96" t="s">
        <v>2317</v>
      </c>
      <c r="C1696" s="96">
        <v>2</v>
      </c>
      <c r="D1696" s="116">
        <v>0.000363930876314836</v>
      </c>
      <c r="E1696" s="116">
        <v>2.215464062103556</v>
      </c>
      <c r="F1696" s="96" t="s">
        <v>3246</v>
      </c>
      <c r="G1696" s="96" t="b">
        <v>0</v>
      </c>
      <c r="H1696" s="96" t="b">
        <v>0</v>
      </c>
      <c r="I1696" s="96" t="b">
        <v>0</v>
      </c>
      <c r="J1696" s="96" t="b">
        <v>0</v>
      </c>
      <c r="K1696" s="96" t="b">
        <v>0</v>
      </c>
      <c r="L1696" s="96" t="b">
        <v>0</v>
      </c>
    </row>
    <row r="1697" spans="1:12" ht="15">
      <c r="A1697" s="96" t="s">
        <v>2318</v>
      </c>
      <c r="B1697" s="96" t="s">
        <v>1842</v>
      </c>
      <c r="C1697" s="96">
        <v>2</v>
      </c>
      <c r="D1697" s="116">
        <v>0.000363930876314836</v>
      </c>
      <c r="E1697" s="116">
        <v>2.6066706881166253</v>
      </c>
      <c r="F1697" s="96" t="s">
        <v>3246</v>
      </c>
      <c r="G1697" s="96" t="b">
        <v>0</v>
      </c>
      <c r="H1697" s="96" t="b">
        <v>0</v>
      </c>
      <c r="I1697" s="96" t="b">
        <v>0</v>
      </c>
      <c r="J1697" s="96" t="b">
        <v>0</v>
      </c>
      <c r="K1697" s="96" t="b">
        <v>0</v>
      </c>
      <c r="L1697" s="96" t="b">
        <v>0</v>
      </c>
    </row>
    <row r="1698" spans="1:12" ht="15">
      <c r="A1698" s="96" t="s">
        <v>1842</v>
      </c>
      <c r="B1698" s="96" t="s">
        <v>2198</v>
      </c>
      <c r="C1698" s="96">
        <v>2</v>
      </c>
      <c r="D1698" s="116">
        <v>0.000363930876314836</v>
      </c>
      <c r="E1698" s="116">
        <v>2.5097606751085686</v>
      </c>
      <c r="F1698" s="96" t="s">
        <v>3246</v>
      </c>
      <c r="G1698" s="96" t="b">
        <v>0</v>
      </c>
      <c r="H1698" s="96" t="b">
        <v>0</v>
      </c>
      <c r="I1698" s="96" t="b">
        <v>0</v>
      </c>
      <c r="J1698" s="96" t="b">
        <v>0</v>
      </c>
      <c r="K1698" s="96" t="b">
        <v>0</v>
      </c>
      <c r="L1698" s="96" t="b">
        <v>0</v>
      </c>
    </row>
    <row r="1699" spans="1:12" ht="15">
      <c r="A1699" s="96" t="s">
        <v>2198</v>
      </c>
      <c r="B1699" s="96" t="s">
        <v>1723</v>
      </c>
      <c r="C1699" s="96">
        <v>2</v>
      </c>
      <c r="D1699" s="116">
        <v>0.000363930876314836</v>
      </c>
      <c r="E1699" s="116">
        <v>1.2489556814053016</v>
      </c>
      <c r="F1699" s="96" t="s">
        <v>3246</v>
      </c>
      <c r="G1699" s="96" t="b">
        <v>0</v>
      </c>
      <c r="H1699" s="96" t="b">
        <v>0</v>
      </c>
      <c r="I1699" s="96" t="b">
        <v>0</v>
      </c>
      <c r="J1699" s="96" t="b">
        <v>1</v>
      </c>
      <c r="K1699" s="96" t="b">
        <v>0</v>
      </c>
      <c r="L1699" s="96" t="b">
        <v>0</v>
      </c>
    </row>
    <row r="1700" spans="1:12" ht="15">
      <c r="A1700" s="96" t="s">
        <v>1723</v>
      </c>
      <c r="B1700" s="96" t="s">
        <v>850</v>
      </c>
      <c r="C1700" s="96">
        <v>2</v>
      </c>
      <c r="D1700" s="116">
        <v>0.000363930876314836</v>
      </c>
      <c r="E1700" s="116">
        <v>0.33697817206158226</v>
      </c>
      <c r="F1700" s="96" t="s">
        <v>3246</v>
      </c>
      <c r="G1700" s="96" t="b">
        <v>1</v>
      </c>
      <c r="H1700" s="96" t="b">
        <v>0</v>
      </c>
      <c r="I1700" s="96" t="b">
        <v>0</v>
      </c>
      <c r="J1700" s="96" t="b">
        <v>0</v>
      </c>
      <c r="K1700" s="96" t="b">
        <v>0</v>
      </c>
      <c r="L1700" s="96" t="b">
        <v>0</v>
      </c>
    </row>
    <row r="1701" spans="1:12" ht="15">
      <c r="A1701" s="96" t="s">
        <v>850</v>
      </c>
      <c r="B1701" s="96" t="s">
        <v>1740</v>
      </c>
      <c r="C1701" s="96">
        <v>2</v>
      </c>
      <c r="D1701" s="116">
        <v>0.000363930876314836</v>
      </c>
      <c r="E1701" s="116">
        <v>1.1913762351538013</v>
      </c>
      <c r="F1701" s="96" t="s">
        <v>3246</v>
      </c>
      <c r="G1701" s="96" t="b">
        <v>0</v>
      </c>
      <c r="H1701" s="96" t="b">
        <v>0</v>
      </c>
      <c r="I1701" s="96" t="b">
        <v>0</v>
      </c>
      <c r="J1701" s="96" t="b">
        <v>0</v>
      </c>
      <c r="K1701" s="96" t="b">
        <v>0</v>
      </c>
      <c r="L1701" s="96" t="b">
        <v>0</v>
      </c>
    </row>
    <row r="1702" spans="1:12" ht="15">
      <c r="A1702" s="96" t="s">
        <v>1728</v>
      </c>
      <c r="B1702" s="96" t="s">
        <v>1885</v>
      </c>
      <c r="C1702" s="96">
        <v>2</v>
      </c>
      <c r="D1702" s="116">
        <v>0.00042027188242825194</v>
      </c>
      <c r="E1702" s="116">
        <v>1.5823113422571804</v>
      </c>
      <c r="F1702" s="96" t="s">
        <v>3246</v>
      </c>
      <c r="G1702" s="96" t="b">
        <v>0</v>
      </c>
      <c r="H1702" s="96" t="b">
        <v>0</v>
      </c>
      <c r="I1702" s="96" t="b">
        <v>0</v>
      </c>
      <c r="J1702" s="96" t="b">
        <v>0</v>
      </c>
      <c r="K1702" s="96" t="b">
        <v>0</v>
      </c>
      <c r="L1702" s="96" t="b">
        <v>0</v>
      </c>
    </row>
    <row r="1703" spans="1:12" ht="15">
      <c r="A1703" s="96" t="s">
        <v>2200</v>
      </c>
      <c r="B1703" s="96" t="s">
        <v>2320</v>
      </c>
      <c r="C1703" s="96">
        <v>2</v>
      </c>
      <c r="D1703" s="116">
        <v>0.00042027188242825194</v>
      </c>
      <c r="E1703" s="116">
        <v>3.021644036087443</v>
      </c>
      <c r="F1703" s="96" t="s">
        <v>3246</v>
      </c>
      <c r="G1703" s="96" t="b">
        <v>0</v>
      </c>
      <c r="H1703" s="96" t="b">
        <v>0</v>
      </c>
      <c r="I1703" s="96" t="b">
        <v>0</v>
      </c>
      <c r="J1703" s="96" t="b">
        <v>0</v>
      </c>
      <c r="K1703" s="96" t="b">
        <v>0</v>
      </c>
      <c r="L1703" s="96" t="b">
        <v>0</v>
      </c>
    </row>
    <row r="1704" spans="1:12" ht="15">
      <c r="A1704" s="96" t="s">
        <v>2556</v>
      </c>
      <c r="B1704" s="96" t="s">
        <v>2062</v>
      </c>
      <c r="C1704" s="96">
        <v>2</v>
      </c>
      <c r="D1704" s="116">
        <v>0.00042027188242825194</v>
      </c>
      <c r="E1704" s="116">
        <v>3.0674015266481183</v>
      </c>
      <c r="F1704" s="96" t="s">
        <v>3246</v>
      </c>
      <c r="G1704" s="96" t="b">
        <v>0</v>
      </c>
      <c r="H1704" s="96" t="b">
        <v>0</v>
      </c>
      <c r="I1704" s="96" t="b">
        <v>0</v>
      </c>
      <c r="J1704" s="96" t="b">
        <v>0</v>
      </c>
      <c r="K1704" s="96" t="b">
        <v>0</v>
      </c>
      <c r="L1704" s="96" t="b">
        <v>0</v>
      </c>
    </row>
    <row r="1705" spans="1:12" ht="15">
      <c r="A1705" s="96" t="s">
        <v>2202</v>
      </c>
      <c r="B1705" s="96" t="s">
        <v>1723</v>
      </c>
      <c r="C1705" s="96">
        <v>2</v>
      </c>
      <c r="D1705" s="116">
        <v>0.000363930876314836</v>
      </c>
      <c r="E1705" s="116">
        <v>1.2489556814053016</v>
      </c>
      <c r="F1705" s="96" t="s">
        <v>3246</v>
      </c>
      <c r="G1705" s="96" t="b">
        <v>0</v>
      </c>
      <c r="H1705" s="96" t="b">
        <v>0</v>
      </c>
      <c r="I1705" s="96" t="b">
        <v>0</v>
      </c>
      <c r="J1705" s="96" t="b">
        <v>1</v>
      </c>
      <c r="K1705" s="96" t="b">
        <v>0</v>
      </c>
      <c r="L1705" s="96" t="b">
        <v>0</v>
      </c>
    </row>
    <row r="1706" spans="1:12" ht="15">
      <c r="A1706" s="96" t="s">
        <v>2559</v>
      </c>
      <c r="B1706" s="96" t="s">
        <v>1939</v>
      </c>
      <c r="C1706" s="96">
        <v>2</v>
      </c>
      <c r="D1706" s="116">
        <v>0.000363930876314836</v>
      </c>
      <c r="E1706" s="116">
        <v>3.1185540490954997</v>
      </c>
      <c r="F1706" s="96" t="s">
        <v>3246</v>
      </c>
      <c r="G1706" s="96" t="b">
        <v>0</v>
      </c>
      <c r="H1706" s="96" t="b">
        <v>0</v>
      </c>
      <c r="I1706" s="96" t="b">
        <v>0</v>
      </c>
      <c r="J1706" s="96" t="b">
        <v>0</v>
      </c>
      <c r="K1706" s="96" t="b">
        <v>0</v>
      </c>
      <c r="L1706" s="96" t="b">
        <v>0</v>
      </c>
    </row>
    <row r="1707" spans="1:12" ht="15">
      <c r="A1707" s="96" t="s">
        <v>1728</v>
      </c>
      <c r="B1707" s="96" t="s">
        <v>1784</v>
      </c>
      <c r="C1707" s="96">
        <v>2</v>
      </c>
      <c r="D1707" s="116">
        <v>0.000363930876314836</v>
      </c>
      <c r="E1707" s="116">
        <v>1.3449504264625765</v>
      </c>
      <c r="F1707" s="96" t="s">
        <v>3246</v>
      </c>
      <c r="G1707" s="96" t="b">
        <v>0</v>
      </c>
      <c r="H1707" s="96" t="b">
        <v>0</v>
      </c>
      <c r="I1707" s="96" t="b">
        <v>0</v>
      </c>
      <c r="J1707" s="96" t="b">
        <v>0</v>
      </c>
      <c r="K1707" s="96" t="b">
        <v>0</v>
      </c>
      <c r="L1707" s="96" t="b">
        <v>0</v>
      </c>
    </row>
    <row r="1708" spans="1:12" ht="15">
      <c r="A1708" s="96" t="s">
        <v>2561</v>
      </c>
      <c r="B1708" s="96" t="s">
        <v>2977</v>
      </c>
      <c r="C1708" s="96">
        <v>2</v>
      </c>
      <c r="D1708" s="116">
        <v>0.000363930876314836</v>
      </c>
      <c r="E1708" s="116">
        <v>3.544522781367781</v>
      </c>
      <c r="F1708" s="96" t="s">
        <v>3246</v>
      </c>
      <c r="G1708" s="96" t="b">
        <v>0</v>
      </c>
      <c r="H1708" s="96" t="b">
        <v>0</v>
      </c>
      <c r="I1708" s="96" t="b">
        <v>0</v>
      </c>
      <c r="J1708" s="96" t="b">
        <v>0</v>
      </c>
      <c r="K1708" s="96" t="b">
        <v>0</v>
      </c>
      <c r="L1708" s="96" t="b">
        <v>0</v>
      </c>
    </row>
    <row r="1709" spans="1:12" ht="15">
      <c r="A1709" s="96" t="s">
        <v>2977</v>
      </c>
      <c r="B1709" s="96" t="s">
        <v>2015</v>
      </c>
      <c r="C1709" s="96">
        <v>2</v>
      </c>
      <c r="D1709" s="116">
        <v>0.000363930876314836</v>
      </c>
      <c r="E1709" s="116">
        <v>3.176545996073186</v>
      </c>
      <c r="F1709" s="96" t="s">
        <v>3246</v>
      </c>
      <c r="G1709" s="96" t="b">
        <v>0</v>
      </c>
      <c r="H1709" s="96" t="b">
        <v>0</v>
      </c>
      <c r="I1709" s="96" t="b">
        <v>0</v>
      </c>
      <c r="J1709" s="96" t="b">
        <v>0</v>
      </c>
      <c r="K1709" s="96" t="b">
        <v>0</v>
      </c>
      <c r="L1709" s="96" t="b">
        <v>0</v>
      </c>
    </row>
    <row r="1710" spans="1:12" ht="15">
      <c r="A1710" s="96" t="s">
        <v>2015</v>
      </c>
      <c r="B1710" s="96" t="s">
        <v>2031</v>
      </c>
      <c r="C1710" s="96">
        <v>2</v>
      </c>
      <c r="D1710" s="116">
        <v>0.000363930876314836</v>
      </c>
      <c r="E1710" s="116">
        <v>2.632477951722911</v>
      </c>
      <c r="F1710" s="96" t="s">
        <v>3246</v>
      </c>
      <c r="G1710" s="96" t="b">
        <v>0</v>
      </c>
      <c r="H1710" s="96" t="b">
        <v>0</v>
      </c>
      <c r="I1710" s="96" t="b">
        <v>0</v>
      </c>
      <c r="J1710" s="96" t="b">
        <v>0</v>
      </c>
      <c r="K1710" s="96" t="b">
        <v>0</v>
      </c>
      <c r="L1710" s="96" t="b">
        <v>0</v>
      </c>
    </row>
    <row r="1711" spans="1:12" ht="15">
      <c r="A1711" s="96" t="s">
        <v>2031</v>
      </c>
      <c r="B1711" s="96" t="s">
        <v>1951</v>
      </c>
      <c r="C1711" s="96">
        <v>2</v>
      </c>
      <c r="D1711" s="116">
        <v>0.000363930876314836</v>
      </c>
      <c r="E1711" s="116">
        <v>2.641432794375837</v>
      </c>
      <c r="F1711" s="96" t="s">
        <v>3246</v>
      </c>
      <c r="G1711" s="96" t="b">
        <v>0</v>
      </c>
      <c r="H1711" s="96" t="b">
        <v>0</v>
      </c>
      <c r="I1711" s="96" t="b">
        <v>0</v>
      </c>
      <c r="J1711" s="96" t="b">
        <v>0</v>
      </c>
      <c r="K1711" s="96" t="b">
        <v>0</v>
      </c>
      <c r="L1711" s="96" t="b">
        <v>0</v>
      </c>
    </row>
    <row r="1712" spans="1:12" ht="15">
      <c r="A1712" s="96" t="s">
        <v>1951</v>
      </c>
      <c r="B1712" s="96" t="s">
        <v>2978</v>
      </c>
      <c r="C1712" s="96">
        <v>2</v>
      </c>
      <c r="D1712" s="116">
        <v>0.000363930876314836</v>
      </c>
      <c r="E1712" s="116">
        <v>3.1185540490954997</v>
      </c>
      <c r="F1712" s="96" t="s">
        <v>3246</v>
      </c>
      <c r="G1712" s="96" t="b">
        <v>0</v>
      </c>
      <c r="H1712" s="96" t="b">
        <v>0</v>
      </c>
      <c r="I1712" s="96" t="b">
        <v>0</v>
      </c>
      <c r="J1712" s="96" t="b">
        <v>0</v>
      </c>
      <c r="K1712" s="96" t="b">
        <v>0</v>
      </c>
      <c r="L1712" s="96" t="b">
        <v>0</v>
      </c>
    </row>
    <row r="1713" spans="1:12" ht="15">
      <c r="A1713" s="96" t="s">
        <v>2978</v>
      </c>
      <c r="B1713" s="96" t="s">
        <v>2979</v>
      </c>
      <c r="C1713" s="96">
        <v>2</v>
      </c>
      <c r="D1713" s="116">
        <v>0.000363930876314836</v>
      </c>
      <c r="E1713" s="116">
        <v>3.7206140404234618</v>
      </c>
      <c r="F1713" s="96" t="s">
        <v>3246</v>
      </c>
      <c r="G1713" s="96" t="b">
        <v>0</v>
      </c>
      <c r="H1713" s="96" t="b">
        <v>0</v>
      </c>
      <c r="I1713" s="96" t="b">
        <v>0</v>
      </c>
      <c r="J1713" s="96" t="b">
        <v>0</v>
      </c>
      <c r="K1713" s="96" t="b">
        <v>0</v>
      </c>
      <c r="L1713" s="96" t="b">
        <v>0</v>
      </c>
    </row>
    <row r="1714" spans="1:12" ht="15">
      <c r="A1714" s="96" t="s">
        <v>2979</v>
      </c>
      <c r="B1714" s="96" t="s">
        <v>1805</v>
      </c>
      <c r="C1714" s="96">
        <v>2</v>
      </c>
      <c r="D1714" s="116">
        <v>0.000363930876314836</v>
      </c>
      <c r="E1714" s="116">
        <v>2.791195114709169</v>
      </c>
      <c r="F1714" s="96" t="s">
        <v>3246</v>
      </c>
      <c r="G1714" s="96" t="b">
        <v>0</v>
      </c>
      <c r="H1714" s="96" t="b">
        <v>0</v>
      </c>
      <c r="I1714" s="96" t="b">
        <v>0</v>
      </c>
      <c r="J1714" s="96" t="b">
        <v>0</v>
      </c>
      <c r="K1714" s="96" t="b">
        <v>0</v>
      </c>
      <c r="L1714" s="96" t="b">
        <v>0</v>
      </c>
    </row>
    <row r="1715" spans="1:12" ht="15">
      <c r="A1715" s="96" t="s">
        <v>1805</v>
      </c>
      <c r="B1715" s="96" t="s">
        <v>2980</v>
      </c>
      <c r="C1715" s="96">
        <v>2</v>
      </c>
      <c r="D1715" s="116">
        <v>0.000363930876314836</v>
      </c>
      <c r="E1715" s="116">
        <v>2.791195114709169</v>
      </c>
      <c r="F1715" s="96" t="s">
        <v>3246</v>
      </c>
      <c r="G1715" s="96" t="b">
        <v>0</v>
      </c>
      <c r="H1715" s="96" t="b">
        <v>0</v>
      </c>
      <c r="I1715" s="96" t="b">
        <v>0</v>
      </c>
      <c r="J1715" s="96" t="b">
        <v>0</v>
      </c>
      <c r="K1715" s="96" t="b">
        <v>0</v>
      </c>
      <c r="L1715" s="96" t="b">
        <v>0</v>
      </c>
    </row>
    <row r="1716" spans="1:12" ht="15">
      <c r="A1716" s="96" t="s">
        <v>2980</v>
      </c>
      <c r="B1716" s="96" t="s">
        <v>1725</v>
      </c>
      <c r="C1716" s="96">
        <v>2</v>
      </c>
      <c r="D1716" s="116">
        <v>0.000363930876314836</v>
      </c>
      <c r="E1716" s="116">
        <v>2.0393728030478746</v>
      </c>
      <c r="F1716" s="96" t="s">
        <v>3246</v>
      </c>
      <c r="G1716" s="96" t="b">
        <v>0</v>
      </c>
      <c r="H1716" s="96" t="b">
        <v>0</v>
      </c>
      <c r="I1716" s="96" t="b">
        <v>0</v>
      </c>
      <c r="J1716" s="96" t="b">
        <v>0</v>
      </c>
      <c r="K1716" s="96" t="b">
        <v>0</v>
      </c>
      <c r="L1716" s="96" t="b">
        <v>0</v>
      </c>
    </row>
    <row r="1717" spans="1:12" ht="15">
      <c r="A1717" s="96" t="s">
        <v>1725</v>
      </c>
      <c r="B1717" s="96" t="s">
        <v>2201</v>
      </c>
      <c r="C1717" s="96">
        <v>2</v>
      </c>
      <c r="D1717" s="116">
        <v>0.000363930876314836</v>
      </c>
      <c r="E1717" s="116">
        <v>1.6459804221265577</v>
      </c>
      <c r="F1717" s="96" t="s">
        <v>3246</v>
      </c>
      <c r="G1717" s="96" t="b">
        <v>0</v>
      </c>
      <c r="H1717" s="96" t="b">
        <v>0</v>
      </c>
      <c r="I1717" s="96" t="b">
        <v>0</v>
      </c>
      <c r="J1717" s="96" t="b">
        <v>0</v>
      </c>
      <c r="K1717" s="96" t="b">
        <v>0</v>
      </c>
      <c r="L1717" s="96" t="b">
        <v>0</v>
      </c>
    </row>
    <row r="1718" spans="1:12" ht="15">
      <c r="A1718" s="96" t="s">
        <v>2201</v>
      </c>
      <c r="B1718" s="96" t="s">
        <v>1866</v>
      </c>
      <c r="C1718" s="96">
        <v>2</v>
      </c>
      <c r="D1718" s="116">
        <v>0.000363930876314836</v>
      </c>
      <c r="E1718" s="116">
        <v>2.5823113422571806</v>
      </c>
      <c r="F1718" s="96" t="s">
        <v>3246</v>
      </c>
      <c r="G1718" s="96" t="b">
        <v>0</v>
      </c>
      <c r="H1718" s="96" t="b">
        <v>0</v>
      </c>
      <c r="I1718" s="96" t="b">
        <v>0</v>
      </c>
      <c r="J1718" s="96" t="b">
        <v>0</v>
      </c>
      <c r="K1718" s="96" t="b">
        <v>0</v>
      </c>
      <c r="L1718" s="96" t="b">
        <v>0</v>
      </c>
    </row>
    <row r="1719" spans="1:12" ht="15">
      <c r="A1719" s="96" t="s">
        <v>1866</v>
      </c>
      <c r="B1719" s="96" t="s">
        <v>2981</v>
      </c>
      <c r="C1719" s="96">
        <v>2</v>
      </c>
      <c r="D1719" s="116">
        <v>0.000363930876314836</v>
      </c>
      <c r="E1719" s="116">
        <v>3.021644036087443</v>
      </c>
      <c r="F1719" s="96" t="s">
        <v>3246</v>
      </c>
      <c r="G1719" s="96" t="b">
        <v>0</v>
      </c>
      <c r="H1719" s="96" t="b">
        <v>0</v>
      </c>
      <c r="I1719" s="96" t="b">
        <v>0</v>
      </c>
      <c r="J1719" s="96" t="b">
        <v>0</v>
      </c>
      <c r="K1719" s="96" t="b">
        <v>0</v>
      </c>
      <c r="L1719" s="96" t="b">
        <v>0</v>
      </c>
    </row>
    <row r="1720" spans="1:12" ht="15">
      <c r="A1720" s="96" t="s">
        <v>2981</v>
      </c>
      <c r="B1720" s="96" t="s">
        <v>2562</v>
      </c>
      <c r="C1720" s="96">
        <v>2</v>
      </c>
      <c r="D1720" s="116">
        <v>0.000363930876314836</v>
      </c>
      <c r="E1720" s="116">
        <v>3.544522781367781</v>
      </c>
      <c r="F1720" s="96" t="s">
        <v>3246</v>
      </c>
      <c r="G1720" s="96" t="b">
        <v>0</v>
      </c>
      <c r="H1720" s="96" t="b">
        <v>0</v>
      </c>
      <c r="I1720" s="96" t="b">
        <v>0</v>
      </c>
      <c r="J1720" s="96" t="b">
        <v>0</v>
      </c>
      <c r="K1720" s="96" t="b">
        <v>0</v>
      </c>
      <c r="L1720" s="96" t="b">
        <v>0</v>
      </c>
    </row>
    <row r="1721" spans="1:12" ht="15">
      <c r="A1721" s="96" t="s">
        <v>2562</v>
      </c>
      <c r="B1721" s="96" t="s">
        <v>2171</v>
      </c>
      <c r="C1721" s="96">
        <v>2</v>
      </c>
      <c r="D1721" s="116">
        <v>0.000363930876314836</v>
      </c>
      <c r="E1721" s="116">
        <v>3.146582772695743</v>
      </c>
      <c r="F1721" s="96" t="s">
        <v>3246</v>
      </c>
      <c r="G1721" s="96" t="b">
        <v>0</v>
      </c>
      <c r="H1721" s="96" t="b">
        <v>0</v>
      </c>
      <c r="I1721" s="96" t="b">
        <v>0</v>
      </c>
      <c r="J1721" s="96" t="b">
        <v>0</v>
      </c>
      <c r="K1721" s="96" t="b">
        <v>0</v>
      </c>
      <c r="L1721" s="96" t="b">
        <v>0</v>
      </c>
    </row>
    <row r="1722" spans="1:12" ht="15">
      <c r="A1722" s="96" t="s">
        <v>2171</v>
      </c>
      <c r="B1722" s="96" t="s">
        <v>2153</v>
      </c>
      <c r="C1722" s="96">
        <v>2</v>
      </c>
      <c r="D1722" s="116">
        <v>0.000363930876314836</v>
      </c>
      <c r="E1722" s="116">
        <v>2.924734023079387</v>
      </c>
      <c r="F1722" s="96" t="s">
        <v>3246</v>
      </c>
      <c r="G1722" s="96" t="b">
        <v>0</v>
      </c>
      <c r="H1722" s="96" t="b">
        <v>0</v>
      </c>
      <c r="I1722" s="96" t="b">
        <v>0</v>
      </c>
      <c r="J1722" s="96" t="b">
        <v>0</v>
      </c>
      <c r="K1722" s="96" t="b">
        <v>0</v>
      </c>
      <c r="L1722" s="96" t="b">
        <v>0</v>
      </c>
    </row>
    <row r="1723" spans="1:12" ht="15">
      <c r="A1723" s="96" t="s">
        <v>2153</v>
      </c>
      <c r="B1723" s="96" t="s">
        <v>1724</v>
      </c>
      <c r="C1723" s="96">
        <v>2</v>
      </c>
      <c r="D1723" s="116">
        <v>0.000363930876314836</v>
      </c>
      <c r="E1723" s="116">
        <v>1.471415683032349</v>
      </c>
      <c r="F1723" s="96" t="s">
        <v>3246</v>
      </c>
      <c r="G1723" s="96" t="b">
        <v>0</v>
      </c>
      <c r="H1723" s="96" t="b">
        <v>0</v>
      </c>
      <c r="I1723" s="96" t="b">
        <v>0</v>
      </c>
      <c r="J1723" s="96" t="b">
        <v>1</v>
      </c>
      <c r="K1723" s="96" t="b">
        <v>0</v>
      </c>
      <c r="L1723" s="96" t="b">
        <v>0</v>
      </c>
    </row>
    <row r="1724" spans="1:12" ht="15">
      <c r="A1724" s="96" t="s">
        <v>1723</v>
      </c>
      <c r="B1724" s="96" t="s">
        <v>2546</v>
      </c>
      <c r="C1724" s="96">
        <v>2</v>
      </c>
      <c r="D1724" s="116">
        <v>0.000363930876314836</v>
      </c>
      <c r="E1724" s="116">
        <v>1.4726407740616554</v>
      </c>
      <c r="F1724" s="96" t="s">
        <v>3246</v>
      </c>
      <c r="G1724" s="96" t="b">
        <v>1</v>
      </c>
      <c r="H1724" s="96" t="b">
        <v>0</v>
      </c>
      <c r="I1724" s="96" t="b">
        <v>0</v>
      </c>
      <c r="J1724" s="96" t="b">
        <v>0</v>
      </c>
      <c r="K1724" s="96" t="b">
        <v>0</v>
      </c>
      <c r="L1724" s="96" t="b">
        <v>0</v>
      </c>
    </row>
    <row r="1725" spans="1:12" ht="15">
      <c r="A1725" s="96" t="s">
        <v>2546</v>
      </c>
      <c r="B1725" s="96" t="s">
        <v>1818</v>
      </c>
      <c r="C1725" s="96">
        <v>2</v>
      </c>
      <c r="D1725" s="116">
        <v>0.000363930876314836</v>
      </c>
      <c r="E1725" s="116">
        <v>2.6694615179760808</v>
      </c>
      <c r="F1725" s="96" t="s">
        <v>3246</v>
      </c>
      <c r="G1725" s="96" t="b">
        <v>0</v>
      </c>
      <c r="H1725" s="96" t="b">
        <v>0</v>
      </c>
      <c r="I1725" s="96" t="b">
        <v>0</v>
      </c>
      <c r="J1725" s="96" t="b">
        <v>0</v>
      </c>
      <c r="K1725" s="96" t="b">
        <v>0</v>
      </c>
      <c r="L1725" s="96" t="b">
        <v>0</v>
      </c>
    </row>
    <row r="1726" spans="1:12" ht="15">
      <c r="A1726" s="96" t="s">
        <v>1818</v>
      </c>
      <c r="B1726" s="96" t="s">
        <v>1724</v>
      </c>
      <c r="C1726" s="96">
        <v>2</v>
      </c>
      <c r="D1726" s="116">
        <v>0.000363930876314836</v>
      </c>
      <c r="E1726" s="116">
        <v>0.9942944283126866</v>
      </c>
      <c r="F1726" s="96" t="s">
        <v>3246</v>
      </c>
      <c r="G1726" s="96" t="b">
        <v>0</v>
      </c>
      <c r="H1726" s="96" t="b">
        <v>0</v>
      </c>
      <c r="I1726" s="96" t="b">
        <v>0</v>
      </c>
      <c r="J1726" s="96" t="b">
        <v>1</v>
      </c>
      <c r="K1726" s="96" t="b">
        <v>0</v>
      </c>
      <c r="L1726" s="96" t="b">
        <v>0</v>
      </c>
    </row>
    <row r="1727" spans="1:12" ht="15">
      <c r="A1727" s="96" t="s">
        <v>1723</v>
      </c>
      <c r="B1727" s="96" t="s">
        <v>1903</v>
      </c>
      <c r="C1727" s="96">
        <v>2</v>
      </c>
      <c r="D1727" s="116">
        <v>0.000363930876314836</v>
      </c>
      <c r="E1727" s="116">
        <v>0.9497620287813177</v>
      </c>
      <c r="F1727" s="96" t="s">
        <v>3246</v>
      </c>
      <c r="G1727" s="96" t="b">
        <v>1</v>
      </c>
      <c r="H1727" s="96" t="b">
        <v>0</v>
      </c>
      <c r="I1727" s="96" t="b">
        <v>0</v>
      </c>
      <c r="J1727" s="96" t="b">
        <v>1</v>
      </c>
      <c r="K1727" s="96" t="b">
        <v>0</v>
      </c>
      <c r="L1727" s="96" t="b">
        <v>0</v>
      </c>
    </row>
    <row r="1728" spans="1:12" ht="15">
      <c r="A1728" s="96" t="s">
        <v>1759</v>
      </c>
      <c r="B1728" s="96" t="s">
        <v>2521</v>
      </c>
      <c r="C1728" s="96">
        <v>2</v>
      </c>
      <c r="D1728" s="116">
        <v>0.000363930876314836</v>
      </c>
      <c r="E1728" s="116">
        <v>2.4653415353201558</v>
      </c>
      <c r="F1728" s="96" t="s">
        <v>3246</v>
      </c>
      <c r="G1728" s="96" t="b">
        <v>0</v>
      </c>
      <c r="H1728" s="96" t="b">
        <v>0</v>
      </c>
      <c r="I1728" s="96" t="b">
        <v>0</v>
      </c>
      <c r="J1728" s="96" t="b">
        <v>0</v>
      </c>
      <c r="K1728" s="96" t="b">
        <v>0</v>
      </c>
      <c r="L1728" s="96" t="b">
        <v>0</v>
      </c>
    </row>
    <row r="1729" spans="1:12" ht="15">
      <c r="A1729" s="96" t="s">
        <v>1818</v>
      </c>
      <c r="B1729" s="96" t="s">
        <v>2031</v>
      </c>
      <c r="C1729" s="96">
        <v>2</v>
      </c>
      <c r="D1729" s="116">
        <v>0.000363930876314836</v>
      </c>
      <c r="E1729" s="116">
        <v>2.3014847326814865</v>
      </c>
      <c r="F1729" s="96" t="s">
        <v>3246</v>
      </c>
      <c r="G1729" s="96" t="b">
        <v>0</v>
      </c>
      <c r="H1729" s="96" t="b">
        <v>0</v>
      </c>
      <c r="I1729" s="96" t="b">
        <v>0</v>
      </c>
      <c r="J1729" s="96" t="b">
        <v>0</v>
      </c>
      <c r="K1729" s="96" t="b">
        <v>0</v>
      </c>
      <c r="L1729" s="96" t="b">
        <v>0</v>
      </c>
    </row>
    <row r="1730" spans="1:12" ht="15">
      <c r="A1730" s="96" t="s">
        <v>2031</v>
      </c>
      <c r="B1730" s="96" t="s">
        <v>2982</v>
      </c>
      <c r="C1730" s="96">
        <v>2</v>
      </c>
      <c r="D1730" s="116">
        <v>0.000363930876314836</v>
      </c>
      <c r="E1730" s="116">
        <v>3.2434927857037996</v>
      </c>
      <c r="F1730" s="96" t="s">
        <v>3246</v>
      </c>
      <c r="G1730" s="96" t="b">
        <v>0</v>
      </c>
      <c r="H1730" s="96" t="b">
        <v>0</v>
      </c>
      <c r="I1730" s="96" t="b">
        <v>0</v>
      </c>
      <c r="J1730" s="96" t="b">
        <v>0</v>
      </c>
      <c r="K1730" s="96" t="b">
        <v>0</v>
      </c>
      <c r="L1730" s="96" t="b">
        <v>0</v>
      </c>
    </row>
    <row r="1731" spans="1:12" ht="15">
      <c r="A1731" s="96" t="s">
        <v>2982</v>
      </c>
      <c r="B1731" s="96" t="s">
        <v>2983</v>
      </c>
      <c r="C1731" s="96">
        <v>2</v>
      </c>
      <c r="D1731" s="116">
        <v>0.000363930876314836</v>
      </c>
      <c r="E1731" s="116">
        <v>3.7206140404234618</v>
      </c>
      <c r="F1731" s="96" t="s">
        <v>3246</v>
      </c>
      <c r="G1731" s="96" t="b">
        <v>0</v>
      </c>
      <c r="H1731" s="96" t="b">
        <v>0</v>
      </c>
      <c r="I1731" s="96" t="b">
        <v>0</v>
      </c>
      <c r="J1731" s="96" t="b">
        <v>0</v>
      </c>
      <c r="K1731" s="96" t="b">
        <v>0</v>
      </c>
      <c r="L1731" s="96" t="b">
        <v>0</v>
      </c>
    </row>
    <row r="1732" spans="1:12" ht="15">
      <c r="A1732" s="96" t="s">
        <v>2983</v>
      </c>
      <c r="B1732" s="96" t="s">
        <v>2984</v>
      </c>
      <c r="C1732" s="96">
        <v>2</v>
      </c>
      <c r="D1732" s="116">
        <v>0.000363930876314836</v>
      </c>
      <c r="E1732" s="116">
        <v>3.7206140404234618</v>
      </c>
      <c r="F1732" s="96" t="s">
        <v>3246</v>
      </c>
      <c r="G1732" s="96" t="b">
        <v>0</v>
      </c>
      <c r="H1732" s="96" t="b">
        <v>0</v>
      </c>
      <c r="I1732" s="96" t="b">
        <v>0</v>
      </c>
      <c r="J1732" s="96" t="b">
        <v>1</v>
      </c>
      <c r="K1732" s="96" t="b">
        <v>0</v>
      </c>
      <c r="L1732" s="96" t="b">
        <v>0</v>
      </c>
    </row>
    <row r="1733" spans="1:12" ht="15">
      <c r="A1733" s="96" t="s">
        <v>2984</v>
      </c>
      <c r="B1733" s="96" t="s">
        <v>1728</v>
      </c>
      <c r="C1733" s="96">
        <v>2</v>
      </c>
      <c r="D1733" s="116">
        <v>0.000363930876314836</v>
      </c>
      <c r="E1733" s="116">
        <v>2.3140738599895068</v>
      </c>
      <c r="F1733" s="96" t="s">
        <v>3246</v>
      </c>
      <c r="G1733" s="96" t="b">
        <v>1</v>
      </c>
      <c r="H1733" s="96" t="b">
        <v>0</v>
      </c>
      <c r="I1733" s="96" t="b">
        <v>0</v>
      </c>
      <c r="J1733" s="96" t="b">
        <v>0</v>
      </c>
      <c r="K1733" s="96" t="b">
        <v>0</v>
      </c>
      <c r="L1733" s="96" t="b">
        <v>0</v>
      </c>
    </row>
    <row r="1734" spans="1:12" ht="15">
      <c r="A1734" s="96" t="s">
        <v>1728</v>
      </c>
      <c r="B1734" s="96" t="s">
        <v>1934</v>
      </c>
      <c r="C1734" s="96">
        <v>2</v>
      </c>
      <c r="D1734" s="116">
        <v>0.000363930876314836</v>
      </c>
      <c r="E1734" s="116">
        <v>1.720614040423462</v>
      </c>
      <c r="F1734" s="96" t="s">
        <v>3246</v>
      </c>
      <c r="G1734" s="96" t="b">
        <v>0</v>
      </c>
      <c r="H1734" s="96" t="b">
        <v>0</v>
      </c>
      <c r="I1734" s="96" t="b">
        <v>0</v>
      </c>
      <c r="J1734" s="96" t="b">
        <v>0</v>
      </c>
      <c r="K1734" s="96" t="b">
        <v>1</v>
      </c>
      <c r="L1734" s="96" t="b">
        <v>0</v>
      </c>
    </row>
    <row r="1735" spans="1:12" ht="15">
      <c r="A1735" s="96" t="s">
        <v>1794</v>
      </c>
      <c r="B1735" s="96" t="s">
        <v>1799</v>
      </c>
      <c r="C1735" s="96">
        <v>2</v>
      </c>
      <c r="D1735" s="116">
        <v>0.000363930876314836</v>
      </c>
      <c r="E1735" s="116">
        <v>1.8881051277172256</v>
      </c>
      <c r="F1735" s="96" t="s">
        <v>3246</v>
      </c>
      <c r="G1735" s="96" t="b">
        <v>0</v>
      </c>
      <c r="H1735" s="96" t="b">
        <v>0</v>
      </c>
      <c r="I1735" s="96" t="b">
        <v>0</v>
      </c>
      <c r="J1735" s="96" t="b">
        <v>0</v>
      </c>
      <c r="K1735" s="96" t="b">
        <v>0</v>
      </c>
      <c r="L1735" s="96" t="b">
        <v>0</v>
      </c>
    </row>
    <row r="1736" spans="1:12" ht="15">
      <c r="A1736" s="96" t="s">
        <v>1799</v>
      </c>
      <c r="B1736" s="96" t="s">
        <v>2985</v>
      </c>
      <c r="C1736" s="96">
        <v>2</v>
      </c>
      <c r="D1736" s="116">
        <v>0.000363930876314836</v>
      </c>
      <c r="E1736" s="116">
        <v>2.8175240534315185</v>
      </c>
      <c r="F1736" s="96" t="s">
        <v>3246</v>
      </c>
      <c r="G1736" s="96" t="b">
        <v>0</v>
      </c>
      <c r="H1736" s="96" t="b">
        <v>0</v>
      </c>
      <c r="I1736" s="96" t="b">
        <v>0</v>
      </c>
      <c r="J1736" s="96" t="b">
        <v>1</v>
      </c>
      <c r="K1736" s="96" t="b">
        <v>0</v>
      </c>
      <c r="L1736" s="96" t="b">
        <v>0</v>
      </c>
    </row>
    <row r="1737" spans="1:12" ht="15">
      <c r="A1737" s="96" t="s">
        <v>2985</v>
      </c>
      <c r="B1737" s="96" t="s">
        <v>2326</v>
      </c>
      <c r="C1737" s="96">
        <v>2</v>
      </c>
      <c r="D1737" s="116">
        <v>0.000363930876314836</v>
      </c>
      <c r="E1737" s="116">
        <v>3.4195840447594805</v>
      </c>
      <c r="F1737" s="96" t="s">
        <v>3246</v>
      </c>
      <c r="G1737" s="96" t="b">
        <v>1</v>
      </c>
      <c r="H1737" s="96" t="b">
        <v>0</v>
      </c>
      <c r="I1737" s="96" t="b">
        <v>0</v>
      </c>
      <c r="J1737" s="96" t="b">
        <v>0</v>
      </c>
      <c r="K1737" s="96" t="b">
        <v>0</v>
      </c>
      <c r="L1737" s="96" t="b">
        <v>0</v>
      </c>
    </row>
    <row r="1738" spans="1:12" ht="15">
      <c r="A1738" s="96" t="s">
        <v>2326</v>
      </c>
      <c r="B1738" s="96" t="s">
        <v>1831</v>
      </c>
      <c r="C1738" s="96">
        <v>2</v>
      </c>
      <c r="D1738" s="116">
        <v>0.000363930876314836</v>
      </c>
      <c r="E1738" s="116">
        <v>2.574486004745224</v>
      </c>
      <c r="F1738" s="96" t="s">
        <v>3246</v>
      </c>
      <c r="G1738" s="96" t="b">
        <v>0</v>
      </c>
      <c r="H1738" s="96" t="b">
        <v>0</v>
      </c>
      <c r="I1738" s="96" t="b">
        <v>0</v>
      </c>
      <c r="J1738" s="96" t="b">
        <v>0</v>
      </c>
      <c r="K1738" s="96" t="b">
        <v>0</v>
      </c>
      <c r="L1738" s="96" t="b">
        <v>0</v>
      </c>
    </row>
    <row r="1739" spans="1:12" ht="15">
      <c r="A1739" s="96" t="s">
        <v>1831</v>
      </c>
      <c r="B1739" s="96" t="s">
        <v>1726</v>
      </c>
      <c r="C1739" s="96">
        <v>2</v>
      </c>
      <c r="D1739" s="116">
        <v>0.000363930876314836</v>
      </c>
      <c r="E1739" s="116">
        <v>1.1853199203806914</v>
      </c>
      <c r="F1739" s="96" t="s">
        <v>3246</v>
      </c>
      <c r="G1739" s="96" t="b">
        <v>0</v>
      </c>
      <c r="H1739" s="96" t="b">
        <v>0</v>
      </c>
      <c r="I1739" s="96" t="b">
        <v>0</v>
      </c>
      <c r="J1739" s="96" t="b">
        <v>0</v>
      </c>
      <c r="K1739" s="96" t="b">
        <v>0</v>
      </c>
      <c r="L1739" s="96" t="b">
        <v>0</v>
      </c>
    </row>
    <row r="1740" spans="1:12" ht="15">
      <c r="A1740" s="96" t="s">
        <v>1726</v>
      </c>
      <c r="B1740" s="96" t="s">
        <v>1903</v>
      </c>
      <c r="C1740" s="96">
        <v>2</v>
      </c>
      <c r="D1740" s="116">
        <v>0.000363930876314836</v>
      </c>
      <c r="E1740" s="116">
        <v>1.3781913596012556</v>
      </c>
      <c r="F1740" s="96" t="s">
        <v>3246</v>
      </c>
      <c r="G1740" s="96" t="b">
        <v>0</v>
      </c>
      <c r="H1740" s="96" t="b">
        <v>0</v>
      </c>
      <c r="I1740" s="96" t="b">
        <v>0</v>
      </c>
      <c r="J1740" s="96" t="b">
        <v>1</v>
      </c>
      <c r="K1740" s="96" t="b">
        <v>0</v>
      </c>
      <c r="L1740" s="96" t="b">
        <v>0</v>
      </c>
    </row>
    <row r="1741" spans="1:12" ht="15">
      <c r="A1741" s="96" t="s">
        <v>1759</v>
      </c>
      <c r="B1741" s="96" t="s">
        <v>2322</v>
      </c>
      <c r="C1741" s="96">
        <v>2</v>
      </c>
      <c r="D1741" s="116">
        <v>0.000363930876314836</v>
      </c>
      <c r="E1741" s="116">
        <v>2.340402798711856</v>
      </c>
      <c r="F1741" s="96" t="s">
        <v>3246</v>
      </c>
      <c r="G1741" s="96" t="b">
        <v>0</v>
      </c>
      <c r="H1741" s="96" t="b">
        <v>0</v>
      </c>
      <c r="I1741" s="96" t="b">
        <v>0</v>
      </c>
      <c r="J1741" s="96" t="b">
        <v>0</v>
      </c>
      <c r="K1741" s="96" t="b">
        <v>0</v>
      </c>
      <c r="L1741" s="96" t="b">
        <v>0</v>
      </c>
    </row>
    <row r="1742" spans="1:12" ht="15">
      <c r="A1742" s="96" t="s">
        <v>2322</v>
      </c>
      <c r="B1742" s="96" t="s">
        <v>2986</v>
      </c>
      <c r="C1742" s="96">
        <v>2</v>
      </c>
      <c r="D1742" s="116">
        <v>0.000363930876314836</v>
      </c>
      <c r="E1742" s="116">
        <v>3.4195840447594805</v>
      </c>
      <c r="F1742" s="96" t="s">
        <v>3246</v>
      </c>
      <c r="G1742" s="96" t="b">
        <v>0</v>
      </c>
      <c r="H1742" s="96" t="b">
        <v>0</v>
      </c>
      <c r="I1742" s="96" t="b">
        <v>0</v>
      </c>
      <c r="J1742" s="96" t="b">
        <v>0</v>
      </c>
      <c r="K1742" s="96" t="b">
        <v>0</v>
      </c>
      <c r="L1742" s="96" t="b">
        <v>0</v>
      </c>
    </row>
    <row r="1743" spans="1:12" ht="15">
      <c r="A1743" s="96" t="s">
        <v>2986</v>
      </c>
      <c r="B1743" s="96" t="s">
        <v>2083</v>
      </c>
      <c r="C1743" s="96">
        <v>2</v>
      </c>
      <c r="D1743" s="116">
        <v>0.000363930876314836</v>
      </c>
      <c r="E1743" s="116">
        <v>3.2434927857037996</v>
      </c>
      <c r="F1743" s="96" t="s">
        <v>3246</v>
      </c>
      <c r="G1743" s="96" t="b">
        <v>0</v>
      </c>
      <c r="H1743" s="96" t="b">
        <v>0</v>
      </c>
      <c r="I1743" s="96" t="b">
        <v>0</v>
      </c>
      <c r="J1743" s="96" t="b">
        <v>0</v>
      </c>
      <c r="K1743" s="96" t="b">
        <v>0</v>
      </c>
      <c r="L1743" s="96" t="b">
        <v>0</v>
      </c>
    </row>
    <row r="1744" spans="1:12" ht="15">
      <c r="A1744" s="96" t="s">
        <v>2083</v>
      </c>
      <c r="B1744" s="96" t="s">
        <v>1860</v>
      </c>
      <c r="C1744" s="96">
        <v>2</v>
      </c>
      <c r="D1744" s="116">
        <v>0.000363930876314836</v>
      </c>
      <c r="E1744" s="116">
        <v>2.4653415353201558</v>
      </c>
      <c r="F1744" s="96" t="s">
        <v>3246</v>
      </c>
      <c r="G1744" s="96" t="b">
        <v>0</v>
      </c>
      <c r="H1744" s="96" t="b">
        <v>0</v>
      </c>
      <c r="I1744" s="96" t="b">
        <v>0</v>
      </c>
      <c r="J1744" s="96" t="b">
        <v>0</v>
      </c>
      <c r="K1744" s="96" t="b">
        <v>0</v>
      </c>
      <c r="L1744" s="96" t="b">
        <v>0</v>
      </c>
    </row>
    <row r="1745" spans="1:12" ht="15">
      <c r="A1745" s="96" t="s">
        <v>1860</v>
      </c>
      <c r="B1745" s="96" t="s">
        <v>1724</v>
      </c>
      <c r="C1745" s="96">
        <v>2</v>
      </c>
      <c r="D1745" s="116">
        <v>0.000363930876314836</v>
      </c>
      <c r="E1745" s="116">
        <v>1.0912044413207431</v>
      </c>
      <c r="F1745" s="96" t="s">
        <v>3246</v>
      </c>
      <c r="G1745" s="96" t="b">
        <v>0</v>
      </c>
      <c r="H1745" s="96" t="b">
        <v>0</v>
      </c>
      <c r="I1745" s="96" t="b">
        <v>0</v>
      </c>
      <c r="J1745" s="96" t="b">
        <v>1</v>
      </c>
      <c r="K1745" s="96" t="b">
        <v>0</v>
      </c>
      <c r="L1745" s="96" t="b">
        <v>0</v>
      </c>
    </row>
    <row r="1746" spans="1:12" ht="15">
      <c r="A1746" s="96" t="s">
        <v>1723</v>
      </c>
      <c r="B1746" s="96" t="s">
        <v>2023</v>
      </c>
      <c r="C1746" s="96">
        <v>2</v>
      </c>
      <c r="D1746" s="116">
        <v>0.000363930876314836</v>
      </c>
      <c r="E1746" s="116">
        <v>1.1046639887670608</v>
      </c>
      <c r="F1746" s="96" t="s">
        <v>3246</v>
      </c>
      <c r="G1746" s="96" t="b">
        <v>1</v>
      </c>
      <c r="H1746" s="96" t="b">
        <v>0</v>
      </c>
      <c r="I1746" s="96" t="b">
        <v>0</v>
      </c>
      <c r="J1746" s="96" t="b">
        <v>0</v>
      </c>
      <c r="K1746" s="96" t="b">
        <v>0</v>
      </c>
      <c r="L1746" s="96" t="b">
        <v>0</v>
      </c>
    </row>
    <row r="1747" spans="1:12" ht="15">
      <c r="A1747" s="96" t="s">
        <v>2023</v>
      </c>
      <c r="B1747" s="96" t="s">
        <v>2168</v>
      </c>
      <c r="C1747" s="96">
        <v>2</v>
      </c>
      <c r="D1747" s="116">
        <v>0.000363930876314836</v>
      </c>
      <c r="E1747" s="116">
        <v>2.7786059874011486</v>
      </c>
      <c r="F1747" s="96" t="s">
        <v>3246</v>
      </c>
      <c r="G1747" s="96" t="b">
        <v>0</v>
      </c>
      <c r="H1747" s="96" t="b">
        <v>0</v>
      </c>
      <c r="I1747" s="96" t="b">
        <v>0</v>
      </c>
      <c r="J1747" s="96" t="b">
        <v>0</v>
      </c>
      <c r="K1747" s="96" t="b">
        <v>0</v>
      </c>
      <c r="L1747" s="96" t="b">
        <v>0</v>
      </c>
    </row>
    <row r="1748" spans="1:12" ht="15">
      <c r="A1748" s="96" t="s">
        <v>2168</v>
      </c>
      <c r="B1748" s="96" t="s">
        <v>1839</v>
      </c>
      <c r="C1748" s="96">
        <v>2</v>
      </c>
      <c r="D1748" s="116">
        <v>0.000363930876314836</v>
      </c>
      <c r="E1748" s="116">
        <v>2.5097606751085686</v>
      </c>
      <c r="F1748" s="96" t="s">
        <v>3246</v>
      </c>
      <c r="G1748" s="96" t="b">
        <v>0</v>
      </c>
      <c r="H1748" s="96" t="b">
        <v>0</v>
      </c>
      <c r="I1748" s="96" t="b">
        <v>0</v>
      </c>
      <c r="J1748" s="96" t="b">
        <v>1</v>
      </c>
      <c r="K1748" s="96" t="b">
        <v>0</v>
      </c>
      <c r="L1748" s="96" t="b">
        <v>0</v>
      </c>
    </row>
    <row r="1749" spans="1:12" ht="15">
      <c r="A1749" s="96" t="s">
        <v>1839</v>
      </c>
      <c r="B1749" s="96" t="s">
        <v>1809</v>
      </c>
      <c r="C1749" s="96">
        <v>2</v>
      </c>
      <c r="D1749" s="116">
        <v>0.000363930876314836</v>
      </c>
      <c r="E1749" s="116">
        <v>2.0046106967886628</v>
      </c>
      <c r="F1749" s="96" t="s">
        <v>3246</v>
      </c>
      <c r="G1749" s="96" t="b">
        <v>1</v>
      </c>
      <c r="H1749" s="96" t="b">
        <v>0</v>
      </c>
      <c r="I1749" s="96" t="b">
        <v>0</v>
      </c>
      <c r="J1749" s="96" t="b">
        <v>0</v>
      </c>
      <c r="K1749" s="96" t="b">
        <v>0</v>
      </c>
      <c r="L1749" s="96" t="b">
        <v>0</v>
      </c>
    </row>
    <row r="1750" spans="1:12" ht="15">
      <c r="A1750" s="96" t="s">
        <v>1809</v>
      </c>
      <c r="B1750" s="96" t="s">
        <v>2987</v>
      </c>
      <c r="C1750" s="96">
        <v>2</v>
      </c>
      <c r="D1750" s="116">
        <v>0.000363930876314836</v>
      </c>
      <c r="E1750" s="116">
        <v>2.8175240534315185</v>
      </c>
      <c r="F1750" s="96" t="s">
        <v>3246</v>
      </c>
      <c r="G1750" s="96" t="b">
        <v>0</v>
      </c>
      <c r="H1750" s="96" t="b">
        <v>0</v>
      </c>
      <c r="I1750" s="96" t="b">
        <v>0</v>
      </c>
      <c r="J1750" s="96" t="b">
        <v>0</v>
      </c>
      <c r="K1750" s="96" t="b">
        <v>0</v>
      </c>
      <c r="L1750" s="96" t="b">
        <v>0</v>
      </c>
    </row>
    <row r="1751" spans="1:12" ht="15">
      <c r="A1751" s="96" t="s">
        <v>2990</v>
      </c>
      <c r="B1751" s="96" t="s">
        <v>2326</v>
      </c>
      <c r="C1751" s="96">
        <v>2</v>
      </c>
      <c r="D1751" s="116">
        <v>0.000363930876314836</v>
      </c>
      <c r="E1751" s="116">
        <v>3.4195840447594805</v>
      </c>
      <c r="F1751" s="96" t="s">
        <v>3246</v>
      </c>
      <c r="G1751" s="96" t="b">
        <v>0</v>
      </c>
      <c r="H1751" s="96" t="b">
        <v>0</v>
      </c>
      <c r="I1751" s="96" t="b">
        <v>0</v>
      </c>
      <c r="J1751" s="96" t="b">
        <v>0</v>
      </c>
      <c r="K1751" s="96" t="b">
        <v>0</v>
      </c>
      <c r="L1751" s="96" t="b">
        <v>0</v>
      </c>
    </row>
    <row r="1752" spans="1:12" ht="15">
      <c r="A1752" s="96" t="s">
        <v>1777</v>
      </c>
      <c r="B1752" s="96" t="s">
        <v>2084</v>
      </c>
      <c r="C1752" s="96">
        <v>2</v>
      </c>
      <c r="D1752" s="116">
        <v>0.000363930876314836</v>
      </c>
      <c r="E1752" s="116">
        <v>2.2434927857037996</v>
      </c>
      <c r="F1752" s="96" t="s">
        <v>3246</v>
      </c>
      <c r="G1752" s="96" t="b">
        <v>0</v>
      </c>
      <c r="H1752" s="96" t="b">
        <v>0</v>
      </c>
      <c r="I1752" s="96" t="b">
        <v>0</v>
      </c>
      <c r="J1752" s="96" t="b">
        <v>0</v>
      </c>
      <c r="K1752" s="96" t="b">
        <v>0</v>
      </c>
      <c r="L1752" s="96" t="b">
        <v>0</v>
      </c>
    </row>
    <row r="1753" spans="1:12" ht="15">
      <c r="A1753" s="96" t="s">
        <v>1868</v>
      </c>
      <c r="B1753" s="96" t="s">
        <v>1914</v>
      </c>
      <c r="C1753" s="96">
        <v>2</v>
      </c>
      <c r="D1753" s="116">
        <v>0.000363930876314836</v>
      </c>
      <c r="E1753" s="116">
        <v>2.3270388371538746</v>
      </c>
      <c r="F1753" s="96" t="s">
        <v>3246</v>
      </c>
      <c r="G1753" s="96" t="b">
        <v>0</v>
      </c>
      <c r="H1753" s="96" t="b">
        <v>0</v>
      </c>
      <c r="I1753" s="96" t="b">
        <v>0</v>
      </c>
      <c r="J1753" s="96" t="b">
        <v>0</v>
      </c>
      <c r="K1753" s="96" t="b">
        <v>0</v>
      </c>
      <c r="L1753" s="96" t="b">
        <v>0</v>
      </c>
    </row>
    <row r="1754" spans="1:12" ht="15">
      <c r="A1754" s="96" t="s">
        <v>1750</v>
      </c>
      <c r="B1754" s="96" t="s">
        <v>2096</v>
      </c>
      <c r="C1754" s="96">
        <v>2</v>
      </c>
      <c r="D1754" s="116">
        <v>0.000363930876314836</v>
      </c>
      <c r="E1754" s="116">
        <v>2.0973647500255614</v>
      </c>
      <c r="F1754" s="96" t="s">
        <v>3246</v>
      </c>
      <c r="G1754" s="96" t="b">
        <v>0</v>
      </c>
      <c r="H1754" s="96" t="b">
        <v>0</v>
      </c>
      <c r="I1754" s="96" t="b">
        <v>0</v>
      </c>
      <c r="J1754" s="96" t="b">
        <v>0</v>
      </c>
      <c r="K1754" s="96" t="b">
        <v>0</v>
      </c>
      <c r="L1754" s="96" t="b">
        <v>0</v>
      </c>
    </row>
    <row r="1755" spans="1:12" ht="15">
      <c r="A1755" s="96" t="s">
        <v>2096</v>
      </c>
      <c r="B1755" s="96" t="s">
        <v>2097</v>
      </c>
      <c r="C1755" s="96">
        <v>2</v>
      </c>
      <c r="D1755" s="116">
        <v>0.000363930876314836</v>
      </c>
      <c r="E1755" s="116">
        <v>2.766371530984137</v>
      </c>
      <c r="F1755" s="96" t="s">
        <v>3246</v>
      </c>
      <c r="G1755" s="96" t="b">
        <v>0</v>
      </c>
      <c r="H1755" s="96" t="b">
        <v>0</v>
      </c>
      <c r="I1755" s="96" t="b">
        <v>0</v>
      </c>
      <c r="J1755" s="96" t="b">
        <v>0</v>
      </c>
      <c r="K1755" s="96" t="b">
        <v>0</v>
      </c>
      <c r="L1755" s="96" t="b">
        <v>0</v>
      </c>
    </row>
    <row r="1756" spans="1:12" ht="15">
      <c r="A1756" s="96" t="s">
        <v>2097</v>
      </c>
      <c r="B1756" s="96" t="s">
        <v>1853</v>
      </c>
      <c r="C1756" s="96">
        <v>2</v>
      </c>
      <c r="D1756" s="116">
        <v>0.000363930876314836</v>
      </c>
      <c r="E1756" s="116">
        <v>2.4653415353201558</v>
      </c>
      <c r="F1756" s="96" t="s">
        <v>3246</v>
      </c>
      <c r="G1756" s="96" t="b">
        <v>0</v>
      </c>
      <c r="H1756" s="96" t="b">
        <v>0</v>
      </c>
      <c r="I1756" s="96" t="b">
        <v>0</v>
      </c>
      <c r="J1756" s="96" t="b">
        <v>0</v>
      </c>
      <c r="K1756" s="96" t="b">
        <v>0</v>
      </c>
      <c r="L1756" s="96" t="b">
        <v>0</v>
      </c>
    </row>
    <row r="1757" spans="1:12" ht="15">
      <c r="A1757" s="96" t="s">
        <v>1800</v>
      </c>
      <c r="B1757" s="96" t="s">
        <v>2329</v>
      </c>
      <c r="C1757" s="96">
        <v>2</v>
      </c>
      <c r="D1757" s="116">
        <v>0.000363930876314836</v>
      </c>
      <c r="E1757" s="116">
        <v>2.490165119045188</v>
      </c>
      <c r="F1757" s="96" t="s">
        <v>3246</v>
      </c>
      <c r="G1757" s="96" t="b">
        <v>0</v>
      </c>
      <c r="H1757" s="96" t="b">
        <v>0</v>
      </c>
      <c r="I1757" s="96" t="b">
        <v>0</v>
      </c>
      <c r="J1757" s="96" t="b">
        <v>0</v>
      </c>
      <c r="K1757" s="96" t="b">
        <v>0</v>
      </c>
      <c r="L1757" s="96" t="b">
        <v>0</v>
      </c>
    </row>
    <row r="1758" spans="1:12" ht="15">
      <c r="A1758" s="96" t="s">
        <v>2997</v>
      </c>
      <c r="B1758" s="96" t="s">
        <v>2568</v>
      </c>
      <c r="C1758" s="96">
        <v>2</v>
      </c>
      <c r="D1758" s="116">
        <v>0.000363930876314836</v>
      </c>
      <c r="E1758" s="116">
        <v>3.544522781367781</v>
      </c>
      <c r="F1758" s="96" t="s">
        <v>3246</v>
      </c>
      <c r="G1758" s="96" t="b">
        <v>0</v>
      </c>
      <c r="H1758" s="96" t="b">
        <v>0</v>
      </c>
      <c r="I1758" s="96" t="b">
        <v>0</v>
      </c>
      <c r="J1758" s="96" t="b">
        <v>0</v>
      </c>
      <c r="K1758" s="96" t="b">
        <v>0</v>
      </c>
      <c r="L1758" s="96" t="b">
        <v>0</v>
      </c>
    </row>
    <row r="1759" spans="1:12" ht="15">
      <c r="A1759" s="96" t="s">
        <v>2024</v>
      </c>
      <c r="B1759" s="96" t="s">
        <v>1867</v>
      </c>
      <c r="C1759" s="96">
        <v>2</v>
      </c>
      <c r="D1759" s="116">
        <v>0.000363930876314836</v>
      </c>
      <c r="E1759" s="116">
        <v>2.4361833065789424</v>
      </c>
      <c r="F1759" s="96" t="s">
        <v>3246</v>
      </c>
      <c r="G1759" s="96" t="b">
        <v>0</v>
      </c>
      <c r="H1759" s="96" t="b">
        <v>0</v>
      </c>
      <c r="I1759" s="96" t="b">
        <v>0</v>
      </c>
      <c r="J1759" s="96" t="b">
        <v>0</v>
      </c>
      <c r="K1759" s="96" t="b">
        <v>0</v>
      </c>
      <c r="L1759" s="96" t="b">
        <v>0</v>
      </c>
    </row>
    <row r="1760" spans="1:12" ht="15">
      <c r="A1760" s="96" t="s">
        <v>1823</v>
      </c>
      <c r="B1760" s="96" t="s">
        <v>1741</v>
      </c>
      <c r="C1760" s="96">
        <v>2</v>
      </c>
      <c r="D1760" s="116">
        <v>0.000363930876314836</v>
      </c>
      <c r="E1760" s="116">
        <v>1.6414327943758371</v>
      </c>
      <c r="F1760" s="96" t="s">
        <v>3246</v>
      </c>
      <c r="G1760" s="96" t="b">
        <v>0</v>
      </c>
      <c r="H1760" s="96" t="b">
        <v>0</v>
      </c>
      <c r="I1760" s="96" t="b">
        <v>0</v>
      </c>
      <c r="J1760" s="96" t="b">
        <v>0</v>
      </c>
      <c r="K1760" s="96" t="b">
        <v>0</v>
      </c>
      <c r="L1760" s="96" t="b">
        <v>0</v>
      </c>
    </row>
    <row r="1761" spans="1:12" ht="15">
      <c r="A1761" s="96" t="s">
        <v>2058</v>
      </c>
      <c r="B1761" s="96" t="s">
        <v>1870</v>
      </c>
      <c r="C1761" s="96">
        <v>2</v>
      </c>
      <c r="D1761" s="116">
        <v>0.000363930876314836</v>
      </c>
      <c r="E1761" s="116">
        <v>2.5031300962095555</v>
      </c>
      <c r="F1761" s="96" t="s">
        <v>3246</v>
      </c>
      <c r="G1761" s="96" t="b">
        <v>0</v>
      </c>
      <c r="H1761" s="96" t="b">
        <v>0</v>
      </c>
      <c r="I1761" s="96" t="b">
        <v>0</v>
      </c>
      <c r="J1761" s="96" t="b">
        <v>0</v>
      </c>
      <c r="K1761" s="96" t="b">
        <v>0</v>
      </c>
      <c r="L1761" s="96" t="b">
        <v>0</v>
      </c>
    </row>
    <row r="1762" spans="1:12" ht="15">
      <c r="A1762" s="96" t="s">
        <v>3008</v>
      </c>
      <c r="B1762" s="96" t="s">
        <v>2189</v>
      </c>
      <c r="C1762" s="96">
        <v>2</v>
      </c>
      <c r="D1762" s="116">
        <v>0.000363930876314836</v>
      </c>
      <c r="E1762" s="116">
        <v>3.3226740317514243</v>
      </c>
      <c r="F1762" s="96" t="s">
        <v>3246</v>
      </c>
      <c r="G1762" s="96" t="b">
        <v>0</v>
      </c>
      <c r="H1762" s="96" t="b">
        <v>0</v>
      </c>
      <c r="I1762" s="96" t="b">
        <v>0</v>
      </c>
      <c r="J1762" s="96" t="b">
        <v>0</v>
      </c>
      <c r="K1762" s="96" t="b">
        <v>0</v>
      </c>
      <c r="L1762" s="96" t="b">
        <v>0</v>
      </c>
    </row>
    <row r="1763" spans="1:12" ht="15">
      <c r="A1763" s="96" t="s">
        <v>2203</v>
      </c>
      <c r="B1763" s="96" t="s">
        <v>1894</v>
      </c>
      <c r="C1763" s="96">
        <v>2</v>
      </c>
      <c r="D1763" s="116">
        <v>0.000363930876314836</v>
      </c>
      <c r="E1763" s="116">
        <v>2.6237040274154055</v>
      </c>
      <c r="F1763" s="96" t="s">
        <v>3246</v>
      </c>
      <c r="G1763" s="96" t="b">
        <v>0</v>
      </c>
      <c r="H1763" s="96" t="b">
        <v>0</v>
      </c>
      <c r="I1763" s="96" t="b">
        <v>0</v>
      </c>
      <c r="J1763" s="96" t="b">
        <v>0</v>
      </c>
      <c r="K1763" s="96" t="b">
        <v>0</v>
      </c>
      <c r="L1763" s="96" t="b">
        <v>0</v>
      </c>
    </row>
    <row r="1764" spans="1:12" ht="15">
      <c r="A1764" s="96" t="s">
        <v>1772</v>
      </c>
      <c r="B1764" s="96" t="s">
        <v>2280</v>
      </c>
      <c r="C1764" s="96">
        <v>2</v>
      </c>
      <c r="D1764" s="116">
        <v>0.000363930876314836</v>
      </c>
      <c r="E1764" s="116">
        <v>2.4195840447594805</v>
      </c>
      <c r="F1764" s="96" t="s">
        <v>3246</v>
      </c>
      <c r="G1764" s="96" t="b">
        <v>0</v>
      </c>
      <c r="H1764" s="96" t="b">
        <v>0</v>
      </c>
      <c r="I1764" s="96" t="b">
        <v>0</v>
      </c>
      <c r="J1764" s="96" t="b">
        <v>0</v>
      </c>
      <c r="K1764" s="96" t="b">
        <v>0</v>
      </c>
      <c r="L1764" s="96" t="b">
        <v>0</v>
      </c>
    </row>
    <row r="1765" spans="1:12" ht="15">
      <c r="A1765" s="96" t="s">
        <v>3013</v>
      </c>
      <c r="B1765" s="96" t="s">
        <v>1755</v>
      </c>
      <c r="C1765" s="96">
        <v>2</v>
      </c>
      <c r="D1765" s="116">
        <v>0.000363930876314836</v>
      </c>
      <c r="E1765" s="116">
        <v>2.6066706881166253</v>
      </c>
      <c r="F1765" s="96" t="s">
        <v>3246</v>
      </c>
      <c r="G1765" s="96" t="b">
        <v>0</v>
      </c>
      <c r="H1765" s="96" t="b">
        <v>0</v>
      </c>
      <c r="I1765" s="96" t="b">
        <v>0</v>
      </c>
      <c r="J1765" s="96" t="b">
        <v>0</v>
      </c>
      <c r="K1765" s="96" t="b">
        <v>0</v>
      </c>
      <c r="L1765" s="96" t="b">
        <v>0</v>
      </c>
    </row>
    <row r="1766" spans="1:12" ht="15">
      <c r="A1766" s="96" t="s">
        <v>2098</v>
      </c>
      <c r="B1766" s="96" t="s">
        <v>3015</v>
      </c>
      <c r="C1766" s="96">
        <v>2</v>
      </c>
      <c r="D1766" s="116">
        <v>0.00042027188242825194</v>
      </c>
      <c r="E1766" s="116">
        <v>3.2434927857037996</v>
      </c>
      <c r="F1766" s="96" t="s">
        <v>3246</v>
      </c>
      <c r="G1766" s="96" t="b">
        <v>0</v>
      </c>
      <c r="H1766" s="96" t="b">
        <v>0</v>
      </c>
      <c r="I1766" s="96" t="b">
        <v>0</v>
      </c>
      <c r="J1766" s="96" t="b">
        <v>0</v>
      </c>
      <c r="K1766" s="96" t="b">
        <v>0</v>
      </c>
      <c r="L1766" s="96" t="b">
        <v>0</v>
      </c>
    </row>
    <row r="1767" spans="1:12" ht="15">
      <c r="A1767" s="96" t="s">
        <v>3015</v>
      </c>
      <c r="B1767" s="96" t="s">
        <v>2082</v>
      </c>
      <c r="C1767" s="96">
        <v>2</v>
      </c>
      <c r="D1767" s="116">
        <v>0.00042027188242825194</v>
      </c>
      <c r="E1767" s="116">
        <v>3.2434927857037996</v>
      </c>
      <c r="F1767" s="96" t="s">
        <v>3246</v>
      </c>
      <c r="G1767" s="96" t="b">
        <v>0</v>
      </c>
      <c r="H1767" s="96" t="b">
        <v>0</v>
      </c>
      <c r="I1767" s="96" t="b">
        <v>0</v>
      </c>
      <c r="J1767" s="96" t="b">
        <v>0</v>
      </c>
      <c r="K1767" s="96" t="b">
        <v>0</v>
      </c>
      <c r="L1767" s="96" t="b">
        <v>0</v>
      </c>
    </row>
    <row r="1768" spans="1:12" ht="15">
      <c r="A1768" s="96" t="s">
        <v>2082</v>
      </c>
      <c r="B1768" s="96" t="s">
        <v>3016</v>
      </c>
      <c r="C1768" s="96">
        <v>2</v>
      </c>
      <c r="D1768" s="116">
        <v>0.00042027188242825194</v>
      </c>
      <c r="E1768" s="116">
        <v>3.2434927857037996</v>
      </c>
      <c r="F1768" s="96" t="s">
        <v>3246</v>
      </c>
      <c r="G1768" s="96" t="b">
        <v>0</v>
      </c>
      <c r="H1768" s="96" t="b">
        <v>0</v>
      </c>
      <c r="I1768" s="96" t="b">
        <v>0</v>
      </c>
      <c r="J1768" s="96" t="b">
        <v>0</v>
      </c>
      <c r="K1768" s="96" t="b">
        <v>0</v>
      </c>
      <c r="L1768" s="96" t="b">
        <v>0</v>
      </c>
    </row>
    <row r="1769" spans="1:12" ht="15">
      <c r="A1769" s="96" t="s">
        <v>3016</v>
      </c>
      <c r="B1769" s="96" t="s">
        <v>3017</v>
      </c>
      <c r="C1769" s="96">
        <v>2</v>
      </c>
      <c r="D1769" s="116">
        <v>0.00042027188242825194</v>
      </c>
      <c r="E1769" s="116">
        <v>3.7206140404234618</v>
      </c>
      <c r="F1769" s="96" t="s">
        <v>3246</v>
      </c>
      <c r="G1769" s="96" t="b">
        <v>0</v>
      </c>
      <c r="H1769" s="96" t="b">
        <v>0</v>
      </c>
      <c r="I1769" s="96" t="b">
        <v>0</v>
      </c>
      <c r="J1769" s="96" t="b">
        <v>0</v>
      </c>
      <c r="K1769" s="96" t="b">
        <v>0</v>
      </c>
      <c r="L1769" s="96" t="b">
        <v>0</v>
      </c>
    </row>
    <row r="1770" spans="1:12" ht="15">
      <c r="A1770" s="96" t="s">
        <v>3017</v>
      </c>
      <c r="B1770" s="96" t="s">
        <v>1769</v>
      </c>
      <c r="C1770" s="96">
        <v>2</v>
      </c>
      <c r="D1770" s="116">
        <v>0.00042027188242825194</v>
      </c>
      <c r="E1770" s="116">
        <v>2.6599162000698504</v>
      </c>
      <c r="F1770" s="96" t="s">
        <v>3246</v>
      </c>
      <c r="G1770" s="96" t="b">
        <v>0</v>
      </c>
      <c r="H1770" s="96" t="b">
        <v>0</v>
      </c>
      <c r="I1770" s="96" t="b">
        <v>0</v>
      </c>
      <c r="J1770" s="96" t="b">
        <v>1</v>
      </c>
      <c r="K1770" s="96" t="b">
        <v>0</v>
      </c>
      <c r="L1770" s="96" t="b">
        <v>0</v>
      </c>
    </row>
    <row r="1771" spans="1:12" ht="15">
      <c r="A1771" s="96" t="s">
        <v>1735</v>
      </c>
      <c r="B1771" s="96" t="s">
        <v>2569</v>
      </c>
      <c r="C1771" s="96">
        <v>2</v>
      </c>
      <c r="D1771" s="116">
        <v>0.00042027188242825194</v>
      </c>
      <c r="E1771" s="116">
        <v>2.2657691804149516</v>
      </c>
      <c r="F1771" s="96" t="s">
        <v>3246</v>
      </c>
      <c r="G1771" s="96" t="b">
        <v>0</v>
      </c>
      <c r="H1771" s="96" t="b">
        <v>0</v>
      </c>
      <c r="I1771" s="96" t="b">
        <v>0</v>
      </c>
      <c r="J1771" s="96" t="b">
        <v>0</v>
      </c>
      <c r="K1771" s="96" t="b">
        <v>0</v>
      </c>
      <c r="L1771" s="96" t="b">
        <v>0</v>
      </c>
    </row>
    <row r="1772" spans="1:12" ht="15">
      <c r="A1772" s="96" t="s">
        <v>2569</v>
      </c>
      <c r="B1772" s="96" t="s">
        <v>1817</v>
      </c>
      <c r="C1772" s="96">
        <v>2</v>
      </c>
      <c r="D1772" s="116">
        <v>0.00042027188242825194</v>
      </c>
      <c r="E1772" s="116">
        <v>2.6694615179760808</v>
      </c>
      <c r="F1772" s="96" t="s">
        <v>3246</v>
      </c>
      <c r="G1772" s="96" t="b">
        <v>0</v>
      </c>
      <c r="H1772" s="96" t="b">
        <v>0</v>
      </c>
      <c r="I1772" s="96" t="b">
        <v>0</v>
      </c>
      <c r="J1772" s="96" t="b">
        <v>0</v>
      </c>
      <c r="K1772" s="96" t="b">
        <v>0</v>
      </c>
      <c r="L1772" s="96" t="b">
        <v>0</v>
      </c>
    </row>
    <row r="1773" spans="1:12" ht="15">
      <c r="A1773" s="96" t="s">
        <v>1768</v>
      </c>
      <c r="B1773" s="96" t="s">
        <v>1748</v>
      </c>
      <c r="C1773" s="96">
        <v>2</v>
      </c>
      <c r="D1773" s="116">
        <v>0.00042027188242825194</v>
      </c>
      <c r="E1773" s="116">
        <v>1.4985481978348754</v>
      </c>
      <c r="F1773" s="96" t="s">
        <v>3246</v>
      </c>
      <c r="G1773" s="96" t="b">
        <v>0</v>
      </c>
      <c r="H1773" s="96" t="b">
        <v>0</v>
      </c>
      <c r="I1773" s="96" t="b">
        <v>0</v>
      </c>
      <c r="J1773" s="96" t="b">
        <v>0</v>
      </c>
      <c r="K1773" s="96" t="b">
        <v>1</v>
      </c>
      <c r="L1773" s="96" t="b">
        <v>0</v>
      </c>
    </row>
    <row r="1774" spans="1:12" ht="15">
      <c r="A1774" s="96" t="s">
        <v>1735</v>
      </c>
      <c r="B1774" s="96" t="s">
        <v>1857</v>
      </c>
      <c r="C1774" s="96">
        <v>2</v>
      </c>
      <c r="D1774" s="116">
        <v>0.00042027188242825194</v>
      </c>
      <c r="E1774" s="116">
        <v>1.701497749976389</v>
      </c>
      <c r="F1774" s="96" t="s">
        <v>3246</v>
      </c>
      <c r="G1774" s="96" t="b">
        <v>0</v>
      </c>
      <c r="H1774" s="96" t="b">
        <v>0</v>
      </c>
      <c r="I1774" s="96" t="b">
        <v>0</v>
      </c>
      <c r="J1774" s="96" t="b">
        <v>0</v>
      </c>
      <c r="K1774" s="96" t="b">
        <v>0</v>
      </c>
      <c r="L1774" s="96" t="b">
        <v>0</v>
      </c>
    </row>
    <row r="1775" spans="1:12" ht="15">
      <c r="A1775" s="96" t="s">
        <v>1723</v>
      </c>
      <c r="B1775" s="96" t="s">
        <v>2020</v>
      </c>
      <c r="C1775" s="96">
        <v>2</v>
      </c>
      <c r="D1775" s="116">
        <v>0.00042027188242825194</v>
      </c>
      <c r="E1775" s="116">
        <v>1.1046639887670608</v>
      </c>
      <c r="F1775" s="96" t="s">
        <v>3246</v>
      </c>
      <c r="G1775" s="96" t="b">
        <v>1</v>
      </c>
      <c r="H1775" s="96" t="b">
        <v>0</v>
      </c>
      <c r="I1775" s="96" t="b">
        <v>0</v>
      </c>
      <c r="J1775" s="96" t="b">
        <v>0</v>
      </c>
      <c r="K1775" s="96" t="b">
        <v>0</v>
      </c>
      <c r="L1775" s="96" t="b">
        <v>0</v>
      </c>
    </row>
    <row r="1776" spans="1:12" ht="15">
      <c r="A1776" s="96" t="s">
        <v>2020</v>
      </c>
      <c r="B1776" s="96" t="s">
        <v>2548</v>
      </c>
      <c r="C1776" s="96">
        <v>2</v>
      </c>
      <c r="D1776" s="116">
        <v>0.00042027188242825194</v>
      </c>
      <c r="E1776" s="116">
        <v>3.000454737017505</v>
      </c>
      <c r="F1776" s="96" t="s">
        <v>3246</v>
      </c>
      <c r="G1776" s="96" t="b">
        <v>0</v>
      </c>
      <c r="H1776" s="96" t="b">
        <v>0</v>
      </c>
      <c r="I1776" s="96" t="b">
        <v>0</v>
      </c>
      <c r="J1776" s="96" t="b">
        <v>0</v>
      </c>
      <c r="K1776" s="96" t="b">
        <v>0</v>
      </c>
      <c r="L1776" s="96" t="b">
        <v>0</v>
      </c>
    </row>
    <row r="1777" spans="1:12" ht="15">
      <c r="A1777" s="96" t="s">
        <v>2548</v>
      </c>
      <c r="B1777" s="96" t="s">
        <v>3018</v>
      </c>
      <c r="C1777" s="96">
        <v>2</v>
      </c>
      <c r="D1777" s="116">
        <v>0.00042027188242825194</v>
      </c>
      <c r="E1777" s="116">
        <v>3.544522781367781</v>
      </c>
      <c r="F1777" s="96" t="s">
        <v>3246</v>
      </c>
      <c r="G1777" s="96" t="b">
        <v>0</v>
      </c>
      <c r="H1777" s="96" t="b">
        <v>0</v>
      </c>
      <c r="I1777" s="96" t="b">
        <v>0</v>
      </c>
      <c r="J1777" s="96" t="b">
        <v>0</v>
      </c>
      <c r="K1777" s="96" t="b">
        <v>0</v>
      </c>
      <c r="L1777" s="96" t="b">
        <v>0</v>
      </c>
    </row>
    <row r="1778" spans="1:12" ht="15">
      <c r="A1778" s="96" t="s">
        <v>3018</v>
      </c>
      <c r="B1778" s="96" t="s">
        <v>2335</v>
      </c>
      <c r="C1778" s="96">
        <v>2</v>
      </c>
      <c r="D1778" s="116">
        <v>0.00042027188242825194</v>
      </c>
      <c r="E1778" s="116">
        <v>3.4195840447594805</v>
      </c>
      <c r="F1778" s="96" t="s">
        <v>3246</v>
      </c>
      <c r="G1778" s="96" t="b">
        <v>0</v>
      </c>
      <c r="H1778" s="96" t="b">
        <v>0</v>
      </c>
      <c r="I1778" s="96" t="b">
        <v>0</v>
      </c>
      <c r="J1778" s="96" t="b">
        <v>0</v>
      </c>
      <c r="K1778" s="96" t="b">
        <v>0</v>
      </c>
      <c r="L1778" s="96" t="b">
        <v>0</v>
      </c>
    </row>
    <row r="1779" spans="1:12" ht="15">
      <c r="A1779" s="96" t="s">
        <v>1768</v>
      </c>
      <c r="B1779" s="96" t="s">
        <v>1769</v>
      </c>
      <c r="C1779" s="96">
        <v>2</v>
      </c>
      <c r="D1779" s="116">
        <v>0.00042027188242825194</v>
      </c>
      <c r="E1779" s="116">
        <v>1.5992183597162386</v>
      </c>
      <c r="F1779" s="96" t="s">
        <v>3246</v>
      </c>
      <c r="G1779" s="96" t="b">
        <v>0</v>
      </c>
      <c r="H1779" s="96" t="b">
        <v>0</v>
      </c>
      <c r="I1779" s="96" t="b">
        <v>0</v>
      </c>
      <c r="J1779" s="96" t="b">
        <v>1</v>
      </c>
      <c r="K1779" s="96" t="b">
        <v>0</v>
      </c>
      <c r="L1779" s="96" t="b">
        <v>0</v>
      </c>
    </row>
    <row r="1780" spans="1:12" ht="15">
      <c r="A1780" s="96" t="s">
        <v>1735</v>
      </c>
      <c r="B1780" s="96" t="s">
        <v>2149</v>
      </c>
      <c r="C1780" s="96">
        <v>2</v>
      </c>
      <c r="D1780" s="116">
        <v>0.00042027188242825194</v>
      </c>
      <c r="E1780" s="116">
        <v>2.0439204307985954</v>
      </c>
      <c r="F1780" s="96" t="s">
        <v>3246</v>
      </c>
      <c r="G1780" s="96" t="b">
        <v>0</v>
      </c>
      <c r="H1780" s="96" t="b">
        <v>0</v>
      </c>
      <c r="I1780" s="96" t="b">
        <v>0</v>
      </c>
      <c r="J1780" s="96" t="b">
        <v>0</v>
      </c>
      <c r="K1780" s="96" t="b">
        <v>0</v>
      </c>
      <c r="L1780" s="96" t="b">
        <v>0</v>
      </c>
    </row>
    <row r="1781" spans="1:12" ht="15">
      <c r="A1781" s="96" t="s">
        <v>2149</v>
      </c>
      <c r="B1781" s="96" t="s">
        <v>3019</v>
      </c>
      <c r="C1781" s="96">
        <v>2</v>
      </c>
      <c r="D1781" s="116">
        <v>0.00042027188242825194</v>
      </c>
      <c r="E1781" s="116">
        <v>3.3226740317514243</v>
      </c>
      <c r="F1781" s="96" t="s">
        <v>3246</v>
      </c>
      <c r="G1781" s="96" t="b">
        <v>0</v>
      </c>
      <c r="H1781" s="96" t="b">
        <v>0</v>
      </c>
      <c r="I1781" s="96" t="b">
        <v>0</v>
      </c>
      <c r="J1781" s="96" t="b">
        <v>0</v>
      </c>
      <c r="K1781" s="96" t="b">
        <v>0</v>
      </c>
      <c r="L1781" s="96" t="b">
        <v>0</v>
      </c>
    </row>
    <row r="1782" spans="1:12" ht="15">
      <c r="A1782" s="96" t="s">
        <v>3019</v>
      </c>
      <c r="B1782" s="96" t="s">
        <v>3020</v>
      </c>
      <c r="C1782" s="96">
        <v>2</v>
      </c>
      <c r="D1782" s="116">
        <v>0.00042027188242825194</v>
      </c>
      <c r="E1782" s="116">
        <v>3.7206140404234618</v>
      </c>
      <c r="F1782" s="96" t="s">
        <v>3246</v>
      </c>
      <c r="G1782" s="96" t="b">
        <v>0</v>
      </c>
      <c r="H1782" s="96" t="b">
        <v>0</v>
      </c>
      <c r="I1782" s="96" t="b">
        <v>0</v>
      </c>
      <c r="J1782" s="96" t="b">
        <v>1</v>
      </c>
      <c r="K1782" s="96" t="b">
        <v>0</v>
      </c>
      <c r="L1782" s="96" t="b">
        <v>0</v>
      </c>
    </row>
    <row r="1783" spans="1:12" ht="15">
      <c r="A1783" s="96" t="s">
        <v>3020</v>
      </c>
      <c r="B1783" s="96" t="s">
        <v>2336</v>
      </c>
      <c r="C1783" s="96">
        <v>2</v>
      </c>
      <c r="D1783" s="116">
        <v>0.00042027188242825194</v>
      </c>
      <c r="E1783" s="116">
        <v>3.4195840447594805</v>
      </c>
      <c r="F1783" s="96" t="s">
        <v>3246</v>
      </c>
      <c r="G1783" s="96" t="b">
        <v>1</v>
      </c>
      <c r="H1783" s="96" t="b">
        <v>0</v>
      </c>
      <c r="I1783" s="96" t="b">
        <v>0</v>
      </c>
      <c r="J1783" s="96" t="b">
        <v>1</v>
      </c>
      <c r="K1783" s="96" t="b">
        <v>0</v>
      </c>
      <c r="L1783" s="96" t="b">
        <v>0</v>
      </c>
    </row>
    <row r="1784" spans="1:12" ht="15">
      <c r="A1784" s="96" t="s">
        <v>1792</v>
      </c>
      <c r="B1784" s="96" t="s">
        <v>1748</v>
      </c>
      <c r="C1784" s="96">
        <v>2</v>
      </c>
      <c r="D1784" s="116">
        <v>0.00042027188242825194</v>
      </c>
      <c r="E1784" s="116">
        <v>1.6561560511965434</v>
      </c>
      <c r="F1784" s="96" t="s">
        <v>3246</v>
      </c>
      <c r="G1784" s="96" t="b">
        <v>0</v>
      </c>
      <c r="H1784" s="96" t="b">
        <v>0</v>
      </c>
      <c r="I1784" s="96" t="b">
        <v>0</v>
      </c>
      <c r="J1784" s="96" t="b">
        <v>0</v>
      </c>
      <c r="K1784" s="96" t="b">
        <v>1</v>
      </c>
      <c r="L1784" s="96" t="b">
        <v>0</v>
      </c>
    </row>
    <row r="1785" spans="1:12" ht="15">
      <c r="A1785" s="96" t="s">
        <v>1748</v>
      </c>
      <c r="B1785" s="96" t="s">
        <v>1977</v>
      </c>
      <c r="C1785" s="96">
        <v>2</v>
      </c>
      <c r="D1785" s="116">
        <v>0.00042027188242825194</v>
      </c>
      <c r="E1785" s="116">
        <v>1.9571860468605247</v>
      </c>
      <c r="F1785" s="96" t="s">
        <v>3246</v>
      </c>
      <c r="G1785" s="96" t="b">
        <v>0</v>
      </c>
      <c r="H1785" s="96" t="b">
        <v>1</v>
      </c>
      <c r="I1785" s="96" t="b">
        <v>0</v>
      </c>
      <c r="J1785" s="96" t="b">
        <v>0</v>
      </c>
      <c r="K1785" s="96" t="b">
        <v>0</v>
      </c>
      <c r="L1785" s="96" t="b">
        <v>0</v>
      </c>
    </row>
    <row r="1786" spans="1:12" ht="15">
      <c r="A1786" s="96" t="s">
        <v>1977</v>
      </c>
      <c r="B1786" s="96" t="s">
        <v>1769</v>
      </c>
      <c r="C1786" s="96">
        <v>2</v>
      </c>
      <c r="D1786" s="116">
        <v>0.00042027188242825194</v>
      </c>
      <c r="E1786" s="116">
        <v>2.057856208741888</v>
      </c>
      <c r="F1786" s="96" t="s">
        <v>3246</v>
      </c>
      <c r="G1786" s="96" t="b">
        <v>0</v>
      </c>
      <c r="H1786" s="96" t="b">
        <v>0</v>
      </c>
      <c r="I1786" s="96" t="b">
        <v>0</v>
      </c>
      <c r="J1786" s="96" t="b">
        <v>1</v>
      </c>
      <c r="K1786" s="96" t="b">
        <v>0</v>
      </c>
      <c r="L1786" s="96" t="b">
        <v>0</v>
      </c>
    </row>
    <row r="1787" spans="1:12" ht="15">
      <c r="A1787" s="96" t="s">
        <v>1769</v>
      </c>
      <c r="B1787" s="96" t="s">
        <v>2337</v>
      </c>
      <c r="C1787" s="96">
        <v>2</v>
      </c>
      <c r="D1787" s="116">
        <v>0.00042027188242825194</v>
      </c>
      <c r="E1787" s="116">
        <v>2.358886204405869</v>
      </c>
      <c r="F1787" s="96" t="s">
        <v>3246</v>
      </c>
      <c r="G1787" s="96" t="b">
        <v>1</v>
      </c>
      <c r="H1787" s="96" t="b">
        <v>0</v>
      </c>
      <c r="I1787" s="96" t="b">
        <v>0</v>
      </c>
      <c r="J1787" s="96" t="b">
        <v>0</v>
      </c>
      <c r="K1787" s="96" t="b">
        <v>0</v>
      </c>
      <c r="L1787" s="96" t="b">
        <v>0</v>
      </c>
    </row>
    <row r="1788" spans="1:12" ht="15">
      <c r="A1788" s="96" t="s">
        <v>1887</v>
      </c>
      <c r="B1788" s="96" t="s">
        <v>1769</v>
      </c>
      <c r="C1788" s="96">
        <v>2</v>
      </c>
      <c r="D1788" s="116">
        <v>0.00042027188242825194</v>
      </c>
      <c r="E1788" s="116">
        <v>1.9195535105756065</v>
      </c>
      <c r="F1788" s="96" t="s">
        <v>3246</v>
      </c>
      <c r="G1788" s="96" t="b">
        <v>0</v>
      </c>
      <c r="H1788" s="96" t="b">
        <v>0</v>
      </c>
      <c r="I1788" s="96" t="b">
        <v>0</v>
      </c>
      <c r="J1788" s="96" t="b">
        <v>1</v>
      </c>
      <c r="K1788" s="96" t="b">
        <v>0</v>
      </c>
      <c r="L1788" s="96" t="b">
        <v>0</v>
      </c>
    </row>
    <row r="1789" spans="1:12" ht="15">
      <c r="A1789" s="96" t="s">
        <v>1769</v>
      </c>
      <c r="B1789" s="96" t="s">
        <v>3021</v>
      </c>
      <c r="C1789" s="96">
        <v>2</v>
      </c>
      <c r="D1789" s="116">
        <v>0.00042027188242825194</v>
      </c>
      <c r="E1789" s="116">
        <v>2.6599162000698504</v>
      </c>
      <c r="F1789" s="96" t="s">
        <v>3246</v>
      </c>
      <c r="G1789" s="96" t="b">
        <v>1</v>
      </c>
      <c r="H1789" s="96" t="b">
        <v>0</v>
      </c>
      <c r="I1789" s="96" t="b">
        <v>0</v>
      </c>
      <c r="J1789" s="96" t="b">
        <v>0</v>
      </c>
      <c r="K1789" s="96" t="b">
        <v>0</v>
      </c>
      <c r="L1789" s="96" t="b">
        <v>0</v>
      </c>
    </row>
    <row r="1790" spans="1:12" ht="15">
      <c r="A1790" s="96" t="s">
        <v>3021</v>
      </c>
      <c r="B1790" s="96" t="s">
        <v>2142</v>
      </c>
      <c r="C1790" s="96">
        <v>2</v>
      </c>
      <c r="D1790" s="116">
        <v>0.00042027188242825194</v>
      </c>
      <c r="E1790" s="116">
        <v>3.3226740317514243</v>
      </c>
      <c r="F1790" s="96" t="s">
        <v>3246</v>
      </c>
      <c r="G1790" s="96" t="b">
        <v>0</v>
      </c>
      <c r="H1790" s="96" t="b">
        <v>0</v>
      </c>
      <c r="I1790" s="96" t="b">
        <v>0</v>
      </c>
      <c r="J1790" s="96" t="b">
        <v>0</v>
      </c>
      <c r="K1790" s="96" t="b">
        <v>0</v>
      </c>
      <c r="L1790" s="96" t="b">
        <v>0</v>
      </c>
    </row>
    <row r="1791" spans="1:12" ht="15">
      <c r="A1791" s="96" t="s">
        <v>2142</v>
      </c>
      <c r="B1791" s="96" t="s">
        <v>1748</v>
      </c>
      <c r="C1791" s="96">
        <v>2</v>
      </c>
      <c r="D1791" s="116">
        <v>0.00042027188242825194</v>
      </c>
      <c r="E1791" s="116">
        <v>2.1613060295164495</v>
      </c>
      <c r="F1791" s="96" t="s">
        <v>3246</v>
      </c>
      <c r="G1791" s="96" t="b">
        <v>0</v>
      </c>
      <c r="H1791" s="96" t="b">
        <v>0</v>
      </c>
      <c r="I1791" s="96" t="b">
        <v>0</v>
      </c>
      <c r="J1791" s="96" t="b">
        <v>0</v>
      </c>
      <c r="K1791" s="96" t="b">
        <v>1</v>
      </c>
      <c r="L1791" s="96" t="b">
        <v>0</v>
      </c>
    </row>
    <row r="1792" spans="1:12" ht="15">
      <c r="A1792" s="96" t="s">
        <v>1748</v>
      </c>
      <c r="B1792" s="96" t="s">
        <v>2142</v>
      </c>
      <c r="C1792" s="96">
        <v>2</v>
      </c>
      <c r="D1792" s="116">
        <v>0.00042027188242825194</v>
      </c>
      <c r="E1792" s="116">
        <v>2.1613060295164495</v>
      </c>
      <c r="F1792" s="96" t="s">
        <v>3246</v>
      </c>
      <c r="G1792" s="96" t="b">
        <v>0</v>
      </c>
      <c r="H1792" s="96" t="b">
        <v>1</v>
      </c>
      <c r="I1792" s="96" t="b">
        <v>0</v>
      </c>
      <c r="J1792" s="96" t="b">
        <v>0</v>
      </c>
      <c r="K1792" s="96" t="b">
        <v>0</v>
      </c>
      <c r="L1792" s="96" t="b">
        <v>0</v>
      </c>
    </row>
    <row r="1793" spans="1:12" ht="15">
      <c r="A1793" s="96" t="s">
        <v>2142</v>
      </c>
      <c r="B1793" s="96" t="s">
        <v>1769</v>
      </c>
      <c r="C1793" s="96">
        <v>2</v>
      </c>
      <c r="D1793" s="116">
        <v>0.00042027188242825194</v>
      </c>
      <c r="E1793" s="116">
        <v>2.2619761913978125</v>
      </c>
      <c r="F1793" s="96" t="s">
        <v>3246</v>
      </c>
      <c r="G1793" s="96" t="b">
        <v>0</v>
      </c>
      <c r="H1793" s="96" t="b">
        <v>0</v>
      </c>
      <c r="I1793" s="96" t="b">
        <v>0</v>
      </c>
      <c r="J1793" s="96" t="b">
        <v>1</v>
      </c>
      <c r="K1793" s="96" t="b">
        <v>0</v>
      </c>
      <c r="L1793" s="96" t="b">
        <v>0</v>
      </c>
    </row>
    <row r="1794" spans="1:12" ht="15">
      <c r="A1794" s="96" t="s">
        <v>1769</v>
      </c>
      <c r="B1794" s="96" t="s">
        <v>2338</v>
      </c>
      <c r="C1794" s="96">
        <v>2</v>
      </c>
      <c r="D1794" s="116">
        <v>0.00042027188242825194</v>
      </c>
      <c r="E1794" s="116">
        <v>2.358886204405869</v>
      </c>
      <c r="F1794" s="96" t="s">
        <v>3246</v>
      </c>
      <c r="G1794" s="96" t="b">
        <v>1</v>
      </c>
      <c r="H1794" s="96" t="b">
        <v>0</v>
      </c>
      <c r="I1794" s="96" t="b">
        <v>0</v>
      </c>
      <c r="J1794" s="96" t="b">
        <v>0</v>
      </c>
      <c r="K1794" s="96" t="b">
        <v>0</v>
      </c>
      <c r="L1794" s="96" t="b">
        <v>0</v>
      </c>
    </row>
    <row r="1795" spans="1:12" ht="15">
      <c r="A1795" s="96" t="s">
        <v>2063</v>
      </c>
      <c r="B1795" s="96" t="s">
        <v>1748</v>
      </c>
      <c r="C1795" s="96">
        <v>2</v>
      </c>
      <c r="D1795" s="116">
        <v>0.00042027188242825194</v>
      </c>
      <c r="E1795" s="116">
        <v>2.082124783468825</v>
      </c>
      <c r="F1795" s="96" t="s">
        <v>3246</v>
      </c>
      <c r="G1795" s="96" t="b">
        <v>0</v>
      </c>
      <c r="H1795" s="96" t="b">
        <v>0</v>
      </c>
      <c r="I1795" s="96" t="b">
        <v>0</v>
      </c>
      <c r="J1795" s="96" t="b">
        <v>0</v>
      </c>
      <c r="K1795" s="96" t="b">
        <v>1</v>
      </c>
      <c r="L1795" s="96" t="b">
        <v>0</v>
      </c>
    </row>
    <row r="1796" spans="1:12" ht="15">
      <c r="A1796" s="96" t="s">
        <v>1748</v>
      </c>
      <c r="B1796" s="96" t="s">
        <v>2338</v>
      </c>
      <c r="C1796" s="96">
        <v>2</v>
      </c>
      <c r="D1796" s="116">
        <v>0.00042027188242825194</v>
      </c>
      <c r="E1796" s="116">
        <v>2.2582160425245057</v>
      </c>
      <c r="F1796" s="96" t="s">
        <v>3246</v>
      </c>
      <c r="G1796" s="96" t="b">
        <v>0</v>
      </c>
      <c r="H1796" s="96" t="b">
        <v>1</v>
      </c>
      <c r="I1796" s="96" t="b">
        <v>0</v>
      </c>
      <c r="J1796" s="96" t="b">
        <v>0</v>
      </c>
      <c r="K1796" s="96" t="b">
        <v>0</v>
      </c>
      <c r="L1796" s="96" t="b">
        <v>0</v>
      </c>
    </row>
    <row r="1797" spans="1:12" ht="15">
      <c r="A1797" s="96" t="s">
        <v>2063</v>
      </c>
      <c r="B1797" s="96" t="s">
        <v>2336</v>
      </c>
      <c r="C1797" s="96">
        <v>2</v>
      </c>
      <c r="D1797" s="116">
        <v>0.00042027188242825194</v>
      </c>
      <c r="E1797" s="116">
        <v>2.9424627900398184</v>
      </c>
      <c r="F1797" s="96" t="s">
        <v>3246</v>
      </c>
      <c r="G1797" s="96" t="b">
        <v>0</v>
      </c>
      <c r="H1797" s="96" t="b">
        <v>0</v>
      </c>
      <c r="I1797" s="96" t="b">
        <v>0</v>
      </c>
      <c r="J1797" s="96" t="b">
        <v>1</v>
      </c>
      <c r="K1797" s="96" t="b">
        <v>0</v>
      </c>
      <c r="L1797" s="96" t="b">
        <v>0</v>
      </c>
    </row>
    <row r="1798" spans="1:12" ht="15">
      <c r="A1798" s="96" t="s">
        <v>1792</v>
      </c>
      <c r="B1798" s="96" t="s">
        <v>1769</v>
      </c>
      <c r="C1798" s="96">
        <v>2</v>
      </c>
      <c r="D1798" s="116">
        <v>0.00042027188242825194</v>
      </c>
      <c r="E1798" s="116">
        <v>1.7568262130779067</v>
      </c>
      <c r="F1798" s="96" t="s">
        <v>3246</v>
      </c>
      <c r="G1798" s="96" t="b">
        <v>0</v>
      </c>
      <c r="H1798" s="96" t="b">
        <v>0</v>
      </c>
      <c r="I1798" s="96" t="b">
        <v>0</v>
      </c>
      <c r="J1798" s="96" t="b">
        <v>1</v>
      </c>
      <c r="K1798" s="96" t="b">
        <v>0</v>
      </c>
      <c r="L1798" s="96" t="b">
        <v>0</v>
      </c>
    </row>
    <row r="1799" spans="1:12" ht="15">
      <c r="A1799" s="96" t="s">
        <v>1769</v>
      </c>
      <c r="B1799" s="96" t="s">
        <v>1977</v>
      </c>
      <c r="C1799" s="96">
        <v>2</v>
      </c>
      <c r="D1799" s="116">
        <v>0.00042027188242825194</v>
      </c>
      <c r="E1799" s="116">
        <v>2.057856208741888</v>
      </c>
      <c r="F1799" s="96" t="s">
        <v>3246</v>
      </c>
      <c r="G1799" s="96" t="b">
        <v>1</v>
      </c>
      <c r="H1799" s="96" t="b">
        <v>0</v>
      </c>
      <c r="I1799" s="96" t="b">
        <v>0</v>
      </c>
      <c r="J1799" s="96" t="b">
        <v>0</v>
      </c>
      <c r="K1799" s="96" t="b">
        <v>0</v>
      </c>
      <c r="L1799" s="96" t="b">
        <v>0</v>
      </c>
    </row>
    <row r="1800" spans="1:12" ht="15">
      <c r="A1800" s="96" t="s">
        <v>1977</v>
      </c>
      <c r="B1800" s="96" t="s">
        <v>1748</v>
      </c>
      <c r="C1800" s="96">
        <v>2</v>
      </c>
      <c r="D1800" s="116">
        <v>0.00042027188242825194</v>
      </c>
      <c r="E1800" s="116">
        <v>1.9571860468605247</v>
      </c>
      <c r="F1800" s="96" t="s">
        <v>3246</v>
      </c>
      <c r="G1800" s="96" t="b">
        <v>0</v>
      </c>
      <c r="H1800" s="96" t="b">
        <v>0</v>
      </c>
      <c r="I1800" s="96" t="b">
        <v>0</v>
      </c>
      <c r="J1800" s="96" t="b">
        <v>0</v>
      </c>
      <c r="K1800" s="96" t="b">
        <v>1</v>
      </c>
      <c r="L1800" s="96" t="b">
        <v>0</v>
      </c>
    </row>
    <row r="1801" spans="1:12" ht="15">
      <c r="A1801" s="96" t="s">
        <v>1748</v>
      </c>
      <c r="B1801" s="96" t="s">
        <v>2337</v>
      </c>
      <c r="C1801" s="96">
        <v>2</v>
      </c>
      <c r="D1801" s="116">
        <v>0.00042027188242825194</v>
      </c>
      <c r="E1801" s="116">
        <v>2.2582160425245057</v>
      </c>
      <c r="F1801" s="96" t="s">
        <v>3246</v>
      </c>
      <c r="G1801" s="96" t="b">
        <v>0</v>
      </c>
      <c r="H1801" s="96" t="b">
        <v>1</v>
      </c>
      <c r="I1801" s="96" t="b">
        <v>0</v>
      </c>
      <c r="J1801" s="96" t="b">
        <v>0</v>
      </c>
      <c r="K1801" s="96" t="b">
        <v>0</v>
      </c>
      <c r="L1801" s="96" t="b">
        <v>0</v>
      </c>
    </row>
    <row r="1802" spans="1:12" ht="15">
      <c r="A1802" s="96" t="s">
        <v>1887</v>
      </c>
      <c r="B1802" s="96" t="s">
        <v>1857</v>
      </c>
      <c r="C1802" s="96">
        <v>2</v>
      </c>
      <c r="D1802" s="116">
        <v>0.00042027188242825194</v>
      </c>
      <c r="E1802" s="116">
        <v>2.2398886614349744</v>
      </c>
      <c r="F1802" s="96" t="s">
        <v>3246</v>
      </c>
      <c r="G1802" s="96" t="b">
        <v>0</v>
      </c>
      <c r="H1802" s="96" t="b">
        <v>0</v>
      </c>
      <c r="I1802" s="96" t="b">
        <v>0</v>
      </c>
      <c r="J1802" s="96" t="b">
        <v>0</v>
      </c>
      <c r="K1802" s="96" t="b">
        <v>0</v>
      </c>
      <c r="L1802" s="96" t="b">
        <v>0</v>
      </c>
    </row>
    <row r="1803" spans="1:12" ht="15">
      <c r="A1803" s="96" t="s">
        <v>1723</v>
      </c>
      <c r="B1803" s="96" t="s">
        <v>1789</v>
      </c>
      <c r="C1803" s="96">
        <v>2</v>
      </c>
      <c r="D1803" s="116">
        <v>0.00042027188242825194</v>
      </c>
      <c r="E1803" s="116">
        <v>0.7193131074030438</v>
      </c>
      <c r="F1803" s="96" t="s">
        <v>3246</v>
      </c>
      <c r="G1803" s="96" t="b">
        <v>1</v>
      </c>
      <c r="H1803" s="96" t="b">
        <v>0</v>
      </c>
      <c r="I1803" s="96" t="b">
        <v>0</v>
      </c>
      <c r="J1803" s="96" t="b">
        <v>0</v>
      </c>
      <c r="K1803" s="96" t="b">
        <v>0</v>
      </c>
      <c r="L1803" s="96" t="b">
        <v>0</v>
      </c>
    </row>
    <row r="1804" spans="1:12" ht="15">
      <c r="A1804" s="96" t="s">
        <v>1789</v>
      </c>
      <c r="B1804" s="96" t="s">
        <v>3022</v>
      </c>
      <c r="C1804" s="96">
        <v>2</v>
      </c>
      <c r="D1804" s="116">
        <v>0.00042027188242825194</v>
      </c>
      <c r="E1804" s="116">
        <v>2.766371530984137</v>
      </c>
      <c r="F1804" s="96" t="s">
        <v>3246</v>
      </c>
      <c r="G1804" s="96" t="b">
        <v>0</v>
      </c>
      <c r="H1804" s="96" t="b">
        <v>0</v>
      </c>
      <c r="I1804" s="96" t="b">
        <v>0</v>
      </c>
      <c r="J1804" s="96" t="b">
        <v>0</v>
      </c>
      <c r="K1804" s="96" t="b">
        <v>0</v>
      </c>
      <c r="L1804" s="96" t="b">
        <v>0</v>
      </c>
    </row>
    <row r="1805" spans="1:12" ht="15">
      <c r="A1805" s="96" t="s">
        <v>3022</v>
      </c>
      <c r="B1805" s="96" t="s">
        <v>1758</v>
      </c>
      <c r="C1805" s="96">
        <v>2</v>
      </c>
      <c r="D1805" s="116">
        <v>0.00042027188242825194</v>
      </c>
      <c r="E1805" s="116">
        <v>2.6237040274154055</v>
      </c>
      <c r="F1805" s="96" t="s">
        <v>3246</v>
      </c>
      <c r="G1805" s="96" t="b">
        <v>0</v>
      </c>
      <c r="H1805" s="96" t="b">
        <v>0</v>
      </c>
      <c r="I1805" s="96" t="b">
        <v>0</v>
      </c>
      <c r="J1805" s="96" t="b">
        <v>0</v>
      </c>
      <c r="K1805" s="96" t="b">
        <v>0</v>
      </c>
      <c r="L1805" s="96" t="b">
        <v>0</v>
      </c>
    </row>
    <row r="1806" spans="1:12" ht="15">
      <c r="A1806" s="96" t="s">
        <v>1758</v>
      </c>
      <c r="B1806" s="96" t="s">
        <v>1785</v>
      </c>
      <c r="C1806" s="96">
        <v>2</v>
      </c>
      <c r="D1806" s="116">
        <v>0.00042027188242825194</v>
      </c>
      <c r="E1806" s="116">
        <v>1.6289470828277774</v>
      </c>
      <c r="F1806" s="96" t="s">
        <v>3246</v>
      </c>
      <c r="G1806" s="96" t="b">
        <v>0</v>
      </c>
      <c r="H1806" s="96" t="b">
        <v>0</v>
      </c>
      <c r="I1806" s="96" t="b">
        <v>0</v>
      </c>
      <c r="J1806" s="96" t="b">
        <v>0</v>
      </c>
      <c r="K1806" s="96" t="b">
        <v>0</v>
      </c>
      <c r="L1806" s="96" t="b">
        <v>0</v>
      </c>
    </row>
    <row r="1807" spans="1:12" ht="15">
      <c r="A1807" s="96" t="s">
        <v>1785</v>
      </c>
      <c r="B1807" s="96" t="s">
        <v>1748</v>
      </c>
      <c r="C1807" s="96">
        <v>2</v>
      </c>
      <c r="D1807" s="116">
        <v>0.00042027188242825194</v>
      </c>
      <c r="E1807" s="116">
        <v>1.5815224328996393</v>
      </c>
      <c r="F1807" s="96" t="s">
        <v>3246</v>
      </c>
      <c r="G1807" s="96" t="b">
        <v>0</v>
      </c>
      <c r="H1807" s="96" t="b">
        <v>0</v>
      </c>
      <c r="I1807" s="96" t="b">
        <v>0</v>
      </c>
      <c r="J1807" s="96" t="b">
        <v>0</v>
      </c>
      <c r="K1807" s="96" t="b">
        <v>1</v>
      </c>
      <c r="L1807" s="96" t="b">
        <v>0</v>
      </c>
    </row>
    <row r="1808" spans="1:12" ht="15">
      <c r="A1808" s="96" t="s">
        <v>1735</v>
      </c>
      <c r="B1808" s="96" t="s">
        <v>1816</v>
      </c>
      <c r="C1808" s="96">
        <v>2</v>
      </c>
      <c r="D1808" s="116">
        <v>0.00042027188242825194</v>
      </c>
      <c r="E1808" s="116">
        <v>1.5667991760789328</v>
      </c>
      <c r="F1808" s="96" t="s">
        <v>3246</v>
      </c>
      <c r="G1808" s="96" t="b">
        <v>0</v>
      </c>
      <c r="H1808" s="96" t="b">
        <v>0</v>
      </c>
      <c r="I1808" s="96" t="b">
        <v>0</v>
      </c>
      <c r="J1808" s="96" t="b">
        <v>0</v>
      </c>
      <c r="K1808" s="96" t="b">
        <v>0</v>
      </c>
      <c r="L1808" s="96" t="b">
        <v>0</v>
      </c>
    </row>
    <row r="1809" spans="1:12" ht="15">
      <c r="A1809" s="96" t="s">
        <v>1816</v>
      </c>
      <c r="B1809" s="96" t="s">
        <v>1817</v>
      </c>
      <c r="C1809" s="96">
        <v>2</v>
      </c>
      <c r="D1809" s="116">
        <v>0.00042027188242825194</v>
      </c>
      <c r="E1809" s="116">
        <v>1.9704915136400618</v>
      </c>
      <c r="F1809" s="96" t="s">
        <v>3246</v>
      </c>
      <c r="G1809" s="96" t="b">
        <v>0</v>
      </c>
      <c r="H1809" s="96" t="b">
        <v>0</v>
      </c>
      <c r="I1809" s="96" t="b">
        <v>0</v>
      </c>
      <c r="J1809" s="96" t="b">
        <v>0</v>
      </c>
      <c r="K1809" s="96" t="b">
        <v>0</v>
      </c>
      <c r="L1809" s="96" t="b">
        <v>0</v>
      </c>
    </row>
    <row r="1810" spans="1:12" ht="15">
      <c r="A1810" s="96" t="s">
        <v>1733</v>
      </c>
      <c r="B1810" s="96" t="s">
        <v>1769</v>
      </c>
      <c r="C1810" s="96">
        <v>2</v>
      </c>
      <c r="D1810" s="116">
        <v>0.00042027188242825194</v>
      </c>
      <c r="E1810" s="116">
        <v>1.3588862044058692</v>
      </c>
      <c r="F1810" s="96" t="s">
        <v>3246</v>
      </c>
      <c r="G1810" s="96" t="b">
        <v>0</v>
      </c>
      <c r="H1810" s="96" t="b">
        <v>0</v>
      </c>
      <c r="I1810" s="96" t="b">
        <v>0</v>
      </c>
      <c r="J1810" s="96" t="b">
        <v>1</v>
      </c>
      <c r="K1810" s="96" t="b">
        <v>0</v>
      </c>
      <c r="L1810" s="96" t="b">
        <v>0</v>
      </c>
    </row>
    <row r="1811" spans="1:12" ht="15">
      <c r="A1811" s="96" t="s">
        <v>1735</v>
      </c>
      <c r="B1811" s="96" t="s">
        <v>2206</v>
      </c>
      <c r="C1811" s="96">
        <v>2</v>
      </c>
      <c r="D1811" s="116">
        <v>0.00042027188242825194</v>
      </c>
      <c r="E1811" s="116">
        <v>2.0439204307985954</v>
      </c>
      <c r="F1811" s="96" t="s">
        <v>3246</v>
      </c>
      <c r="G1811" s="96" t="b">
        <v>0</v>
      </c>
      <c r="H1811" s="96" t="b">
        <v>0</v>
      </c>
      <c r="I1811" s="96" t="b">
        <v>0</v>
      </c>
      <c r="J1811" s="96" t="b">
        <v>0</v>
      </c>
      <c r="K1811" s="96" t="b">
        <v>0</v>
      </c>
      <c r="L1811" s="96" t="b">
        <v>0</v>
      </c>
    </row>
    <row r="1812" spans="1:12" ht="15">
      <c r="A1812" s="96" t="s">
        <v>2206</v>
      </c>
      <c r="B1812" s="96" t="s">
        <v>2206</v>
      </c>
      <c r="C1812" s="96">
        <v>2</v>
      </c>
      <c r="D1812" s="116">
        <v>0.00042027188242825194</v>
      </c>
      <c r="E1812" s="116">
        <v>2.924734023079387</v>
      </c>
      <c r="F1812" s="96" t="s">
        <v>3246</v>
      </c>
      <c r="G1812" s="96" t="b">
        <v>0</v>
      </c>
      <c r="H1812" s="96" t="b">
        <v>0</v>
      </c>
      <c r="I1812" s="96" t="b">
        <v>0</v>
      </c>
      <c r="J1812" s="96" t="b">
        <v>0</v>
      </c>
      <c r="K1812" s="96" t="b">
        <v>0</v>
      </c>
      <c r="L1812" s="96" t="b">
        <v>0</v>
      </c>
    </row>
    <row r="1813" spans="1:12" ht="15">
      <c r="A1813" s="96" t="s">
        <v>2206</v>
      </c>
      <c r="B1813" s="96" t="s">
        <v>1859</v>
      </c>
      <c r="C1813" s="96">
        <v>2</v>
      </c>
      <c r="D1813" s="116">
        <v>0.00042027188242825194</v>
      </c>
      <c r="E1813" s="116">
        <v>2.544522781367781</v>
      </c>
      <c r="F1813" s="96" t="s">
        <v>3246</v>
      </c>
      <c r="G1813" s="96" t="b">
        <v>0</v>
      </c>
      <c r="H1813" s="96" t="b">
        <v>0</v>
      </c>
      <c r="I1813" s="96" t="b">
        <v>0</v>
      </c>
      <c r="J1813" s="96" t="b">
        <v>0</v>
      </c>
      <c r="K1813" s="96" t="b">
        <v>0</v>
      </c>
      <c r="L1813" s="96" t="b">
        <v>0</v>
      </c>
    </row>
    <row r="1814" spans="1:12" ht="15">
      <c r="A1814" s="96" t="s">
        <v>1859</v>
      </c>
      <c r="B1814" s="96" t="s">
        <v>1992</v>
      </c>
      <c r="C1814" s="96">
        <v>2</v>
      </c>
      <c r="D1814" s="116">
        <v>0.00042027188242825194</v>
      </c>
      <c r="E1814" s="116">
        <v>2.3983947456895427</v>
      </c>
      <c r="F1814" s="96" t="s">
        <v>3246</v>
      </c>
      <c r="G1814" s="96" t="b">
        <v>0</v>
      </c>
      <c r="H1814" s="96" t="b">
        <v>0</v>
      </c>
      <c r="I1814" s="96" t="b">
        <v>0</v>
      </c>
      <c r="J1814" s="96" t="b">
        <v>0</v>
      </c>
      <c r="K1814" s="96" t="b">
        <v>0</v>
      </c>
      <c r="L1814" s="96" t="b">
        <v>0</v>
      </c>
    </row>
    <row r="1815" spans="1:12" ht="15">
      <c r="A1815" s="96" t="s">
        <v>1992</v>
      </c>
      <c r="B1815" s="96" t="s">
        <v>1844</v>
      </c>
      <c r="C1815" s="96">
        <v>2</v>
      </c>
      <c r="D1815" s="116">
        <v>0.00042027188242825194</v>
      </c>
      <c r="E1815" s="116">
        <v>2.363632639430331</v>
      </c>
      <c r="F1815" s="96" t="s">
        <v>3246</v>
      </c>
      <c r="G1815" s="96" t="b">
        <v>0</v>
      </c>
      <c r="H1815" s="96" t="b">
        <v>0</v>
      </c>
      <c r="I1815" s="96" t="b">
        <v>0</v>
      </c>
      <c r="J1815" s="96" t="b">
        <v>0</v>
      </c>
      <c r="K1815" s="96" t="b">
        <v>0</v>
      </c>
      <c r="L1815" s="96" t="b">
        <v>0</v>
      </c>
    </row>
    <row r="1816" spans="1:12" ht="15">
      <c r="A1816" s="96" t="s">
        <v>1888</v>
      </c>
      <c r="B1816" s="96" t="s">
        <v>1748</v>
      </c>
      <c r="C1816" s="96">
        <v>2</v>
      </c>
      <c r="D1816" s="116">
        <v>0.00042027188242825194</v>
      </c>
      <c r="E1816" s="116">
        <v>1.8188833486942433</v>
      </c>
      <c r="F1816" s="96" t="s">
        <v>3246</v>
      </c>
      <c r="G1816" s="96" t="b">
        <v>0</v>
      </c>
      <c r="H1816" s="96" t="b">
        <v>0</v>
      </c>
      <c r="I1816" s="96" t="b">
        <v>0</v>
      </c>
      <c r="J1816" s="96" t="b">
        <v>0</v>
      </c>
      <c r="K1816" s="96" t="b">
        <v>1</v>
      </c>
      <c r="L1816" s="96" t="b">
        <v>0</v>
      </c>
    </row>
    <row r="1817" spans="1:12" ht="15">
      <c r="A1817" s="96" t="s">
        <v>1748</v>
      </c>
      <c r="B1817" s="96" t="s">
        <v>1890</v>
      </c>
      <c r="C1817" s="96">
        <v>2</v>
      </c>
      <c r="D1817" s="116">
        <v>0.00042027188242825194</v>
      </c>
      <c r="E1817" s="116">
        <v>1.8602760338524682</v>
      </c>
      <c r="F1817" s="96" t="s">
        <v>3246</v>
      </c>
      <c r="G1817" s="96" t="b">
        <v>0</v>
      </c>
      <c r="H1817" s="96" t="b">
        <v>1</v>
      </c>
      <c r="I1817" s="96" t="b">
        <v>0</v>
      </c>
      <c r="J1817" s="96" t="b">
        <v>0</v>
      </c>
      <c r="K1817" s="96" t="b">
        <v>0</v>
      </c>
      <c r="L1817" s="96" t="b">
        <v>0</v>
      </c>
    </row>
    <row r="1818" spans="1:12" ht="15">
      <c r="A1818" s="96" t="s">
        <v>1890</v>
      </c>
      <c r="B1818" s="96" t="s">
        <v>1725</v>
      </c>
      <c r="C1818" s="96">
        <v>2</v>
      </c>
      <c r="D1818" s="116">
        <v>0.00042027188242825194</v>
      </c>
      <c r="E1818" s="116">
        <v>1.3404027987118559</v>
      </c>
      <c r="F1818" s="96" t="s">
        <v>3246</v>
      </c>
      <c r="G1818" s="96" t="b">
        <v>0</v>
      </c>
      <c r="H1818" s="96" t="b">
        <v>0</v>
      </c>
      <c r="I1818" s="96" t="b">
        <v>0</v>
      </c>
      <c r="J1818" s="96" t="b">
        <v>0</v>
      </c>
      <c r="K1818" s="96" t="b">
        <v>0</v>
      </c>
      <c r="L1818" s="96" t="b">
        <v>0</v>
      </c>
    </row>
    <row r="1819" spans="1:12" ht="15">
      <c r="A1819" s="96" t="s">
        <v>1725</v>
      </c>
      <c r="B1819" s="96" t="s">
        <v>1814</v>
      </c>
      <c r="C1819" s="96">
        <v>2</v>
      </c>
      <c r="D1819" s="116">
        <v>0.00042027188242825194</v>
      </c>
      <c r="E1819" s="116">
        <v>1.1408304438066519</v>
      </c>
      <c r="F1819" s="96" t="s">
        <v>3246</v>
      </c>
      <c r="G1819" s="96" t="b">
        <v>0</v>
      </c>
      <c r="H1819" s="96" t="b">
        <v>0</v>
      </c>
      <c r="I1819" s="96" t="b">
        <v>0</v>
      </c>
      <c r="J1819" s="96" t="b">
        <v>0</v>
      </c>
      <c r="K1819" s="96" t="b">
        <v>0</v>
      </c>
      <c r="L1819" s="96" t="b">
        <v>0</v>
      </c>
    </row>
    <row r="1820" spans="1:12" ht="15">
      <c r="A1820" s="96" t="s">
        <v>1814</v>
      </c>
      <c r="B1820" s="96" t="s">
        <v>1844</v>
      </c>
      <c r="C1820" s="96">
        <v>2</v>
      </c>
      <c r="D1820" s="116">
        <v>0.00042027188242825194</v>
      </c>
      <c r="E1820" s="116">
        <v>2.0046106967886628</v>
      </c>
      <c r="F1820" s="96" t="s">
        <v>3246</v>
      </c>
      <c r="G1820" s="96" t="b">
        <v>0</v>
      </c>
      <c r="H1820" s="96" t="b">
        <v>0</v>
      </c>
      <c r="I1820" s="96" t="b">
        <v>0</v>
      </c>
      <c r="J1820" s="96" t="b">
        <v>0</v>
      </c>
      <c r="K1820" s="96" t="b">
        <v>0</v>
      </c>
      <c r="L1820" s="96" t="b">
        <v>0</v>
      </c>
    </row>
    <row r="1821" spans="1:12" ht="15">
      <c r="A1821" s="96" t="s">
        <v>1814</v>
      </c>
      <c r="B1821" s="96" t="s">
        <v>1859</v>
      </c>
      <c r="C1821" s="96">
        <v>2</v>
      </c>
      <c r="D1821" s="116">
        <v>0.00042027188242825194</v>
      </c>
      <c r="E1821" s="116">
        <v>2.0393728030478746</v>
      </c>
      <c r="F1821" s="96" t="s">
        <v>3246</v>
      </c>
      <c r="G1821" s="96" t="b">
        <v>0</v>
      </c>
      <c r="H1821" s="96" t="b">
        <v>0</v>
      </c>
      <c r="I1821" s="96" t="b">
        <v>0</v>
      </c>
      <c r="J1821" s="96" t="b">
        <v>0</v>
      </c>
      <c r="K1821" s="96" t="b">
        <v>0</v>
      </c>
      <c r="L1821" s="96" t="b">
        <v>0</v>
      </c>
    </row>
    <row r="1822" spans="1:12" ht="15">
      <c r="A1822" s="96" t="s">
        <v>1859</v>
      </c>
      <c r="B1822" s="96" t="s">
        <v>1887</v>
      </c>
      <c r="C1822" s="96">
        <v>2</v>
      </c>
      <c r="D1822" s="116">
        <v>0.00042027188242825194</v>
      </c>
      <c r="E1822" s="116">
        <v>2.2021001005455747</v>
      </c>
      <c r="F1822" s="96" t="s">
        <v>3246</v>
      </c>
      <c r="G1822" s="96" t="b">
        <v>0</v>
      </c>
      <c r="H1822" s="96" t="b">
        <v>0</v>
      </c>
      <c r="I1822" s="96" t="b">
        <v>0</v>
      </c>
      <c r="J1822" s="96" t="b">
        <v>0</v>
      </c>
      <c r="K1822" s="96" t="b">
        <v>0</v>
      </c>
      <c r="L1822" s="96" t="b">
        <v>0</v>
      </c>
    </row>
    <row r="1823" spans="1:12" ht="15">
      <c r="A1823" s="96" t="s">
        <v>1887</v>
      </c>
      <c r="B1823" s="96" t="s">
        <v>1854</v>
      </c>
      <c r="C1823" s="96">
        <v>2</v>
      </c>
      <c r="D1823" s="116">
        <v>0.00042027188242825194</v>
      </c>
      <c r="E1823" s="116">
        <v>2.2021001005455747</v>
      </c>
      <c r="F1823" s="96" t="s">
        <v>3246</v>
      </c>
      <c r="G1823" s="96" t="b">
        <v>0</v>
      </c>
      <c r="H1823" s="96" t="b">
        <v>0</v>
      </c>
      <c r="I1823" s="96" t="b">
        <v>0</v>
      </c>
      <c r="J1823" s="96" t="b">
        <v>0</v>
      </c>
      <c r="K1823" s="96" t="b">
        <v>0</v>
      </c>
      <c r="L1823" s="96" t="b">
        <v>0</v>
      </c>
    </row>
    <row r="1824" spans="1:12" ht="15">
      <c r="A1824" s="96" t="s">
        <v>1854</v>
      </c>
      <c r="B1824" s="96" t="s">
        <v>2032</v>
      </c>
      <c r="C1824" s="96">
        <v>2</v>
      </c>
      <c r="D1824" s="116">
        <v>0.00042027188242825194</v>
      </c>
      <c r="E1824" s="116">
        <v>2.3983947456895427</v>
      </c>
      <c r="F1824" s="96" t="s">
        <v>3246</v>
      </c>
      <c r="G1824" s="96" t="b">
        <v>0</v>
      </c>
      <c r="H1824" s="96" t="b">
        <v>0</v>
      </c>
      <c r="I1824" s="96" t="b">
        <v>0</v>
      </c>
      <c r="J1824" s="96" t="b">
        <v>0</v>
      </c>
      <c r="K1824" s="96" t="b">
        <v>0</v>
      </c>
      <c r="L1824" s="96" t="b">
        <v>0</v>
      </c>
    </row>
    <row r="1825" spans="1:12" ht="15">
      <c r="A1825" s="96" t="s">
        <v>2032</v>
      </c>
      <c r="B1825" s="96" t="s">
        <v>2174</v>
      </c>
      <c r="C1825" s="96">
        <v>2</v>
      </c>
      <c r="D1825" s="116">
        <v>0.00042027188242825194</v>
      </c>
      <c r="E1825" s="116">
        <v>2.7786059874011486</v>
      </c>
      <c r="F1825" s="96" t="s">
        <v>3246</v>
      </c>
      <c r="G1825" s="96" t="b">
        <v>0</v>
      </c>
      <c r="H1825" s="96" t="b">
        <v>0</v>
      </c>
      <c r="I1825" s="96" t="b">
        <v>0</v>
      </c>
      <c r="J1825" s="96" t="b">
        <v>0</v>
      </c>
      <c r="K1825" s="96" t="b">
        <v>0</v>
      </c>
      <c r="L1825" s="96" t="b">
        <v>0</v>
      </c>
    </row>
    <row r="1826" spans="1:12" ht="15">
      <c r="A1826" s="96" t="s">
        <v>2174</v>
      </c>
      <c r="B1826" s="96" t="s">
        <v>2339</v>
      </c>
      <c r="C1826" s="96">
        <v>2</v>
      </c>
      <c r="D1826" s="116">
        <v>0.00042027188242825194</v>
      </c>
      <c r="E1826" s="116">
        <v>3.021644036087443</v>
      </c>
      <c r="F1826" s="96" t="s">
        <v>3246</v>
      </c>
      <c r="G1826" s="96" t="b">
        <v>0</v>
      </c>
      <c r="H1826" s="96" t="b">
        <v>0</v>
      </c>
      <c r="I1826" s="96" t="b">
        <v>0</v>
      </c>
      <c r="J1826" s="96" t="b">
        <v>0</v>
      </c>
      <c r="K1826" s="96" t="b">
        <v>0</v>
      </c>
      <c r="L1826" s="96" t="b">
        <v>0</v>
      </c>
    </row>
    <row r="1827" spans="1:12" ht="15">
      <c r="A1827" s="96" t="s">
        <v>1814</v>
      </c>
      <c r="B1827" s="96" t="s">
        <v>2128</v>
      </c>
      <c r="C1827" s="96">
        <v>2</v>
      </c>
      <c r="D1827" s="116">
        <v>0.00042027188242825194</v>
      </c>
      <c r="E1827" s="116">
        <v>2.4195840447594805</v>
      </c>
      <c r="F1827" s="96" t="s">
        <v>3246</v>
      </c>
      <c r="G1827" s="96" t="b">
        <v>0</v>
      </c>
      <c r="H1827" s="96" t="b">
        <v>0</v>
      </c>
      <c r="I1827" s="96" t="b">
        <v>0</v>
      </c>
      <c r="J1827" s="96" t="b">
        <v>0</v>
      </c>
      <c r="K1827" s="96" t="b">
        <v>0</v>
      </c>
      <c r="L1827" s="96" t="b">
        <v>0</v>
      </c>
    </row>
    <row r="1828" spans="1:12" ht="15">
      <c r="A1828" s="96" t="s">
        <v>2128</v>
      </c>
      <c r="B1828" s="96" t="s">
        <v>3023</v>
      </c>
      <c r="C1828" s="96">
        <v>2</v>
      </c>
      <c r="D1828" s="116">
        <v>0.00042027188242825194</v>
      </c>
      <c r="E1828" s="116">
        <v>3.3226740317514243</v>
      </c>
      <c r="F1828" s="96" t="s">
        <v>3246</v>
      </c>
      <c r="G1828" s="96" t="b">
        <v>0</v>
      </c>
      <c r="H1828" s="96" t="b">
        <v>0</v>
      </c>
      <c r="I1828" s="96" t="b">
        <v>0</v>
      </c>
      <c r="J1828" s="96" t="b">
        <v>0</v>
      </c>
      <c r="K1828" s="96" t="b">
        <v>0</v>
      </c>
      <c r="L1828" s="96" t="b">
        <v>0</v>
      </c>
    </row>
    <row r="1829" spans="1:12" ht="15">
      <c r="A1829" s="96" t="s">
        <v>3023</v>
      </c>
      <c r="B1829" s="96" t="s">
        <v>1897</v>
      </c>
      <c r="C1829" s="96">
        <v>2</v>
      </c>
      <c r="D1829" s="116">
        <v>0.00042027188242825194</v>
      </c>
      <c r="E1829" s="116">
        <v>3.021644036087443</v>
      </c>
      <c r="F1829" s="96" t="s">
        <v>3246</v>
      </c>
      <c r="G1829" s="96" t="b">
        <v>0</v>
      </c>
      <c r="H1829" s="96" t="b">
        <v>0</v>
      </c>
      <c r="I1829" s="96" t="b">
        <v>0</v>
      </c>
      <c r="J1829" s="96" t="b">
        <v>0</v>
      </c>
      <c r="K1829" s="96" t="b">
        <v>0</v>
      </c>
      <c r="L1829" s="96" t="b">
        <v>0</v>
      </c>
    </row>
    <row r="1830" spans="1:12" ht="15">
      <c r="A1830" s="96" t="s">
        <v>1897</v>
      </c>
      <c r="B1830" s="96" t="s">
        <v>2579</v>
      </c>
      <c r="C1830" s="96">
        <v>2</v>
      </c>
      <c r="D1830" s="116">
        <v>0.00042027188242825194</v>
      </c>
      <c r="E1830" s="116">
        <v>2.8455527770317617</v>
      </c>
      <c r="F1830" s="96" t="s">
        <v>3246</v>
      </c>
      <c r="G1830" s="96" t="b">
        <v>0</v>
      </c>
      <c r="H1830" s="96" t="b">
        <v>0</v>
      </c>
      <c r="I1830" s="96" t="b">
        <v>0</v>
      </c>
      <c r="J1830" s="96" t="b">
        <v>0</v>
      </c>
      <c r="K1830" s="96" t="b">
        <v>0</v>
      </c>
      <c r="L1830" s="96" t="b">
        <v>0</v>
      </c>
    </row>
    <row r="1831" spans="1:12" ht="15">
      <c r="A1831" s="96" t="s">
        <v>2579</v>
      </c>
      <c r="B1831" s="96" t="s">
        <v>2032</v>
      </c>
      <c r="C1831" s="96">
        <v>2</v>
      </c>
      <c r="D1831" s="116">
        <v>0.00042027188242825194</v>
      </c>
      <c r="E1831" s="116">
        <v>3.000454737017505</v>
      </c>
      <c r="F1831" s="96" t="s">
        <v>3246</v>
      </c>
      <c r="G1831" s="96" t="b">
        <v>0</v>
      </c>
      <c r="H1831" s="96" t="b">
        <v>0</v>
      </c>
      <c r="I1831" s="96" t="b">
        <v>0</v>
      </c>
      <c r="J1831" s="96" t="b">
        <v>0</v>
      </c>
      <c r="K1831" s="96" t="b">
        <v>0</v>
      </c>
      <c r="L1831" s="96" t="b">
        <v>0</v>
      </c>
    </row>
    <row r="1832" spans="1:12" ht="15">
      <c r="A1832" s="96" t="s">
        <v>2032</v>
      </c>
      <c r="B1832" s="96" t="s">
        <v>1725</v>
      </c>
      <c r="C1832" s="96">
        <v>2</v>
      </c>
      <c r="D1832" s="116">
        <v>0.00042027188242825194</v>
      </c>
      <c r="E1832" s="116">
        <v>1.4953047586975992</v>
      </c>
      <c r="F1832" s="96" t="s">
        <v>3246</v>
      </c>
      <c r="G1832" s="96" t="b">
        <v>0</v>
      </c>
      <c r="H1832" s="96" t="b">
        <v>0</v>
      </c>
      <c r="I1832" s="96" t="b">
        <v>0</v>
      </c>
      <c r="J1832" s="96" t="b">
        <v>0</v>
      </c>
      <c r="K1832" s="96" t="b">
        <v>0</v>
      </c>
      <c r="L1832" s="96" t="b">
        <v>0</v>
      </c>
    </row>
    <row r="1833" spans="1:12" ht="15">
      <c r="A1833" s="96" t="s">
        <v>1725</v>
      </c>
      <c r="B1833" s="96" t="s">
        <v>2339</v>
      </c>
      <c r="C1833" s="96">
        <v>2</v>
      </c>
      <c r="D1833" s="116">
        <v>0.00042027188242825194</v>
      </c>
      <c r="E1833" s="116">
        <v>1.7428904351346142</v>
      </c>
      <c r="F1833" s="96" t="s">
        <v>3246</v>
      </c>
      <c r="G1833" s="96" t="b">
        <v>0</v>
      </c>
      <c r="H1833" s="96" t="b">
        <v>0</v>
      </c>
      <c r="I1833" s="96" t="b">
        <v>0</v>
      </c>
      <c r="J1833" s="96" t="b">
        <v>0</v>
      </c>
      <c r="K1833" s="96" t="b">
        <v>0</v>
      </c>
      <c r="L1833" s="96" t="b">
        <v>0</v>
      </c>
    </row>
    <row r="1834" spans="1:12" ht="15">
      <c r="A1834" s="96" t="s">
        <v>1888</v>
      </c>
      <c r="B1834" s="96" t="s">
        <v>1814</v>
      </c>
      <c r="C1834" s="96">
        <v>2</v>
      </c>
      <c r="D1834" s="116">
        <v>0.00042027188242825194</v>
      </c>
      <c r="E1834" s="116">
        <v>2.0771613639372744</v>
      </c>
      <c r="F1834" s="96" t="s">
        <v>3246</v>
      </c>
      <c r="G1834" s="96" t="b">
        <v>0</v>
      </c>
      <c r="H1834" s="96" t="b">
        <v>0</v>
      </c>
      <c r="I1834" s="96" t="b">
        <v>0</v>
      </c>
      <c r="J1834" s="96" t="b">
        <v>0</v>
      </c>
      <c r="K1834" s="96" t="b">
        <v>0</v>
      </c>
      <c r="L1834" s="96" t="b">
        <v>0</v>
      </c>
    </row>
    <row r="1835" spans="1:12" ht="15">
      <c r="A1835" s="96" t="s">
        <v>1814</v>
      </c>
      <c r="B1835" s="96" t="s">
        <v>1785</v>
      </c>
      <c r="C1835" s="96">
        <v>2</v>
      </c>
      <c r="D1835" s="116">
        <v>0.00042027188242825194</v>
      </c>
      <c r="E1835" s="116">
        <v>1.8398004481426706</v>
      </c>
      <c r="F1835" s="96" t="s">
        <v>3246</v>
      </c>
      <c r="G1835" s="96" t="b">
        <v>0</v>
      </c>
      <c r="H1835" s="96" t="b">
        <v>0</v>
      </c>
      <c r="I1835" s="96" t="b">
        <v>0</v>
      </c>
      <c r="J1835" s="96" t="b">
        <v>0</v>
      </c>
      <c r="K1835" s="96" t="b">
        <v>0</v>
      </c>
      <c r="L1835" s="96" t="b">
        <v>0</v>
      </c>
    </row>
    <row r="1836" spans="1:12" ht="15">
      <c r="A1836" s="96" t="s">
        <v>1785</v>
      </c>
      <c r="B1836" s="96" t="s">
        <v>1769</v>
      </c>
      <c r="C1836" s="96">
        <v>2</v>
      </c>
      <c r="D1836" s="116">
        <v>0.00042027188242825194</v>
      </c>
      <c r="E1836" s="116">
        <v>1.6821925947810026</v>
      </c>
      <c r="F1836" s="96" t="s">
        <v>3246</v>
      </c>
      <c r="G1836" s="96" t="b">
        <v>0</v>
      </c>
      <c r="H1836" s="96" t="b">
        <v>0</v>
      </c>
      <c r="I1836" s="96" t="b">
        <v>0</v>
      </c>
      <c r="J1836" s="96" t="b">
        <v>1</v>
      </c>
      <c r="K1836" s="96" t="b">
        <v>0</v>
      </c>
      <c r="L1836" s="96" t="b">
        <v>0</v>
      </c>
    </row>
    <row r="1837" spans="1:12" ht="15">
      <c r="A1837" s="96" t="s">
        <v>1735</v>
      </c>
      <c r="B1837" s="96" t="s">
        <v>3024</v>
      </c>
      <c r="C1837" s="96">
        <v>2</v>
      </c>
      <c r="D1837" s="116">
        <v>0.00042027188242825194</v>
      </c>
      <c r="E1837" s="116">
        <v>2.441860439470633</v>
      </c>
      <c r="F1837" s="96" t="s">
        <v>3246</v>
      </c>
      <c r="G1837" s="96" t="b">
        <v>0</v>
      </c>
      <c r="H1837" s="96" t="b">
        <v>0</v>
      </c>
      <c r="I1837" s="96" t="b">
        <v>0</v>
      </c>
      <c r="J1837" s="96" t="b">
        <v>0</v>
      </c>
      <c r="K1837" s="96" t="b">
        <v>0</v>
      </c>
      <c r="L1837" s="96" t="b">
        <v>0</v>
      </c>
    </row>
    <row r="1838" spans="1:12" ht="15">
      <c r="A1838" s="96" t="s">
        <v>3024</v>
      </c>
      <c r="B1838" s="96" t="s">
        <v>1758</v>
      </c>
      <c r="C1838" s="96">
        <v>2</v>
      </c>
      <c r="D1838" s="116">
        <v>0.00042027188242825194</v>
      </c>
      <c r="E1838" s="116">
        <v>2.6237040274154055</v>
      </c>
      <c r="F1838" s="96" t="s">
        <v>3246</v>
      </c>
      <c r="G1838" s="96" t="b">
        <v>0</v>
      </c>
      <c r="H1838" s="96" t="b">
        <v>0</v>
      </c>
      <c r="I1838" s="96" t="b">
        <v>0</v>
      </c>
      <c r="J1838" s="96" t="b">
        <v>0</v>
      </c>
      <c r="K1838" s="96" t="b">
        <v>0</v>
      </c>
      <c r="L1838" s="96" t="b">
        <v>0</v>
      </c>
    </row>
    <row r="1839" spans="1:12" ht="15">
      <c r="A1839" s="96" t="s">
        <v>1758</v>
      </c>
      <c r="B1839" s="96" t="s">
        <v>2580</v>
      </c>
      <c r="C1839" s="96">
        <v>2</v>
      </c>
      <c r="D1839" s="116">
        <v>0.00042027188242825194</v>
      </c>
      <c r="E1839" s="116">
        <v>2.430579429060944</v>
      </c>
      <c r="F1839" s="96" t="s">
        <v>3246</v>
      </c>
      <c r="G1839" s="96" t="b">
        <v>0</v>
      </c>
      <c r="H1839" s="96" t="b">
        <v>0</v>
      </c>
      <c r="I1839" s="96" t="b">
        <v>0</v>
      </c>
      <c r="J1839" s="96" t="b">
        <v>0</v>
      </c>
      <c r="K1839" s="96" t="b">
        <v>0</v>
      </c>
      <c r="L1839" s="96" t="b">
        <v>0</v>
      </c>
    </row>
    <row r="1840" spans="1:12" ht="15">
      <c r="A1840" s="96" t="s">
        <v>2580</v>
      </c>
      <c r="B1840" s="96" t="s">
        <v>1814</v>
      </c>
      <c r="C1840" s="96">
        <v>2</v>
      </c>
      <c r="D1840" s="116">
        <v>0.00042027188242825194</v>
      </c>
      <c r="E1840" s="116">
        <v>2.641432794375837</v>
      </c>
      <c r="F1840" s="96" t="s">
        <v>3246</v>
      </c>
      <c r="G1840" s="96" t="b">
        <v>0</v>
      </c>
      <c r="H1840" s="96" t="b">
        <v>0</v>
      </c>
      <c r="I1840" s="96" t="b">
        <v>0</v>
      </c>
      <c r="J1840" s="96" t="b">
        <v>0</v>
      </c>
      <c r="K1840" s="96" t="b">
        <v>0</v>
      </c>
      <c r="L1840" s="96" t="b">
        <v>0</v>
      </c>
    </row>
    <row r="1841" spans="1:12" ht="15">
      <c r="A1841" s="96" t="s">
        <v>1814</v>
      </c>
      <c r="B1841" s="96" t="s">
        <v>1930</v>
      </c>
      <c r="C1841" s="96">
        <v>2</v>
      </c>
      <c r="D1841" s="116">
        <v>0.00042027188242825194</v>
      </c>
      <c r="E1841" s="116">
        <v>2.1643115396561745</v>
      </c>
      <c r="F1841" s="96" t="s">
        <v>3246</v>
      </c>
      <c r="G1841" s="96" t="b">
        <v>0</v>
      </c>
      <c r="H1841" s="96" t="b">
        <v>0</v>
      </c>
      <c r="I1841" s="96" t="b">
        <v>0</v>
      </c>
      <c r="J1841" s="96" t="b">
        <v>0</v>
      </c>
      <c r="K1841" s="96" t="b">
        <v>0</v>
      </c>
      <c r="L1841" s="96" t="b">
        <v>0</v>
      </c>
    </row>
    <row r="1842" spans="1:12" ht="15">
      <c r="A1842" s="96" t="s">
        <v>1930</v>
      </c>
      <c r="B1842" s="96" t="s">
        <v>1748</v>
      </c>
      <c r="C1842" s="96">
        <v>2</v>
      </c>
      <c r="D1842" s="116">
        <v>0.00042027188242825194</v>
      </c>
      <c r="E1842" s="116">
        <v>1.9060335244131434</v>
      </c>
      <c r="F1842" s="96" t="s">
        <v>3246</v>
      </c>
      <c r="G1842" s="96" t="b">
        <v>0</v>
      </c>
      <c r="H1842" s="96" t="b">
        <v>0</v>
      </c>
      <c r="I1842" s="96" t="b">
        <v>0</v>
      </c>
      <c r="J1842" s="96" t="b">
        <v>0</v>
      </c>
      <c r="K1842" s="96" t="b">
        <v>1</v>
      </c>
      <c r="L1842" s="96" t="b">
        <v>0</v>
      </c>
    </row>
    <row r="1843" spans="1:12" ht="15">
      <c r="A1843" s="96" t="s">
        <v>1735</v>
      </c>
      <c r="B1843" s="96" t="s">
        <v>1814</v>
      </c>
      <c r="C1843" s="96">
        <v>2</v>
      </c>
      <c r="D1843" s="116">
        <v>0.00042027188242825194</v>
      </c>
      <c r="E1843" s="116">
        <v>1.5387704524786894</v>
      </c>
      <c r="F1843" s="96" t="s">
        <v>3246</v>
      </c>
      <c r="G1843" s="96" t="b">
        <v>0</v>
      </c>
      <c r="H1843" s="96" t="b">
        <v>0</v>
      </c>
      <c r="I1843" s="96" t="b">
        <v>0</v>
      </c>
      <c r="J1843" s="96" t="b">
        <v>0</v>
      </c>
      <c r="K1843" s="96" t="b">
        <v>0</v>
      </c>
      <c r="L1843" s="96" t="b">
        <v>0</v>
      </c>
    </row>
    <row r="1844" spans="1:12" ht="15">
      <c r="A1844" s="96" t="s">
        <v>1814</v>
      </c>
      <c r="B1844" s="96" t="s">
        <v>1732</v>
      </c>
      <c r="C1844" s="96">
        <v>2</v>
      </c>
      <c r="D1844" s="116">
        <v>0.00042027188242825194</v>
      </c>
      <c r="E1844" s="116">
        <v>1.4953047586975992</v>
      </c>
      <c r="F1844" s="96" t="s">
        <v>3246</v>
      </c>
      <c r="G1844" s="96" t="b">
        <v>0</v>
      </c>
      <c r="H1844" s="96" t="b">
        <v>0</v>
      </c>
      <c r="I1844" s="96" t="b">
        <v>0</v>
      </c>
      <c r="J1844" s="96" t="b">
        <v>0</v>
      </c>
      <c r="K1844" s="96" t="b">
        <v>0</v>
      </c>
      <c r="L1844" s="96" t="b">
        <v>0</v>
      </c>
    </row>
    <row r="1845" spans="1:12" ht="15">
      <c r="A1845" s="96" t="s">
        <v>1732</v>
      </c>
      <c r="B1845" s="96" t="s">
        <v>2340</v>
      </c>
      <c r="C1845" s="96">
        <v>2</v>
      </c>
      <c r="D1845" s="116">
        <v>0.00042027188242825194</v>
      </c>
      <c r="E1845" s="116">
        <v>2.1185540490954993</v>
      </c>
      <c r="F1845" s="96" t="s">
        <v>3246</v>
      </c>
      <c r="G1845" s="96" t="b">
        <v>0</v>
      </c>
      <c r="H1845" s="96" t="b">
        <v>0</v>
      </c>
      <c r="I1845" s="96" t="b">
        <v>0</v>
      </c>
      <c r="J1845" s="96" t="b">
        <v>0</v>
      </c>
      <c r="K1845" s="96" t="b">
        <v>0</v>
      </c>
      <c r="L1845" s="96" t="b">
        <v>0</v>
      </c>
    </row>
    <row r="1846" spans="1:12" ht="15">
      <c r="A1846" s="96" t="s">
        <v>2340</v>
      </c>
      <c r="B1846" s="96" t="s">
        <v>2574</v>
      </c>
      <c r="C1846" s="96">
        <v>2</v>
      </c>
      <c r="D1846" s="116">
        <v>0.00042027188242825194</v>
      </c>
      <c r="E1846" s="116">
        <v>3.2434927857037996</v>
      </c>
      <c r="F1846" s="96" t="s">
        <v>3246</v>
      </c>
      <c r="G1846" s="96" t="b">
        <v>0</v>
      </c>
      <c r="H1846" s="96" t="b">
        <v>0</v>
      </c>
      <c r="I1846" s="96" t="b">
        <v>0</v>
      </c>
      <c r="J1846" s="96" t="b">
        <v>0</v>
      </c>
      <c r="K1846" s="96" t="b">
        <v>0</v>
      </c>
      <c r="L1846" s="96" t="b">
        <v>0</v>
      </c>
    </row>
    <row r="1847" spans="1:12" ht="15">
      <c r="A1847" s="96" t="s">
        <v>2574</v>
      </c>
      <c r="B1847" s="96" t="s">
        <v>1930</v>
      </c>
      <c r="C1847" s="96">
        <v>2</v>
      </c>
      <c r="D1847" s="116">
        <v>0.00042027188242825194</v>
      </c>
      <c r="E1847" s="116">
        <v>2.891310267592437</v>
      </c>
      <c r="F1847" s="96" t="s">
        <v>3246</v>
      </c>
      <c r="G1847" s="96" t="b">
        <v>0</v>
      </c>
      <c r="H1847" s="96" t="b">
        <v>0</v>
      </c>
      <c r="I1847" s="96" t="b">
        <v>0</v>
      </c>
      <c r="J1847" s="96" t="b">
        <v>0</v>
      </c>
      <c r="K1847" s="96" t="b">
        <v>0</v>
      </c>
      <c r="L1847" s="96" t="b">
        <v>0</v>
      </c>
    </row>
    <row r="1848" spans="1:12" ht="15">
      <c r="A1848" s="96" t="s">
        <v>1930</v>
      </c>
      <c r="B1848" s="96" t="s">
        <v>3025</v>
      </c>
      <c r="C1848" s="96">
        <v>2</v>
      </c>
      <c r="D1848" s="116">
        <v>0.00042027188242825194</v>
      </c>
      <c r="E1848" s="116">
        <v>3.0674015266481183</v>
      </c>
      <c r="F1848" s="96" t="s">
        <v>3246</v>
      </c>
      <c r="G1848" s="96" t="b">
        <v>0</v>
      </c>
      <c r="H1848" s="96" t="b">
        <v>0</v>
      </c>
      <c r="I1848" s="96" t="b">
        <v>0</v>
      </c>
      <c r="J1848" s="96" t="b">
        <v>0</v>
      </c>
      <c r="K1848" s="96" t="b">
        <v>0</v>
      </c>
      <c r="L1848" s="96" t="b">
        <v>0</v>
      </c>
    </row>
    <row r="1849" spans="1:12" ht="15">
      <c r="A1849" s="96" t="s">
        <v>3025</v>
      </c>
      <c r="B1849" s="96" t="s">
        <v>2581</v>
      </c>
      <c r="C1849" s="96">
        <v>2</v>
      </c>
      <c r="D1849" s="116">
        <v>0.00042027188242825194</v>
      </c>
      <c r="E1849" s="116">
        <v>3.544522781367781</v>
      </c>
      <c r="F1849" s="96" t="s">
        <v>3246</v>
      </c>
      <c r="G1849" s="96" t="b">
        <v>0</v>
      </c>
      <c r="H1849" s="96" t="b">
        <v>0</v>
      </c>
      <c r="I1849" s="96" t="b">
        <v>0</v>
      </c>
      <c r="J1849" s="96" t="b">
        <v>0</v>
      </c>
      <c r="K1849" s="96" t="b">
        <v>0</v>
      </c>
      <c r="L1849" s="96" t="b">
        <v>0</v>
      </c>
    </row>
    <row r="1850" spans="1:12" ht="15">
      <c r="A1850" s="96" t="s">
        <v>2581</v>
      </c>
      <c r="B1850" s="96" t="s">
        <v>1814</v>
      </c>
      <c r="C1850" s="96">
        <v>2</v>
      </c>
      <c r="D1850" s="116">
        <v>0.00042027188242825194</v>
      </c>
      <c r="E1850" s="116">
        <v>2.641432794375837</v>
      </c>
      <c r="F1850" s="96" t="s">
        <v>3246</v>
      </c>
      <c r="G1850" s="96" t="b">
        <v>0</v>
      </c>
      <c r="H1850" s="96" t="b">
        <v>0</v>
      </c>
      <c r="I1850" s="96" t="b">
        <v>0</v>
      </c>
      <c r="J1850" s="96" t="b">
        <v>0</v>
      </c>
      <c r="K1850" s="96" t="b">
        <v>0</v>
      </c>
      <c r="L1850" s="96" t="b">
        <v>0</v>
      </c>
    </row>
    <row r="1851" spans="1:12" ht="15">
      <c r="A1851" s="96" t="s">
        <v>1814</v>
      </c>
      <c r="B1851" s="96" t="s">
        <v>3026</v>
      </c>
      <c r="C1851" s="96">
        <v>2</v>
      </c>
      <c r="D1851" s="116">
        <v>0.00042027188242825194</v>
      </c>
      <c r="E1851" s="116">
        <v>2.8175240534315185</v>
      </c>
      <c r="F1851" s="96" t="s">
        <v>3246</v>
      </c>
      <c r="G1851" s="96" t="b">
        <v>0</v>
      </c>
      <c r="H1851" s="96" t="b">
        <v>0</v>
      </c>
      <c r="I1851" s="96" t="b">
        <v>0</v>
      </c>
      <c r="J1851" s="96" t="b">
        <v>0</v>
      </c>
      <c r="K1851" s="96" t="b">
        <v>0</v>
      </c>
      <c r="L1851" s="96" t="b">
        <v>0</v>
      </c>
    </row>
    <row r="1852" spans="1:12" ht="15">
      <c r="A1852" s="96" t="s">
        <v>3026</v>
      </c>
      <c r="B1852" s="96" t="s">
        <v>3027</v>
      </c>
      <c r="C1852" s="96">
        <v>2</v>
      </c>
      <c r="D1852" s="116">
        <v>0.00042027188242825194</v>
      </c>
      <c r="E1852" s="116">
        <v>3.7206140404234618</v>
      </c>
      <c r="F1852" s="96" t="s">
        <v>3246</v>
      </c>
      <c r="G1852" s="96" t="b">
        <v>0</v>
      </c>
      <c r="H1852" s="96" t="b">
        <v>0</v>
      </c>
      <c r="I1852" s="96" t="b">
        <v>0</v>
      </c>
      <c r="J1852" s="96" t="b">
        <v>0</v>
      </c>
      <c r="K1852" s="96" t="b">
        <v>0</v>
      </c>
      <c r="L1852" s="96" t="b">
        <v>0</v>
      </c>
    </row>
    <row r="1853" spans="1:12" ht="15">
      <c r="A1853" s="96" t="s">
        <v>3027</v>
      </c>
      <c r="B1853" s="96" t="s">
        <v>3028</v>
      </c>
      <c r="C1853" s="96">
        <v>2</v>
      </c>
      <c r="D1853" s="116">
        <v>0.00042027188242825194</v>
      </c>
      <c r="E1853" s="116">
        <v>3.7206140404234618</v>
      </c>
      <c r="F1853" s="96" t="s">
        <v>3246</v>
      </c>
      <c r="G1853" s="96" t="b">
        <v>0</v>
      </c>
      <c r="H1853" s="96" t="b">
        <v>0</v>
      </c>
      <c r="I1853" s="96" t="b">
        <v>0</v>
      </c>
      <c r="J1853" s="96" t="b">
        <v>0</v>
      </c>
      <c r="K1853" s="96" t="b">
        <v>0</v>
      </c>
      <c r="L1853" s="96" t="b">
        <v>0</v>
      </c>
    </row>
    <row r="1854" spans="1:12" ht="15">
      <c r="A1854" s="96" t="s">
        <v>3028</v>
      </c>
      <c r="B1854" s="96" t="s">
        <v>1886</v>
      </c>
      <c r="C1854" s="96">
        <v>2</v>
      </c>
      <c r="D1854" s="116">
        <v>0.00042027188242825194</v>
      </c>
      <c r="E1854" s="116">
        <v>2.980251350929218</v>
      </c>
      <c r="F1854" s="96" t="s">
        <v>3246</v>
      </c>
      <c r="G1854" s="96" t="b">
        <v>0</v>
      </c>
      <c r="H1854" s="96" t="b">
        <v>0</v>
      </c>
      <c r="I1854" s="96" t="b">
        <v>0</v>
      </c>
      <c r="J1854" s="96" t="b">
        <v>0</v>
      </c>
      <c r="K1854" s="96" t="b">
        <v>0</v>
      </c>
      <c r="L1854" s="96" t="b">
        <v>0</v>
      </c>
    </row>
    <row r="1855" spans="1:12" ht="15">
      <c r="A1855" s="96" t="s">
        <v>1886</v>
      </c>
      <c r="B1855" s="96" t="s">
        <v>2033</v>
      </c>
      <c r="C1855" s="96">
        <v>2</v>
      </c>
      <c r="D1855" s="116">
        <v>0.00042027188242825194</v>
      </c>
      <c r="E1855" s="116">
        <v>2.4361833065789424</v>
      </c>
      <c r="F1855" s="96" t="s">
        <v>3246</v>
      </c>
      <c r="G1855" s="96" t="b">
        <v>0</v>
      </c>
      <c r="H1855" s="96" t="b">
        <v>0</v>
      </c>
      <c r="I1855" s="96" t="b">
        <v>0</v>
      </c>
      <c r="J1855" s="96" t="b">
        <v>0</v>
      </c>
      <c r="K1855" s="96" t="b">
        <v>0</v>
      </c>
      <c r="L1855" s="96" t="b">
        <v>0</v>
      </c>
    </row>
    <row r="1856" spans="1:12" ht="15">
      <c r="A1856" s="96" t="s">
        <v>2033</v>
      </c>
      <c r="B1856" s="96" t="s">
        <v>2341</v>
      </c>
      <c r="C1856" s="96">
        <v>2</v>
      </c>
      <c r="D1856" s="116">
        <v>0.00042027188242825194</v>
      </c>
      <c r="E1856" s="116">
        <v>2.8755160004092053</v>
      </c>
      <c r="F1856" s="96" t="s">
        <v>3246</v>
      </c>
      <c r="G1856" s="96" t="b">
        <v>0</v>
      </c>
      <c r="H1856" s="96" t="b">
        <v>0</v>
      </c>
      <c r="I1856" s="96" t="b">
        <v>0</v>
      </c>
      <c r="J1856" s="96" t="b">
        <v>0</v>
      </c>
      <c r="K1856" s="96" t="b">
        <v>0</v>
      </c>
      <c r="L1856" s="96" t="b">
        <v>0</v>
      </c>
    </row>
    <row r="1857" spans="1:12" ht="15">
      <c r="A1857" s="96" t="s">
        <v>2341</v>
      </c>
      <c r="B1857" s="96" t="s">
        <v>1785</v>
      </c>
      <c r="C1857" s="96">
        <v>2</v>
      </c>
      <c r="D1857" s="116">
        <v>0.00042027188242825194</v>
      </c>
      <c r="E1857" s="116">
        <v>2.441860439470633</v>
      </c>
      <c r="F1857" s="96" t="s">
        <v>3246</v>
      </c>
      <c r="G1857" s="96" t="b">
        <v>0</v>
      </c>
      <c r="H1857" s="96" t="b">
        <v>0</v>
      </c>
      <c r="I1857" s="96" t="b">
        <v>0</v>
      </c>
      <c r="J1857" s="96" t="b">
        <v>0</v>
      </c>
      <c r="K1857" s="96" t="b">
        <v>0</v>
      </c>
      <c r="L1857" s="96" t="b">
        <v>0</v>
      </c>
    </row>
    <row r="1858" spans="1:12" ht="15">
      <c r="A1858" s="96" t="s">
        <v>1785</v>
      </c>
      <c r="B1858" s="96" t="s">
        <v>2323</v>
      </c>
      <c r="C1858" s="96">
        <v>2</v>
      </c>
      <c r="D1858" s="116">
        <v>0.00042027188242825194</v>
      </c>
      <c r="E1858" s="116">
        <v>2.441860439470633</v>
      </c>
      <c r="F1858" s="96" t="s">
        <v>3246</v>
      </c>
      <c r="G1858" s="96" t="b">
        <v>0</v>
      </c>
      <c r="H1858" s="96" t="b">
        <v>0</v>
      </c>
      <c r="I1858" s="96" t="b">
        <v>0</v>
      </c>
      <c r="J1858" s="96" t="b">
        <v>0</v>
      </c>
      <c r="K1858" s="96" t="b">
        <v>0</v>
      </c>
      <c r="L1858" s="96" t="b">
        <v>0</v>
      </c>
    </row>
    <row r="1859" spans="1:12" ht="15">
      <c r="A1859" s="96" t="s">
        <v>2323</v>
      </c>
      <c r="B1859" s="96" t="s">
        <v>1769</v>
      </c>
      <c r="C1859" s="96">
        <v>2</v>
      </c>
      <c r="D1859" s="116">
        <v>0.00042027188242825194</v>
      </c>
      <c r="E1859" s="116">
        <v>2.358886204405869</v>
      </c>
      <c r="F1859" s="96" t="s">
        <v>3246</v>
      </c>
      <c r="G1859" s="96" t="b">
        <v>0</v>
      </c>
      <c r="H1859" s="96" t="b">
        <v>0</v>
      </c>
      <c r="I1859" s="96" t="b">
        <v>0</v>
      </c>
      <c r="J1859" s="96" t="b">
        <v>1</v>
      </c>
      <c r="K1859" s="96" t="b">
        <v>0</v>
      </c>
      <c r="L1859" s="96" t="b">
        <v>0</v>
      </c>
    </row>
    <row r="1860" spans="1:12" ht="15">
      <c r="A1860" s="96" t="s">
        <v>1735</v>
      </c>
      <c r="B1860" s="96" t="s">
        <v>2081</v>
      </c>
      <c r="C1860" s="96">
        <v>2</v>
      </c>
      <c r="D1860" s="116">
        <v>0.00042027188242825194</v>
      </c>
      <c r="E1860" s="116">
        <v>1.9647391847509705</v>
      </c>
      <c r="F1860" s="96" t="s">
        <v>3246</v>
      </c>
      <c r="G1860" s="96" t="b">
        <v>0</v>
      </c>
      <c r="H1860" s="96" t="b">
        <v>0</v>
      </c>
      <c r="I1860" s="96" t="b">
        <v>0</v>
      </c>
      <c r="J1860" s="96" t="b">
        <v>0</v>
      </c>
      <c r="K1860" s="96" t="b">
        <v>0</v>
      </c>
      <c r="L1860" s="96" t="b">
        <v>0</v>
      </c>
    </row>
    <row r="1861" spans="1:12" ht="15">
      <c r="A1861" s="96" t="s">
        <v>2081</v>
      </c>
      <c r="B1861" s="96" t="s">
        <v>1723</v>
      </c>
      <c r="C1861" s="96">
        <v>2</v>
      </c>
      <c r="D1861" s="116">
        <v>0.00042027188242825194</v>
      </c>
      <c r="E1861" s="116">
        <v>1.169774435357677</v>
      </c>
      <c r="F1861" s="96" t="s">
        <v>3246</v>
      </c>
      <c r="G1861" s="96" t="b">
        <v>0</v>
      </c>
      <c r="H1861" s="96" t="b">
        <v>0</v>
      </c>
      <c r="I1861" s="96" t="b">
        <v>0</v>
      </c>
      <c r="J1861" s="96" t="b">
        <v>1</v>
      </c>
      <c r="K1861" s="96" t="b">
        <v>0</v>
      </c>
      <c r="L1861" s="96" t="b">
        <v>0</v>
      </c>
    </row>
    <row r="1862" spans="1:12" ht="15">
      <c r="A1862" s="96" t="s">
        <v>1723</v>
      </c>
      <c r="B1862" s="96" t="s">
        <v>1930</v>
      </c>
      <c r="C1862" s="96">
        <v>2</v>
      </c>
      <c r="D1862" s="116">
        <v>0.00042027188242825194</v>
      </c>
      <c r="E1862" s="116">
        <v>0.9955195193419929</v>
      </c>
      <c r="F1862" s="96" t="s">
        <v>3246</v>
      </c>
      <c r="G1862" s="96" t="b">
        <v>1</v>
      </c>
      <c r="H1862" s="96" t="b">
        <v>0</v>
      </c>
      <c r="I1862" s="96" t="b">
        <v>0</v>
      </c>
      <c r="J1862" s="96" t="b">
        <v>0</v>
      </c>
      <c r="K1862" s="96" t="b">
        <v>0</v>
      </c>
      <c r="L1862" s="96" t="b">
        <v>0</v>
      </c>
    </row>
    <row r="1863" spans="1:12" ht="15">
      <c r="A1863" s="96" t="s">
        <v>1930</v>
      </c>
      <c r="B1863" s="96" t="s">
        <v>1726</v>
      </c>
      <c r="C1863" s="96">
        <v>2</v>
      </c>
      <c r="D1863" s="116">
        <v>0.00042027188242825194</v>
      </c>
      <c r="E1863" s="116">
        <v>1.3772054466196044</v>
      </c>
      <c r="F1863" s="96" t="s">
        <v>3246</v>
      </c>
      <c r="G1863" s="96" t="b">
        <v>0</v>
      </c>
      <c r="H1863" s="96" t="b">
        <v>0</v>
      </c>
      <c r="I1863" s="96" t="b">
        <v>0</v>
      </c>
      <c r="J1863" s="96" t="b">
        <v>0</v>
      </c>
      <c r="K1863" s="96" t="b">
        <v>0</v>
      </c>
      <c r="L1863" s="96" t="b">
        <v>0</v>
      </c>
    </row>
    <row r="1864" spans="1:12" ht="15">
      <c r="A1864" s="96" t="s">
        <v>1726</v>
      </c>
      <c r="B1864" s="96" t="s">
        <v>1849</v>
      </c>
      <c r="C1864" s="96">
        <v>2</v>
      </c>
      <c r="D1864" s="116">
        <v>0.00042027188242825194</v>
      </c>
      <c r="E1864" s="116">
        <v>1.299010113553631</v>
      </c>
      <c r="F1864" s="96" t="s">
        <v>3246</v>
      </c>
      <c r="G1864" s="96" t="b">
        <v>0</v>
      </c>
      <c r="H1864" s="96" t="b">
        <v>0</v>
      </c>
      <c r="I1864" s="96" t="b">
        <v>0</v>
      </c>
      <c r="J1864" s="96" t="b">
        <v>0</v>
      </c>
      <c r="K1864" s="96" t="b">
        <v>0</v>
      </c>
      <c r="L1864" s="96" t="b">
        <v>0</v>
      </c>
    </row>
    <row r="1865" spans="1:12" ht="15">
      <c r="A1865" s="96" t="s">
        <v>1849</v>
      </c>
      <c r="B1865" s="96" t="s">
        <v>1785</v>
      </c>
      <c r="C1865" s="96">
        <v>2</v>
      </c>
      <c r="D1865" s="116">
        <v>0.00042027188242825194</v>
      </c>
      <c r="E1865" s="116">
        <v>1.9647391847509705</v>
      </c>
      <c r="F1865" s="96" t="s">
        <v>3246</v>
      </c>
      <c r="G1865" s="96" t="b">
        <v>0</v>
      </c>
      <c r="H1865" s="96" t="b">
        <v>0</v>
      </c>
      <c r="I1865" s="96" t="b">
        <v>0</v>
      </c>
      <c r="J1865" s="96" t="b">
        <v>0</v>
      </c>
      <c r="K1865" s="96" t="b">
        <v>0</v>
      </c>
      <c r="L1865" s="96" t="b">
        <v>0</v>
      </c>
    </row>
    <row r="1866" spans="1:12" ht="15">
      <c r="A1866" s="96" t="s">
        <v>1785</v>
      </c>
      <c r="B1866" s="96" t="s">
        <v>2264</v>
      </c>
      <c r="C1866" s="96">
        <v>2</v>
      </c>
      <c r="D1866" s="116">
        <v>0.00042027188242825194</v>
      </c>
      <c r="E1866" s="116">
        <v>2.441860439470633</v>
      </c>
      <c r="F1866" s="96" t="s">
        <v>3246</v>
      </c>
      <c r="G1866" s="96" t="b">
        <v>0</v>
      </c>
      <c r="H1866" s="96" t="b">
        <v>0</v>
      </c>
      <c r="I1866" s="96" t="b">
        <v>0</v>
      </c>
      <c r="J1866" s="96" t="b">
        <v>0</v>
      </c>
      <c r="K1866" s="96" t="b">
        <v>0</v>
      </c>
      <c r="L1866" s="96" t="b">
        <v>0</v>
      </c>
    </row>
    <row r="1867" spans="1:12" ht="15">
      <c r="A1867" s="96" t="s">
        <v>2264</v>
      </c>
      <c r="B1867" s="96" t="s">
        <v>1756</v>
      </c>
      <c r="C1867" s="96">
        <v>2</v>
      </c>
      <c r="D1867" s="116">
        <v>0.00042027188242825194</v>
      </c>
      <c r="E1867" s="116">
        <v>2.305640692452644</v>
      </c>
      <c r="F1867" s="96" t="s">
        <v>3246</v>
      </c>
      <c r="G1867" s="96" t="b">
        <v>0</v>
      </c>
      <c r="H1867" s="96" t="b">
        <v>0</v>
      </c>
      <c r="I1867" s="96" t="b">
        <v>0</v>
      </c>
      <c r="J1867" s="96" t="b">
        <v>0</v>
      </c>
      <c r="K1867" s="96" t="b">
        <v>0</v>
      </c>
      <c r="L1867" s="96" t="b">
        <v>0</v>
      </c>
    </row>
    <row r="1868" spans="1:12" ht="15">
      <c r="A1868" s="96" t="s">
        <v>1811</v>
      </c>
      <c r="B1868" s="96" t="s">
        <v>1900</v>
      </c>
      <c r="C1868" s="96">
        <v>2</v>
      </c>
      <c r="D1868" s="116">
        <v>0.00042027188242825194</v>
      </c>
      <c r="E1868" s="116">
        <v>2.1185540490954993</v>
      </c>
      <c r="F1868" s="96" t="s">
        <v>3246</v>
      </c>
      <c r="G1868" s="96" t="b">
        <v>0</v>
      </c>
      <c r="H1868" s="96" t="b">
        <v>0</v>
      </c>
      <c r="I1868" s="96" t="b">
        <v>0</v>
      </c>
      <c r="J1868" s="96" t="b">
        <v>0</v>
      </c>
      <c r="K1868" s="96" t="b">
        <v>0</v>
      </c>
      <c r="L1868" s="96" t="b">
        <v>0</v>
      </c>
    </row>
    <row r="1869" spans="1:12" ht="15">
      <c r="A1869" s="96" t="s">
        <v>1900</v>
      </c>
      <c r="B1869" s="96" t="s">
        <v>3029</v>
      </c>
      <c r="C1869" s="96">
        <v>2</v>
      </c>
      <c r="D1869" s="116">
        <v>0.00042027188242825194</v>
      </c>
      <c r="E1869" s="116">
        <v>3.021644036087443</v>
      </c>
      <c r="F1869" s="96" t="s">
        <v>3246</v>
      </c>
      <c r="G1869" s="96" t="b">
        <v>0</v>
      </c>
      <c r="H1869" s="96" t="b">
        <v>0</v>
      </c>
      <c r="I1869" s="96" t="b">
        <v>0</v>
      </c>
      <c r="J1869" s="96" t="b">
        <v>0</v>
      </c>
      <c r="K1869" s="96" t="b">
        <v>0</v>
      </c>
      <c r="L1869" s="96" t="b">
        <v>0</v>
      </c>
    </row>
    <row r="1870" spans="1:12" ht="15">
      <c r="A1870" s="96" t="s">
        <v>3029</v>
      </c>
      <c r="B1870" s="96" t="s">
        <v>1748</v>
      </c>
      <c r="C1870" s="96">
        <v>2</v>
      </c>
      <c r="D1870" s="116">
        <v>0.00042027188242825194</v>
      </c>
      <c r="E1870" s="116">
        <v>2.559246038188487</v>
      </c>
      <c r="F1870" s="96" t="s">
        <v>3246</v>
      </c>
      <c r="G1870" s="96" t="b">
        <v>0</v>
      </c>
      <c r="H1870" s="96" t="b">
        <v>0</v>
      </c>
      <c r="I1870" s="96" t="b">
        <v>0</v>
      </c>
      <c r="J1870" s="96" t="b">
        <v>0</v>
      </c>
      <c r="K1870" s="96" t="b">
        <v>1</v>
      </c>
      <c r="L1870" s="96" t="b">
        <v>0</v>
      </c>
    </row>
    <row r="1871" spans="1:12" ht="15">
      <c r="A1871" s="96" t="s">
        <v>1735</v>
      </c>
      <c r="B1871" s="96" t="s">
        <v>1930</v>
      </c>
      <c r="C1871" s="96">
        <v>2</v>
      </c>
      <c r="D1871" s="116">
        <v>0.00042027188242825194</v>
      </c>
      <c r="E1871" s="116">
        <v>1.7886479256952892</v>
      </c>
      <c r="F1871" s="96" t="s">
        <v>3246</v>
      </c>
      <c r="G1871" s="96" t="b">
        <v>0</v>
      </c>
      <c r="H1871" s="96" t="b">
        <v>0</v>
      </c>
      <c r="I1871" s="96" t="b">
        <v>0</v>
      </c>
      <c r="J1871" s="96" t="b">
        <v>0</v>
      </c>
      <c r="K1871" s="96" t="b">
        <v>0</v>
      </c>
      <c r="L1871" s="96" t="b">
        <v>0</v>
      </c>
    </row>
    <row r="1872" spans="1:12" ht="15">
      <c r="A1872" s="96" t="s">
        <v>1930</v>
      </c>
      <c r="B1872" s="96" t="s">
        <v>1759</v>
      </c>
      <c r="C1872" s="96">
        <v>2</v>
      </c>
      <c r="D1872" s="116">
        <v>0.00042027188242825194</v>
      </c>
      <c r="E1872" s="116">
        <v>1.9704915136400618</v>
      </c>
      <c r="F1872" s="96" t="s">
        <v>3246</v>
      </c>
      <c r="G1872" s="96" t="b">
        <v>0</v>
      </c>
      <c r="H1872" s="96" t="b">
        <v>0</v>
      </c>
      <c r="I1872" s="96" t="b">
        <v>0</v>
      </c>
      <c r="J1872" s="96" t="b">
        <v>0</v>
      </c>
      <c r="K1872" s="96" t="b">
        <v>0</v>
      </c>
      <c r="L1872" s="96" t="b">
        <v>0</v>
      </c>
    </row>
    <row r="1873" spans="1:12" ht="15">
      <c r="A1873" s="96" t="s">
        <v>1759</v>
      </c>
      <c r="B1873" s="96" t="s">
        <v>1785</v>
      </c>
      <c r="C1873" s="96">
        <v>2</v>
      </c>
      <c r="D1873" s="116">
        <v>0.00042027188242825194</v>
      </c>
      <c r="E1873" s="116">
        <v>1.6637091890869893</v>
      </c>
      <c r="F1873" s="96" t="s">
        <v>3246</v>
      </c>
      <c r="G1873" s="96" t="b">
        <v>0</v>
      </c>
      <c r="H1873" s="96" t="b">
        <v>0</v>
      </c>
      <c r="I1873" s="96" t="b">
        <v>0</v>
      </c>
      <c r="J1873" s="96" t="b">
        <v>0</v>
      </c>
      <c r="K1873" s="96" t="b">
        <v>0</v>
      </c>
      <c r="L1873" s="96" t="b">
        <v>0</v>
      </c>
    </row>
    <row r="1874" spans="1:12" ht="15">
      <c r="A1874" s="96" t="s">
        <v>1785</v>
      </c>
      <c r="B1874" s="96" t="s">
        <v>2207</v>
      </c>
      <c r="C1874" s="96">
        <v>2</v>
      </c>
      <c r="D1874" s="116">
        <v>0.00042027188242825194</v>
      </c>
      <c r="E1874" s="116">
        <v>2.3449504264625767</v>
      </c>
      <c r="F1874" s="96" t="s">
        <v>3246</v>
      </c>
      <c r="G1874" s="96" t="b">
        <v>0</v>
      </c>
      <c r="H1874" s="96" t="b">
        <v>0</v>
      </c>
      <c r="I1874" s="96" t="b">
        <v>0</v>
      </c>
      <c r="J1874" s="96" t="b">
        <v>0</v>
      </c>
      <c r="K1874" s="96" t="b">
        <v>0</v>
      </c>
      <c r="L1874" s="96" t="b">
        <v>0</v>
      </c>
    </row>
    <row r="1875" spans="1:12" ht="15">
      <c r="A1875" s="96" t="s">
        <v>2207</v>
      </c>
      <c r="B1875" s="96" t="s">
        <v>1794</v>
      </c>
      <c r="C1875" s="96">
        <v>2</v>
      </c>
      <c r="D1875" s="116">
        <v>0.00042027188242825194</v>
      </c>
      <c r="E1875" s="116">
        <v>2.3932551060371314</v>
      </c>
      <c r="F1875" s="96" t="s">
        <v>3246</v>
      </c>
      <c r="G1875" s="96" t="b">
        <v>0</v>
      </c>
      <c r="H1875" s="96" t="b">
        <v>0</v>
      </c>
      <c r="I1875" s="96" t="b">
        <v>0</v>
      </c>
      <c r="J1875" s="96" t="b">
        <v>0</v>
      </c>
      <c r="K1875" s="96" t="b">
        <v>0</v>
      </c>
      <c r="L1875" s="96" t="b">
        <v>0</v>
      </c>
    </row>
    <row r="1876" spans="1:12" ht="15">
      <c r="A1876" s="96" t="s">
        <v>1794</v>
      </c>
      <c r="B1876" s="96" t="s">
        <v>1726</v>
      </c>
      <c r="C1876" s="96">
        <v>2</v>
      </c>
      <c r="D1876" s="116">
        <v>0.00042027188242825194</v>
      </c>
      <c r="E1876" s="116">
        <v>1.1273279734030046</v>
      </c>
      <c r="F1876" s="96" t="s">
        <v>3246</v>
      </c>
      <c r="G1876" s="96" t="b">
        <v>0</v>
      </c>
      <c r="H1876" s="96" t="b">
        <v>0</v>
      </c>
      <c r="I1876" s="96" t="b">
        <v>0</v>
      </c>
      <c r="J1876" s="96" t="b">
        <v>0</v>
      </c>
      <c r="K1876" s="96" t="b">
        <v>0</v>
      </c>
      <c r="L1876" s="96" t="b">
        <v>0</v>
      </c>
    </row>
    <row r="1877" spans="1:12" ht="15">
      <c r="A1877" s="96" t="s">
        <v>1759</v>
      </c>
      <c r="B1877" s="96" t="s">
        <v>2207</v>
      </c>
      <c r="C1877" s="96">
        <v>2</v>
      </c>
      <c r="D1877" s="116">
        <v>0.00042027188242825194</v>
      </c>
      <c r="E1877" s="116">
        <v>2.2434927857037996</v>
      </c>
      <c r="F1877" s="96" t="s">
        <v>3246</v>
      </c>
      <c r="G1877" s="96" t="b">
        <v>0</v>
      </c>
      <c r="H1877" s="96" t="b">
        <v>0</v>
      </c>
      <c r="I1877" s="96" t="b">
        <v>0</v>
      </c>
      <c r="J1877" s="96" t="b">
        <v>0</v>
      </c>
      <c r="K1877" s="96" t="b">
        <v>0</v>
      </c>
      <c r="L1877" s="96" t="b">
        <v>0</v>
      </c>
    </row>
    <row r="1878" spans="1:12" ht="15">
      <c r="A1878" s="96" t="s">
        <v>2207</v>
      </c>
      <c r="B1878" s="96" t="s">
        <v>1732</v>
      </c>
      <c r="C1878" s="96">
        <v>2</v>
      </c>
      <c r="D1878" s="116">
        <v>0.00042027188242825194</v>
      </c>
      <c r="E1878" s="116">
        <v>2.000454737017505</v>
      </c>
      <c r="F1878" s="96" t="s">
        <v>3246</v>
      </c>
      <c r="G1878" s="96" t="b">
        <v>0</v>
      </c>
      <c r="H1878" s="96" t="b">
        <v>0</v>
      </c>
      <c r="I1878" s="96" t="b">
        <v>0</v>
      </c>
      <c r="J1878" s="96" t="b">
        <v>0</v>
      </c>
      <c r="K1878" s="96" t="b">
        <v>0</v>
      </c>
      <c r="L1878" s="96" t="b">
        <v>0</v>
      </c>
    </row>
    <row r="1879" spans="1:12" ht="15">
      <c r="A1879" s="96" t="s">
        <v>1732</v>
      </c>
      <c r="B1879" s="96" t="s">
        <v>1884</v>
      </c>
      <c r="C1879" s="96">
        <v>2</v>
      </c>
      <c r="D1879" s="116">
        <v>0.00042027188242825194</v>
      </c>
      <c r="E1879" s="116">
        <v>1.6792213552652369</v>
      </c>
      <c r="F1879" s="96" t="s">
        <v>3246</v>
      </c>
      <c r="G1879" s="96" t="b">
        <v>0</v>
      </c>
      <c r="H1879" s="96" t="b">
        <v>0</v>
      </c>
      <c r="I1879" s="96" t="b">
        <v>0</v>
      </c>
      <c r="J1879" s="96" t="b">
        <v>0</v>
      </c>
      <c r="K1879" s="96" t="b">
        <v>0</v>
      </c>
      <c r="L1879" s="96" t="b">
        <v>0</v>
      </c>
    </row>
    <row r="1880" spans="1:12" ht="15">
      <c r="A1880" s="96" t="s">
        <v>1884</v>
      </c>
      <c r="B1880" s="96" t="s">
        <v>1723</v>
      </c>
      <c r="C1880" s="96">
        <v>2</v>
      </c>
      <c r="D1880" s="116">
        <v>0.00042027188242825194</v>
      </c>
      <c r="E1880" s="116">
        <v>0.9479256857413204</v>
      </c>
      <c r="F1880" s="96" t="s">
        <v>3246</v>
      </c>
      <c r="G1880" s="96" t="b">
        <v>0</v>
      </c>
      <c r="H1880" s="96" t="b">
        <v>0</v>
      </c>
      <c r="I1880" s="96" t="b">
        <v>0</v>
      </c>
      <c r="J1880" s="96" t="b">
        <v>1</v>
      </c>
      <c r="K1880" s="96" t="b">
        <v>0</v>
      </c>
      <c r="L1880" s="96" t="b">
        <v>0</v>
      </c>
    </row>
    <row r="1881" spans="1:12" ht="15">
      <c r="A1881" s="96" t="s">
        <v>1723</v>
      </c>
      <c r="B1881" s="96" t="s">
        <v>2081</v>
      </c>
      <c r="C1881" s="96">
        <v>2</v>
      </c>
      <c r="D1881" s="116">
        <v>0.00042027188242825194</v>
      </c>
      <c r="E1881" s="116">
        <v>1.1716107783976741</v>
      </c>
      <c r="F1881" s="96" t="s">
        <v>3246</v>
      </c>
      <c r="G1881" s="96" t="b">
        <v>1</v>
      </c>
      <c r="H1881" s="96" t="b">
        <v>0</v>
      </c>
      <c r="I1881" s="96" t="b">
        <v>0</v>
      </c>
      <c r="J1881" s="96" t="b">
        <v>0</v>
      </c>
      <c r="K1881" s="96" t="b">
        <v>0</v>
      </c>
      <c r="L1881" s="96" t="b">
        <v>0</v>
      </c>
    </row>
    <row r="1882" spans="1:12" ht="15">
      <c r="A1882" s="96" t="s">
        <v>2081</v>
      </c>
      <c r="B1882" s="96" t="s">
        <v>1809</v>
      </c>
      <c r="C1882" s="96">
        <v>2</v>
      </c>
      <c r="D1882" s="116">
        <v>0.00042027188242825194</v>
      </c>
      <c r="E1882" s="116">
        <v>2.340402798711856</v>
      </c>
      <c r="F1882" s="96" t="s">
        <v>3246</v>
      </c>
      <c r="G1882" s="96" t="b">
        <v>0</v>
      </c>
      <c r="H1882" s="96" t="b">
        <v>0</v>
      </c>
      <c r="I1882" s="96" t="b">
        <v>0</v>
      </c>
      <c r="J1882" s="96" t="b">
        <v>0</v>
      </c>
      <c r="K1882" s="96" t="b">
        <v>0</v>
      </c>
      <c r="L1882" s="96" t="b">
        <v>0</v>
      </c>
    </row>
    <row r="1883" spans="1:12" ht="15">
      <c r="A1883" s="96" t="s">
        <v>1809</v>
      </c>
      <c r="B1883" s="96" t="s">
        <v>1849</v>
      </c>
      <c r="C1883" s="96">
        <v>2</v>
      </c>
      <c r="D1883" s="116">
        <v>0.00042027188242825194</v>
      </c>
      <c r="E1883" s="116">
        <v>2.0393728030478746</v>
      </c>
      <c r="F1883" s="96" t="s">
        <v>3246</v>
      </c>
      <c r="G1883" s="96" t="b">
        <v>0</v>
      </c>
      <c r="H1883" s="96" t="b">
        <v>0</v>
      </c>
      <c r="I1883" s="96" t="b">
        <v>0</v>
      </c>
      <c r="J1883" s="96" t="b">
        <v>0</v>
      </c>
      <c r="K1883" s="96" t="b">
        <v>0</v>
      </c>
      <c r="L1883" s="96" t="b">
        <v>0</v>
      </c>
    </row>
    <row r="1884" spans="1:12" ht="15">
      <c r="A1884" s="96" t="s">
        <v>1849</v>
      </c>
      <c r="B1884" s="96" t="s">
        <v>1809</v>
      </c>
      <c r="C1884" s="96">
        <v>2</v>
      </c>
      <c r="D1884" s="116">
        <v>0.00042027188242825194</v>
      </c>
      <c r="E1884" s="116">
        <v>2.0393728030478746</v>
      </c>
      <c r="F1884" s="96" t="s">
        <v>3246</v>
      </c>
      <c r="G1884" s="96" t="b">
        <v>0</v>
      </c>
      <c r="H1884" s="96" t="b">
        <v>0</v>
      </c>
      <c r="I1884" s="96" t="b">
        <v>0</v>
      </c>
      <c r="J1884" s="96" t="b">
        <v>0</v>
      </c>
      <c r="K1884" s="96" t="b">
        <v>0</v>
      </c>
      <c r="L1884" s="96" t="b">
        <v>0</v>
      </c>
    </row>
    <row r="1885" spans="1:12" ht="15">
      <c r="A1885" s="96" t="s">
        <v>1783</v>
      </c>
      <c r="B1885" s="96" t="s">
        <v>1809</v>
      </c>
      <c r="C1885" s="96">
        <v>2</v>
      </c>
      <c r="D1885" s="116">
        <v>0.00042027188242825194</v>
      </c>
      <c r="E1885" s="116">
        <v>1.8398004481426706</v>
      </c>
      <c r="F1885" s="96" t="s">
        <v>3246</v>
      </c>
      <c r="G1885" s="96" t="b">
        <v>0</v>
      </c>
      <c r="H1885" s="96" t="b">
        <v>0</v>
      </c>
      <c r="I1885" s="96" t="b">
        <v>0</v>
      </c>
      <c r="J1885" s="96" t="b">
        <v>0</v>
      </c>
      <c r="K1885" s="96" t="b">
        <v>0</v>
      </c>
      <c r="L1885" s="96" t="b">
        <v>0</v>
      </c>
    </row>
    <row r="1886" spans="1:12" ht="15">
      <c r="A1886" s="96" t="s">
        <v>1783</v>
      </c>
      <c r="B1886" s="96" t="s">
        <v>3030</v>
      </c>
      <c r="C1886" s="96">
        <v>2</v>
      </c>
      <c r="D1886" s="116">
        <v>0.00042027188242825194</v>
      </c>
      <c r="E1886" s="116">
        <v>2.742890435134614</v>
      </c>
      <c r="F1886" s="96" t="s">
        <v>3246</v>
      </c>
      <c r="G1886" s="96" t="b">
        <v>0</v>
      </c>
      <c r="H1886" s="96" t="b">
        <v>0</v>
      </c>
      <c r="I1886" s="96" t="b">
        <v>0</v>
      </c>
      <c r="J1886" s="96" t="b">
        <v>0</v>
      </c>
      <c r="K1886" s="96" t="b">
        <v>0</v>
      </c>
      <c r="L1886" s="96" t="b">
        <v>0</v>
      </c>
    </row>
    <row r="1887" spans="1:12" ht="15">
      <c r="A1887" s="96" t="s">
        <v>3030</v>
      </c>
      <c r="B1887" s="96" t="s">
        <v>1724</v>
      </c>
      <c r="C1887" s="96">
        <v>2</v>
      </c>
      <c r="D1887" s="116">
        <v>0.00042027188242825194</v>
      </c>
      <c r="E1887" s="116">
        <v>1.8693556917043865</v>
      </c>
      <c r="F1887" s="96" t="s">
        <v>3246</v>
      </c>
      <c r="G1887" s="96" t="b">
        <v>0</v>
      </c>
      <c r="H1887" s="96" t="b">
        <v>0</v>
      </c>
      <c r="I1887" s="96" t="b">
        <v>0</v>
      </c>
      <c r="J1887" s="96" t="b">
        <v>1</v>
      </c>
      <c r="K1887" s="96" t="b">
        <v>0</v>
      </c>
      <c r="L1887" s="96" t="b">
        <v>0</v>
      </c>
    </row>
    <row r="1888" spans="1:12" ht="15">
      <c r="A1888" s="96" t="s">
        <v>1724</v>
      </c>
      <c r="B1888" s="96" t="s">
        <v>1905</v>
      </c>
      <c r="C1888" s="96">
        <v>2</v>
      </c>
      <c r="D1888" s="116">
        <v>0.00042027188242825194</v>
      </c>
      <c r="E1888" s="116">
        <v>1.1379826009338254</v>
      </c>
      <c r="F1888" s="96" t="s">
        <v>3246</v>
      </c>
      <c r="G1888" s="96" t="b">
        <v>1</v>
      </c>
      <c r="H1888" s="96" t="b">
        <v>0</v>
      </c>
      <c r="I1888" s="96" t="b">
        <v>0</v>
      </c>
      <c r="J1888" s="96" t="b">
        <v>0</v>
      </c>
      <c r="K1888" s="96" t="b">
        <v>0</v>
      </c>
      <c r="L1888" s="96" t="b">
        <v>0</v>
      </c>
    </row>
    <row r="1889" spans="1:12" ht="15">
      <c r="A1889" s="96" t="s">
        <v>1905</v>
      </c>
      <c r="B1889" s="96" t="s">
        <v>2341</v>
      </c>
      <c r="C1889" s="96">
        <v>2</v>
      </c>
      <c r="D1889" s="116">
        <v>0.00042027188242825194</v>
      </c>
      <c r="E1889" s="116">
        <v>2.7206140404234618</v>
      </c>
      <c r="F1889" s="96" t="s">
        <v>3246</v>
      </c>
      <c r="G1889" s="96" t="b">
        <v>0</v>
      </c>
      <c r="H1889" s="96" t="b">
        <v>0</v>
      </c>
      <c r="I1889" s="96" t="b">
        <v>0</v>
      </c>
      <c r="J1889" s="96" t="b">
        <v>0</v>
      </c>
      <c r="K1889" s="96" t="b">
        <v>0</v>
      </c>
      <c r="L1889" s="96" t="b">
        <v>0</v>
      </c>
    </row>
    <row r="1890" spans="1:12" ht="15">
      <c r="A1890" s="96" t="s">
        <v>2341</v>
      </c>
      <c r="B1890" s="96" t="s">
        <v>3031</v>
      </c>
      <c r="C1890" s="96">
        <v>2</v>
      </c>
      <c r="D1890" s="116">
        <v>0.00042027188242825194</v>
      </c>
      <c r="E1890" s="116">
        <v>3.4195840447594805</v>
      </c>
      <c r="F1890" s="96" t="s">
        <v>3246</v>
      </c>
      <c r="G1890" s="96" t="b">
        <v>0</v>
      </c>
      <c r="H1890" s="96" t="b">
        <v>0</v>
      </c>
      <c r="I1890" s="96" t="b">
        <v>0</v>
      </c>
      <c r="J1890" s="96" t="b">
        <v>0</v>
      </c>
      <c r="K1890" s="96" t="b">
        <v>0</v>
      </c>
      <c r="L1890" s="96" t="b">
        <v>0</v>
      </c>
    </row>
    <row r="1891" spans="1:12" ht="15">
      <c r="A1891" s="96" t="s">
        <v>3031</v>
      </c>
      <c r="B1891" s="96" t="s">
        <v>2000</v>
      </c>
      <c r="C1891" s="96">
        <v>2</v>
      </c>
      <c r="D1891" s="116">
        <v>0.00042027188242825194</v>
      </c>
      <c r="E1891" s="116">
        <v>3.176545996073186</v>
      </c>
      <c r="F1891" s="96" t="s">
        <v>3246</v>
      </c>
      <c r="G1891" s="96" t="b">
        <v>0</v>
      </c>
      <c r="H1891" s="96" t="b">
        <v>0</v>
      </c>
      <c r="I1891" s="96" t="b">
        <v>0</v>
      </c>
      <c r="J1891" s="96" t="b">
        <v>0</v>
      </c>
      <c r="K1891" s="96" t="b">
        <v>0</v>
      </c>
      <c r="L1891" s="96" t="b">
        <v>0</v>
      </c>
    </row>
    <row r="1892" spans="1:12" ht="15">
      <c r="A1892" s="96" t="s">
        <v>2000</v>
      </c>
      <c r="B1892" s="96" t="s">
        <v>2090</v>
      </c>
      <c r="C1892" s="96">
        <v>2</v>
      </c>
      <c r="D1892" s="116">
        <v>0.00042027188242825194</v>
      </c>
      <c r="E1892" s="116">
        <v>2.699424741353524</v>
      </c>
      <c r="F1892" s="96" t="s">
        <v>3246</v>
      </c>
      <c r="G1892" s="96" t="b">
        <v>0</v>
      </c>
      <c r="H1892" s="96" t="b">
        <v>0</v>
      </c>
      <c r="I1892" s="96" t="b">
        <v>0</v>
      </c>
      <c r="J1892" s="96" t="b">
        <v>0</v>
      </c>
      <c r="K1892" s="96" t="b">
        <v>0</v>
      </c>
      <c r="L1892" s="96" t="b">
        <v>0</v>
      </c>
    </row>
    <row r="1893" spans="1:12" ht="15">
      <c r="A1893" s="96" t="s">
        <v>2090</v>
      </c>
      <c r="B1893" s="96" t="s">
        <v>2180</v>
      </c>
      <c r="C1893" s="96">
        <v>2</v>
      </c>
      <c r="D1893" s="116">
        <v>0.00042027188242825194</v>
      </c>
      <c r="E1893" s="116">
        <v>2.8455527770317617</v>
      </c>
      <c r="F1893" s="96" t="s">
        <v>3246</v>
      </c>
      <c r="G1893" s="96" t="b">
        <v>0</v>
      </c>
      <c r="H1893" s="96" t="b">
        <v>0</v>
      </c>
      <c r="I1893" s="96" t="b">
        <v>0</v>
      </c>
      <c r="J1893" s="96" t="b">
        <v>0</v>
      </c>
      <c r="K1893" s="96" t="b">
        <v>0</v>
      </c>
      <c r="L1893" s="96" t="b">
        <v>0</v>
      </c>
    </row>
    <row r="1894" spans="1:12" ht="15">
      <c r="A1894" s="96" t="s">
        <v>2180</v>
      </c>
      <c r="B1894" s="96" t="s">
        <v>2410</v>
      </c>
      <c r="C1894" s="96">
        <v>2</v>
      </c>
      <c r="D1894" s="116">
        <v>0.00042027188242825194</v>
      </c>
      <c r="E1894" s="116">
        <v>3.146582772695743</v>
      </c>
      <c r="F1894" s="96" t="s">
        <v>3246</v>
      </c>
      <c r="G1894" s="96" t="b">
        <v>0</v>
      </c>
      <c r="H1894" s="96" t="b">
        <v>0</v>
      </c>
      <c r="I1894" s="96" t="b">
        <v>0</v>
      </c>
      <c r="J1894" s="96" t="b">
        <v>0</v>
      </c>
      <c r="K1894" s="96" t="b">
        <v>0</v>
      </c>
      <c r="L1894" s="96" t="b">
        <v>0</v>
      </c>
    </row>
    <row r="1895" spans="1:12" ht="15">
      <c r="A1895" s="96" t="s">
        <v>2410</v>
      </c>
      <c r="B1895" s="96" t="s">
        <v>2254</v>
      </c>
      <c r="C1895" s="96">
        <v>2</v>
      </c>
      <c r="D1895" s="116">
        <v>0.00042027188242825194</v>
      </c>
      <c r="E1895" s="116">
        <v>3.2434927857037996</v>
      </c>
      <c r="F1895" s="96" t="s">
        <v>3246</v>
      </c>
      <c r="G1895" s="96" t="b">
        <v>0</v>
      </c>
      <c r="H1895" s="96" t="b">
        <v>0</v>
      </c>
      <c r="I1895" s="96" t="b">
        <v>0</v>
      </c>
      <c r="J1895" s="96" t="b">
        <v>0</v>
      </c>
      <c r="K1895" s="96" t="b">
        <v>0</v>
      </c>
      <c r="L1895" s="96" t="b">
        <v>0</v>
      </c>
    </row>
    <row r="1896" spans="1:12" ht="15">
      <c r="A1896" s="96" t="s">
        <v>2254</v>
      </c>
      <c r="B1896" s="96" t="s">
        <v>3032</v>
      </c>
      <c r="C1896" s="96">
        <v>2</v>
      </c>
      <c r="D1896" s="116">
        <v>0.00042027188242825194</v>
      </c>
      <c r="E1896" s="116">
        <v>3.4195840447594805</v>
      </c>
      <c r="F1896" s="96" t="s">
        <v>3246</v>
      </c>
      <c r="G1896" s="96" t="b">
        <v>0</v>
      </c>
      <c r="H1896" s="96" t="b">
        <v>0</v>
      </c>
      <c r="I1896" s="96" t="b">
        <v>0</v>
      </c>
      <c r="J1896" s="96" t="b">
        <v>0</v>
      </c>
      <c r="K1896" s="96" t="b">
        <v>0</v>
      </c>
      <c r="L1896" s="96" t="b">
        <v>0</v>
      </c>
    </row>
    <row r="1897" spans="1:12" ht="15">
      <c r="A1897" s="96" t="s">
        <v>3032</v>
      </c>
      <c r="B1897" s="96" t="s">
        <v>1857</v>
      </c>
      <c r="C1897" s="96">
        <v>2</v>
      </c>
      <c r="D1897" s="116">
        <v>0.00042027188242825194</v>
      </c>
      <c r="E1897" s="116">
        <v>2.980251350929218</v>
      </c>
      <c r="F1897" s="96" t="s">
        <v>3246</v>
      </c>
      <c r="G1897" s="96" t="b">
        <v>0</v>
      </c>
      <c r="H1897" s="96" t="b">
        <v>0</v>
      </c>
      <c r="I1897" s="96" t="b">
        <v>0</v>
      </c>
      <c r="J1897" s="96" t="b">
        <v>0</v>
      </c>
      <c r="K1897" s="96" t="b">
        <v>0</v>
      </c>
      <c r="L1897" s="96" t="b">
        <v>0</v>
      </c>
    </row>
    <row r="1898" spans="1:12" ht="15">
      <c r="A1898" s="96" t="s">
        <v>1723</v>
      </c>
      <c r="B1898" s="96" t="s">
        <v>2000</v>
      </c>
      <c r="C1898" s="96">
        <v>2</v>
      </c>
      <c r="D1898" s="116">
        <v>0.00042027188242825194</v>
      </c>
      <c r="E1898" s="116">
        <v>1.1046639887670608</v>
      </c>
      <c r="F1898" s="96" t="s">
        <v>3246</v>
      </c>
      <c r="G1898" s="96" t="b">
        <v>1</v>
      </c>
      <c r="H1898" s="96" t="b">
        <v>0</v>
      </c>
      <c r="I1898" s="96" t="b">
        <v>0</v>
      </c>
      <c r="J1898" s="96" t="b">
        <v>0</v>
      </c>
      <c r="K1898" s="96" t="b">
        <v>0</v>
      </c>
      <c r="L1898" s="96" t="b">
        <v>0</v>
      </c>
    </row>
    <row r="1899" spans="1:12" ht="15">
      <c r="A1899" s="96" t="s">
        <v>2000</v>
      </c>
      <c r="B1899" s="96" t="s">
        <v>3033</v>
      </c>
      <c r="C1899" s="96">
        <v>2</v>
      </c>
      <c r="D1899" s="116">
        <v>0.00042027188242825194</v>
      </c>
      <c r="E1899" s="116">
        <v>3.176545996073186</v>
      </c>
      <c r="F1899" s="96" t="s">
        <v>3246</v>
      </c>
      <c r="G1899" s="96" t="b">
        <v>0</v>
      </c>
      <c r="H1899" s="96" t="b">
        <v>0</v>
      </c>
      <c r="I1899" s="96" t="b">
        <v>0</v>
      </c>
      <c r="J1899" s="96" t="b">
        <v>0</v>
      </c>
      <c r="K1899" s="96" t="b">
        <v>0</v>
      </c>
      <c r="L1899" s="96" t="b">
        <v>0</v>
      </c>
    </row>
    <row r="1900" spans="1:12" ht="15">
      <c r="A1900" s="96" t="s">
        <v>3033</v>
      </c>
      <c r="B1900" s="96" t="s">
        <v>2335</v>
      </c>
      <c r="C1900" s="96">
        <v>2</v>
      </c>
      <c r="D1900" s="116">
        <v>0.00042027188242825194</v>
      </c>
      <c r="E1900" s="116">
        <v>3.4195840447594805</v>
      </c>
      <c r="F1900" s="96" t="s">
        <v>3246</v>
      </c>
      <c r="G1900" s="96" t="b">
        <v>0</v>
      </c>
      <c r="H1900" s="96" t="b">
        <v>0</v>
      </c>
      <c r="I1900" s="96" t="b">
        <v>0</v>
      </c>
      <c r="J1900" s="96" t="b">
        <v>0</v>
      </c>
      <c r="K1900" s="96" t="b">
        <v>0</v>
      </c>
      <c r="L1900" s="96" t="b">
        <v>0</v>
      </c>
    </row>
    <row r="1901" spans="1:12" ht="15">
      <c r="A1901" s="96" t="s">
        <v>1733</v>
      </c>
      <c r="B1901" s="96" t="s">
        <v>2290</v>
      </c>
      <c r="C1901" s="96">
        <v>2</v>
      </c>
      <c r="D1901" s="116">
        <v>0.00042027188242825194</v>
      </c>
      <c r="E1901" s="116">
        <v>2.1185540490954993</v>
      </c>
      <c r="F1901" s="96" t="s">
        <v>3246</v>
      </c>
      <c r="G1901" s="96" t="b">
        <v>0</v>
      </c>
      <c r="H1901" s="96" t="b">
        <v>0</v>
      </c>
      <c r="I1901" s="96" t="b">
        <v>0</v>
      </c>
      <c r="J1901" s="96" t="b">
        <v>0</v>
      </c>
      <c r="K1901" s="96" t="b">
        <v>0</v>
      </c>
      <c r="L1901" s="96" t="b">
        <v>0</v>
      </c>
    </row>
    <row r="1902" spans="1:12" ht="15">
      <c r="A1902" s="96" t="s">
        <v>2290</v>
      </c>
      <c r="B1902" s="96" t="s">
        <v>1769</v>
      </c>
      <c r="C1902" s="96">
        <v>2</v>
      </c>
      <c r="D1902" s="116">
        <v>0.00042027188242825194</v>
      </c>
      <c r="E1902" s="116">
        <v>2.358886204405869</v>
      </c>
      <c r="F1902" s="96" t="s">
        <v>3246</v>
      </c>
      <c r="G1902" s="96" t="b">
        <v>0</v>
      </c>
      <c r="H1902" s="96" t="b">
        <v>0</v>
      </c>
      <c r="I1902" s="96" t="b">
        <v>0</v>
      </c>
      <c r="J1902" s="96" t="b">
        <v>1</v>
      </c>
      <c r="K1902" s="96" t="b">
        <v>0</v>
      </c>
      <c r="L1902" s="96" t="b">
        <v>0</v>
      </c>
    </row>
    <row r="1903" spans="1:12" ht="15">
      <c r="A1903" s="96" t="s">
        <v>1881</v>
      </c>
      <c r="B1903" s="96" t="s">
        <v>3034</v>
      </c>
      <c r="C1903" s="96">
        <v>2</v>
      </c>
      <c r="D1903" s="116">
        <v>0.00042027188242825194</v>
      </c>
      <c r="E1903" s="116">
        <v>2.980251350929218</v>
      </c>
      <c r="F1903" s="96" t="s">
        <v>3246</v>
      </c>
      <c r="G1903" s="96" t="b">
        <v>0</v>
      </c>
      <c r="H1903" s="96" t="b">
        <v>0</v>
      </c>
      <c r="I1903" s="96" t="b">
        <v>0</v>
      </c>
      <c r="J1903" s="96" t="b">
        <v>0</v>
      </c>
      <c r="K1903" s="96" t="b">
        <v>0</v>
      </c>
      <c r="L1903" s="96" t="b">
        <v>0</v>
      </c>
    </row>
    <row r="1904" spans="1:12" ht="15">
      <c r="A1904" s="96" t="s">
        <v>3034</v>
      </c>
      <c r="B1904" s="96" t="s">
        <v>2578</v>
      </c>
      <c r="C1904" s="96">
        <v>2</v>
      </c>
      <c r="D1904" s="116">
        <v>0.00042027188242825194</v>
      </c>
      <c r="E1904" s="116">
        <v>3.544522781367781</v>
      </c>
      <c r="F1904" s="96" t="s">
        <v>3246</v>
      </c>
      <c r="G1904" s="96" t="b">
        <v>0</v>
      </c>
      <c r="H1904" s="96" t="b">
        <v>0</v>
      </c>
      <c r="I1904" s="96" t="b">
        <v>0</v>
      </c>
      <c r="J1904" s="96" t="b">
        <v>0</v>
      </c>
      <c r="K1904" s="96" t="b">
        <v>0</v>
      </c>
      <c r="L1904" s="96" t="b">
        <v>0</v>
      </c>
    </row>
    <row r="1905" spans="1:12" ht="15">
      <c r="A1905" s="96" t="s">
        <v>2578</v>
      </c>
      <c r="B1905" s="96" t="s">
        <v>2576</v>
      </c>
      <c r="C1905" s="96">
        <v>2</v>
      </c>
      <c r="D1905" s="116">
        <v>0.00042027188242825194</v>
      </c>
      <c r="E1905" s="116">
        <v>3.3684315223120995</v>
      </c>
      <c r="F1905" s="96" t="s">
        <v>3246</v>
      </c>
      <c r="G1905" s="96" t="b">
        <v>0</v>
      </c>
      <c r="H1905" s="96" t="b">
        <v>0</v>
      </c>
      <c r="I1905" s="96" t="b">
        <v>0</v>
      </c>
      <c r="J1905" s="96" t="b">
        <v>0</v>
      </c>
      <c r="K1905" s="96" t="b">
        <v>0</v>
      </c>
      <c r="L1905" s="96" t="b">
        <v>0</v>
      </c>
    </row>
    <row r="1906" spans="1:12" ht="15">
      <c r="A1906" s="96" t="s">
        <v>2194</v>
      </c>
      <c r="B1906" s="96" t="s">
        <v>2159</v>
      </c>
      <c r="C1906" s="96">
        <v>2</v>
      </c>
      <c r="D1906" s="116">
        <v>0.000363930876314836</v>
      </c>
      <c r="E1906" s="116">
        <v>2.924734023079387</v>
      </c>
      <c r="F1906" s="96" t="s">
        <v>3246</v>
      </c>
      <c r="G1906" s="96" t="b">
        <v>0</v>
      </c>
      <c r="H1906" s="96" t="b">
        <v>0</v>
      </c>
      <c r="I1906" s="96" t="b">
        <v>0</v>
      </c>
      <c r="J1906" s="96" t="b">
        <v>0</v>
      </c>
      <c r="K1906" s="96" t="b">
        <v>0</v>
      </c>
      <c r="L1906" s="96" t="b">
        <v>0</v>
      </c>
    </row>
    <row r="1907" spans="1:12" ht="15">
      <c r="A1907" s="96" t="s">
        <v>1747</v>
      </c>
      <c r="B1907" s="96" t="s">
        <v>1723</v>
      </c>
      <c r="C1907" s="96">
        <v>2</v>
      </c>
      <c r="D1907" s="116">
        <v>0.000363930876314836</v>
      </c>
      <c r="E1907" s="116">
        <v>0.48552768784236433</v>
      </c>
      <c r="F1907" s="96" t="s">
        <v>3246</v>
      </c>
      <c r="G1907" s="96" t="b">
        <v>0</v>
      </c>
      <c r="H1907" s="96" t="b">
        <v>0</v>
      </c>
      <c r="I1907" s="96" t="b">
        <v>0</v>
      </c>
      <c r="J1907" s="96" t="b">
        <v>1</v>
      </c>
      <c r="K1907" s="96" t="b">
        <v>0</v>
      </c>
      <c r="L1907" s="96" t="b">
        <v>0</v>
      </c>
    </row>
    <row r="1908" spans="1:12" ht="15">
      <c r="A1908" s="96" t="s">
        <v>2342</v>
      </c>
      <c r="B1908" s="96" t="s">
        <v>2274</v>
      </c>
      <c r="C1908" s="96">
        <v>2</v>
      </c>
      <c r="D1908" s="116">
        <v>0.000363930876314836</v>
      </c>
      <c r="E1908" s="116">
        <v>3.1185540490954997</v>
      </c>
      <c r="F1908" s="96" t="s">
        <v>3246</v>
      </c>
      <c r="G1908" s="96" t="b">
        <v>0</v>
      </c>
      <c r="H1908" s="96" t="b">
        <v>0</v>
      </c>
      <c r="I1908" s="96" t="b">
        <v>0</v>
      </c>
      <c r="J1908" s="96" t="b">
        <v>0</v>
      </c>
      <c r="K1908" s="96" t="b">
        <v>0</v>
      </c>
      <c r="L1908" s="96" t="b">
        <v>0</v>
      </c>
    </row>
    <row r="1909" spans="1:12" ht="15">
      <c r="A1909" s="96" t="s">
        <v>1921</v>
      </c>
      <c r="B1909" s="96" t="s">
        <v>1725</v>
      </c>
      <c r="C1909" s="96">
        <v>2</v>
      </c>
      <c r="D1909" s="116">
        <v>0.000363930876314836</v>
      </c>
      <c r="E1909" s="116">
        <v>1.386160289272531</v>
      </c>
      <c r="F1909" s="96" t="s">
        <v>3246</v>
      </c>
      <c r="G1909" s="96" t="b">
        <v>0</v>
      </c>
      <c r="H1909" s="96" t="b">
        <v>0</v>
      </c>
      <c r="I1909" s="96" t="b">
        <v>0</v>
      </c>
      <c r="J1909" s="96" t="b">
        <v>0</v>
      </c>
      <c r="K1909" s="96" t="b">
        <v>0</v>
      </c>
      <c r="L1909" s="96" t="b">
        <v>0</v>
      </c>
    </row>
    <row r="1910" spans="1:12" ht="15">
      <c r="A1910" s="96" t="s">
        <v>1725</v>
      </c>
      <c r="B1910" s="96" t="s">
        <v>1737</v>
      </c>
      <c r="C1910" s="96">
        <v>2</v>
      </c>
      <c r="D1910" s="116">
        <v>0.000363930876314836</v>
      </c>
      <c r="E1910" s="116">
        <v>0.8008823821123009</v>
      </c>
      <c r="F1910" s="96" t="s">
        <v>3246</v>
      </c>
      <c r="G1910" s="96" t="b">
        <v>0</v>
      </c>
      <c r="H1910" s="96" t="b">
        <v>0</v>
      </c>
      <c r="I1910" s="96" t="b">
        <v>0</v>
      </c>
      <c r="J1910" s="96" t="b">
        <v>0</v>
      </c>
      <c r="K1910" s="96" t="b">
        <v>0</v>
      </c>
      <c r="L1910" s="96" t="b">
        <v>0</v>
      </c>
    </row>
    <row r="1911" spans="1:12" ht="15">
      <c r="A1911" s="96" t="s">
        <v>1727</v>
      </c>
      <c r="B1911" s="96" t="s">
        <v>1914</v>
      </c>
      <c r="C1911" s="96">
        <v>2</v>
      </c>
      <c r="D1911" s="116">
        <v>0.000363930876314836</v>
      </c>
      <c r="E1911" s="116">
        <v>1.612556666639608</v>
      </c>
      <c r="F1911" s="96" t="s">
        <v>3246</v>
      </c>
      <c r="G1911" s="96" t="b">
        <v>0</v>
      </c>
      <c r="H1911" s="96" t="b">
        <v>0</v>
      </c>
      <c r="I1911" s="96" t="b">
        <v>0</v>
      </c>
      <c r="J1911" s="96" t="b">
        <v>0</v>
      </c>
      <c r="K1911" s="96" t="b">
        <v>0</v>
      </c>
      <c r="L1911" s="96" t="b">
        <v>0</v>
      </c>
    </row>
    <row r="1912" spans="1:12" ht="15">
      <c r="A1912" s="96" t="s">
        <v>3035</v>
      </c>
      <c r="B1912" s="96" t="s">
        <v>3036</v>
      </c>
      <c r="C1912" s="96">
        <v>2</v>
      </c>
      <c r="D1912" s="116">
        <v>0.000363930876314836</v>
      </c>
      <c r="E1912" s="116">
        <v>3.7206140404234618</v>
      </c>
      <c r="F1912" s="96" t="s">
        <v>3246</v>
      </c>
      <c r="G1912" s="96" t="b">
        <v>0</v>
      </c>
      <c r="H1912" s="96" t="b">
        <v>0</v>
      </c>
      <c r="I1912" s="96" t="b">
        <v>0</v>
      </c>
      <c r="J1912" s="96" t="b">
        <v>0</v>
      </c>
      <c r="K1912" s="96" t="b">
        <v>0</v>
      </c>
      <c r="L1912" s="96" t="b">
        <v>0</v>
      </c>
    </row>
    <row r="1913" spans="1:12" ht="15">
      <c r="A1913" s="96" t="s">
        <v>2150</v>
      </c>
      <c r="B1913" s="96" t="s">
        <v>1743</v>
      </c>
      <c r="C1913" s="96">
        <v>2</v>
      </c>
      <c r="D1913" s="116">
        <v>0.00042027188242825194</v>
      </c>
      <c r="E1913" s="116">
        <v>2.2434927857037996</v>
      </c>
      <c r="F1913" s="96" t="s">
        <v>3246</v>
      </c>
      <c r="G1913" s="96" t="b">
        <v>0</v>
      </c>
      <c r="H1913" s="96" t="b">
        <v>0</v>
      </c>
      <c r="I1913" s="96" t="b">
        <v>0</v>
      </c>
      <c r="J1913" s="96" t="b">
        <v>0</v>
      </c>
      <c r="K1913" s="96" t="b">
        <v>0</v>
      </c>
      <c r="L1913" s="96" t="b">
        <v>0</v>
      </c>
    </row>
    <row r="1914" spans="1:12" ht="15">
      <c r="A1914" s="96" t="s">
        <v>3037</v>
      </c>
      <c r="B1914" s="96" t="s">
        <v>3038</v>
      </c>
      <c r="C1914" s="96">
        <v>2</v>
      </c>
      <c r="D1914" s="116">
        <v>0.000363930876314836</v>
      </c>
      <c r="E1914" s="116">
        <v>3.7206140404234618</v>
      </c>
      <c r="F1914" s="96" t="s">
        <v>3246</v>
      </c>
      <c r="G1914" s="96" t="b">
        <v>0</v>
      </c>
      <c r="H1914" s="96" t="b">
        <v>0</v>
      </c>
      <c r="I1914" s="96" t="b">
        <v>0</v>
      </c>
      <c r="J1914" s="96" t="b">
        <v>0</v>
      </c>
      <c r="K1914" s="96" t="b">
        <v>0</v>
      </c>
      <c r="L1914" s="96" t="b">
        <v>0</v>
      </c>
    </row>
    <row r="1915" spans="1:12" ht="15">
      <c r="A1915" s="96" t="s">
        <v>2160</v>
      </c>
      <c r="B1915" s="96" t="s">
        <v>1738</v>
      </c>
      <c r="C1915" s="96">
        <v>2</v>
      </c>
      <c r="D1915" s="116">
        <v>0.000363930876314836</v>
      </c>
      <c r="E1915" s="116">
        <v>2.07963598306513</v>
      </c>
      <c r="F1915" s="96" t="s">
        <v>3246</v>
      </c>
      <c r="G1915" s="96" t="b">
        <v>0</v>
      </c>
      <c r="H1915" s="96" t="b">
        <v>0</v>
      </c>
      <c r="I1915" s="96" t="b">
        <v>0</v>
      </c>
      <c r="J1915" s="96" t="b">
        <v>0</v>
      </c>
      <c r="K1915" s="96" t="b">
        <v>0</v>
      </c>
      <c r="L1915" s="96" t="b">
        <v>0</v>
      </c>
    </row>
    <row r="1916" spans="1:12" ht="15">
      <c r="A1916" s="96" t="s">
        <v>2328</v>
      </c>
      <c r="B1916" s="96" t="s">
        <v>2185</v>
      </c>
      <c r="C1916" s="96">
        <v>2</v>
      </c>
      <c r="D1916" s="116">
        <v>0.000363930876314836</v>
      </c>
      <c r="E1916" s="116">
        <v>3.021644036087443</v>
      </c>
      <c r="F1916" s="96" t="s">
        <v>3246</v>
      </c>
      <c r="G1916" s="96" t="b">
        <v>0</v>
      </c>
      <c r="H1916" s="96" t="b">
        <v>0</v>
      </c>
      <c r="I1916" s="96" t="b">
        <v>0</v>
      </c>
      <c r="J1916" s="96" t="b">
        <v>0</v>
      </c>
      <c r="K1916" s="96" t="b">
        <v>0</v>
      </c>
      <c r="L1916" s="96" t="b">
        <v>0</v>
      </c>
    </row>
    <row r="1917" spans="1:12" ht="15">
      <c r="A1917" s="96" t="s">
        <v>1726</v>
      </c>
      <c r="B1917" s="96" t="s">
        <v>1726</v>
      </c>
      <c r="C1917" s="96">
        <v>2</v>
      </c>
      <c r="D1917" s="116">
        <v>0.000363930876314836</v>
      </c>
      <c r="E1917" s="116">
        <v>0.38696528390876084</v>
      </c>
      <c r="F1917" s="96" t="s">
        <v>3246</v>
      </c>
      <c r="G1917" s="96" t="b">
        <v>0</v>
      </c>
      <c r="H1917" s="96" t="b">
        <v>0</v>
      </c>
      <c r="I1917" s="96" t="b">
        <v>0</v>
      </c>
      <c r="J1917" s="96" t="b">
        <v>0</v>
      </c>
      <c r="K1917" s="96" t="b">
        <v>0</v>
      </c>
      <c r="L1917" s="96" t="b">
        <v>0</v>
      </c>
    </row>
    <row r="1918" spans="1:12" ht="15">
      <c r="A1918" s="96" t="s">
        <v>3046</v>
      </c>
      <c r="B1918" s="96" t="s">
        <v>1909</v>
      </c>
      <c r="C1918" s="96">
        <v>2</v>
      </c>
      <c r="D1918" s="116">
        <v>0.00042027188242825194</v>
      </c>
      <c r="E1918" s="116">
        <v>3.0674015266481183</v>
      </c>
      <c r="F1918" s="96" t="s">
        <v>3246</v>
      </c>
      <c r="G1918" s="96" t="b">
        <v>0</v>
      </c>
      <c r="H1918" s="96" t="b">
        <v>0</v>
      </c>
      <c r="I1918" s="96" t="b">
        <v>0</v>
      </c>
      <c r="J1918" s="96" t="b">
        <v>0</v>
      </c>
      <c r="K1918" s="96" t="b">
        <v>0</v>
      </c>
      <c r="L1918" s="96" t="b">
        <v>0</v>
      </c>
    </row>
    <row r="1919" spans="1:12" ht="15">
      <c r="A1919" s="96" t="s">
        <v>1772</v>
      </c>
      <c r="B1919" s="96" t="s">
        <v>1772</v>
      </c>
      <c r="C1919" s="96">
        <v>2</v>
      </c>
      <c r="D1919" s="116">
        <v>0.000363930876314836</v>
      </c>
      <c r="E1919" s="116">
        <v>1.6792213552652369</v>
      </c>
      <c r="F1919" s="96" t="s">
        <v>3246</v>
      </c>
      <c r="G1919" s="96" t="b">
        <v>0</v>
      </c>
      <c r="H1919" s="96" t="b">
        <v>0</v>
      </c>
      <c r="I1919" s="96" t="b">
        <v>0</v>
      </c>
      <c r="J1919" s="96" t="b">
        <v>0</v>
      </c>
      <c r="K1919" s="96" t="b">
        <v>0</v>
      </c>
      <c r="L1919" s="96" t="b">
        <v>0</v>
      </c>
    </row>
    <row r="1920" spans="1:12" ht="15">
      <c r="A1920" s="96" t="s">
        <v>1772</v>
      </c>
      <c r="B1920" s="96" t="s">
        <v>1781</v>
      </c>
      <c r="C1920" s="96">
        <v>2</v>
      </c>
      <c r="D1920" s="116">
        <v>0.000363930876314836</v>
      </c>
      <c r="E1920" s="116">
        <v>1.720614040423462</v>
      </c>
      <c r="F1920" s="96" t="s">
        <v>3246</v>
      </c>
      <c r="G1920" s="96" t="b">
        <v>0</v>
      </c>
      <c r="H1920" s="96" t="b">
        <v>0</v>
      </c>
      <c r="I1920" s="96" t="b">
        <v>0</v>
      </c>
      <c r="J1920" s="96" t="b">
        <v>0</v>
      </c>
      <c r="K1920" s="96" t="b">
        <v>0</v>
      </c>
      <c r="L1920" s="96" t="b">
        <v>0</v>
      </c>
    </row>
    <row r="1921" spans="1:12" ht="15">
      <c r="A1921" s="96" t="s">
        <v>1781</v>
      </c>
      <c r="B1921" s="96" t="s">
        <v>3047</v>
      </c>
      <c r="C1921" s="96">
        <v>2</v>
      </c>
      <c r="D1921" s="116">
        <v>0.00042027188242825194</v>
      </c>
      <c r="E1921" s="116">
        <v>2.791195114709169</v>
      </c>
      <c r="F1921" s="96" t="s">
        <v>3246</v>
      </c>
      <c r="G1921" s="96" t="b">
        <v>0</v>
      </c>
      <c r="H1921" s="96" t="b">
        <v>0</v>
      </c>
      <c r="I1921" s="96" t="b">
        <v>0</v>
      </c>
      <c r="J1921" s="96" t="b">
        <v>0</v>
      </c>
      <c r="K1921" s="96" t="b">
        <v>0</v>
      </c>
      <c r="L1921" s="96" t="b">
        <v>0</v>
      </c>
    </row>
    <row r="1922" spans="1:12" ht="15">
      <c r="A1922" s="96" t="s">
        <v>1723</v>
      </c>
      <c r="B1922" s="96" t="s">
        <v>1782</v>
      </c>
      <c r="C1922" s="96">
        <v>2</v>
      </c>
      <c r="D1922" s="116">
        <v>0.000363930876314836</v>
      </c>
      <c r="E1922" s="116">
        <v>0.745642046125393</v>
      </c>
      <c r="F1922" s="96" t="s">
        <v>3246</v>
      </c>
      <c r="G1922" s="96" t="b">
        <v>1</v>
      </c>
      <c r="H1922" s="96" t="b">
        <v>0</v>
      </c>
      <c r="I1922" s="96" t="b">
        <v>0</v>
      </c>
      <c r="J1922" s="96" t="b">
        <v>0</v>
      </c>
      <c r="K1922" s="96" t="b">
        <v>0</v>
      </c>
      <c r="L1922" s="96" t="b">
        <v>0</v>
      </c>
    </row>
    <row r="1923" spans="1:12" ht="15">
      <c r="A1923" s="96" t="s">
        <v>1725</v>
      </c>
      <c r="B1923" s="96" t="s">
        <v>1786</v>
      </c>
      <c r="C1923" s="96">
        <v>2</v>
      </c>
      <c r="D1923" s="116">
        <v>0.000363930876314836</v>
      </c>
      <c r="E1923" s="116">
        <v>1.0896779213592704</v>
      </c>
      <c r="F1923" s="96" t="s">
        <v>3246</v>
      </c>
      <c r="G1923" s="96" t="b">
        <v>0</v>
      </c>
      <c r="H1923" s="96" t="b">
        <v>0</v>
      </c>
      <c r="I1923" s="96" t="b">
        <v>0</v>
      </c>
      <c r="J1923" s="96" t="b">
        <v>0</v>
      </c>
      <c r="K1923" s="96" t="b">
        <v>0</v>
      </c>
      <c r="L1923" s="96" t="b">
        <v>0</v>
      </c>
    </row>
    <row r="1924" spans="1:12" ht="15">
      <c r="A1924" s="96" t="s">
        <v>2344</v>
      </c>
      <c r="B1924" s="96" t="s">
        <v>2345</v>
      </c>
      <c r="C1924" s="96">
        <v>2</v>
      </c>
      <c r="D1924" s="116">
        <v>0.00042027188242825194</v>
      </c>
      <c r="E1924" s="116">
        <v>3.1185540490954997</v>
      </c>
      <c r="F1924" s="96" t="s">
        <v>3246</v>
      </c>
      <c r="G1924" s="96" t="b">
        <v>0</v>
      </c>
      <c r="H1924" s="96" t="b">
        <v>0</v>
      </c>
      <c r="I1924" s="96" t="b">
        <v>0</v>
      </c>
      <c r="J1924" s="96" t="b">
        <v>0</v>
      </c>
      <c r="K1924" s="96" t="b">
        <v>0</v>
      </c>
      <c r="L1924" s="96" t="b">
        <v>0</v>
      </c>
    </row>
    <row r="1925" spans="1:12" ht="15">
      <c r="A1925" s="96" t="s">
        <v>1757</v>
      </c>
      <c r="B1925" s="96" t="s">
        <v>2345</v>
      </c>
      <c r="C1925" s="96">
        <v>2</v>
      </c>
      <c r="D1925" s="116">
        <v>0.00042027188242825194</v>
      </c>
      <c r="E1925" s="116">
        <v>2.305640692452644</v>
      </c>
      <c r="F1925" s="96" t="s">
        <v>3246</v>
      </c>
      <c r="G1925" s="96" t="b">
        <v>0</v>
      </c>
      <c r="H1925" s="96" t="b">
        <v>0</v>
      </c>
      <c r="I1925" s="96" t="b">
        <v>0</v>
      </c>
      <c r="J1925" s="96" t="b">
        <v>0</v>
      </c>
      <c r="K1925" s="96" t="b">
        <v>0</v>
      </c>
      <c r="L1925" s="96" t="b">
        <v>0</v>
      </c>
    </row>
    <row r="1926" spans="1:12" ht="15">
      <c r="A1926" s="96" t="s">
        <v>1767</v>
      </c>
      <c r="B1926" s="96" t="s">
        <v>1796</v>
      </c>
      <c r="C1926" s="96">
        <v>2</v>
      </c>
      <c r="D1926" s="116">
        <v>0.000363930876314836</v>
      </c>
      <c r="E1926" s="116">
        <v>1.7911951147091691</v>
      </c>
      <c r="F1926" s="96" t="s">
        <v>3246</v>
      </c>
      <c r="G1926" s="96" t="b">
        <v>0</v>
      </c>
      <c r="H1926" s="96" t="b">
        <v>0</v>
      </c>
      <c r="I1926" s="96" t="b">
        <v>0</v>
      </c>
      <c r="J1926" s="96" t="b">
        <v>0</v>
      </c>
      <c r="K1926" s="96" t="b">
        <v>0</v>
      </c>
      <c r="L1926" s="96" t="b">
        <v>0</v>
      </c>
    </row>
    <row r="1927" spans="1:12" ht="15">
      <c r="A1927" s="96" t="s">
        <v>3069</v>
      </c>
      <c r="B1927" s="96" t="s">
        <v>1831</v>
      </c>
      <c r="C1927" s="96">
        <v>2</v>
      </c>
      <c r="D1927" s="116">
        <v>0.000363930876314836</v>
      </c>
      <c r="E1927" s="116">
        <v>2.8755160004092053</v>
      </c>
      <c r="F1927" s="96" t="s">
        <v>3246</v>
      </c>
      <c r="G1927" s="96" t="b">
        <v>0</v>
      </c>
      <c r="H1927" s="96" t="b">
        <v>0</v>
      </c>
      <c r="I1927" s="96" t="b">
        <v>0</v>
      </c>
      <c r="J1927" s="96" t="b">
        <v>0</v>
      </c>
      <c r="K1927" s="96" t="b">
        <v>0</v>
      </c>
      <c r="L1927" s="96" t="b">
        <v>0</v>
      </c>
    </row>
    <row r="1928" spans="1:12" ht="15">
      <c r="A1928" s="96" t="s">
        <v>2173</v>
      </c>
      <c r="B1928" s="96" t="s">
        <v>2475</v>
      </c>
      <c r="C1928" s="96">
        <v>2</v>
      </c>
      <c r="D1928" s="116">
        <v>0.000363930876314836</v>
      </c>
      <c r="E1928" s="116">
        <v>3.146582772695743</v>
      </c>
      <c r="F1928" s="96" t="s">
        <v>3246</v>
      </c>
      <c r="G1928" s="96" t="b">
        <v>0</v>
      </c>
      <c r="H1928" s="96" t="b">
        <v>0</v>
      </c>
      <c r="I1928" s="96" t="b">
        <v>0</v>
      </c>
      <c r="J1928" s="96" t="b">
        <v>0</v>
      </c>
      <c r="K1928" s="96" t="b">
        <v>0</v>
      </c>
      <c r="L1928" s="96" t="b">
        <v>0</v>
      </c>
    </row>
    <row r="1929" spans="1:12" ht="15">
      <c r="A1929" s="96" t="s">
        <v>1833</v>
      </c>
      <c r="B1929" s="96" t="s">
        <v>2035</v>
      </c>
      <c r="C1929" s="96">
        <v>2</v>
      </c>
      <c r="D1929" s="116">
        <v>0.000363930876314836</v>
      </c>
      <c r="E1929" s="116">
        <v>2.3983947456895427</v>
      </c>
      <c r="F1929" s="96" t="s">
        <v>3246</v>
      </c>
      <c r="G1929" s="96" t="b">
        <v>0</v>
      </c>
      <c r="H1929" s="96" t="b">
        <v>0</v>
      </c>
      <c r="I1929" s="96" t="b">
        <v>0</v>
      </c>
      <c r="J1929" s="96" t="b">
        <v>0</v>
      </c>
      <c r="K1929" s="96" t="b">
        <v>0</v>
      </c>
      <c r="L1929" s="96" t="b">
        <v>0</v>
      </c>
    </row>
    <row r="1930" spans="1:12" ht="15">
      <c r="A1930" s="96" t="s">
        <v>2198</v>
      </c>
      <c r="B1930" s="96" t="s">
        <v>1811</v>
      </c>
      <c r="C1930" s="96">
        <v>2</v>
      </c>
      <c r="D1930" s="116">
        <v>0.00042027188242825194</v>
      </c>
      <c r="E1930" s="116">
        <v>2.4195840447594805</v>
      </c>
      <c r="F1930" s="96" t="s">
        <v>3246</v>
      </c>
      <c r="G1930" s="96" t="b">
        <v>0</v>
      </c>
      <c r="H1930" s="96" t="b">
        <v>0</v>
      </c>
      <c r="I1930" s="96" t="b">
        <v>0</v>
      </c>
      <c r="J1930" s="96" t="b">
        <v>0</v>
      </c>
      <c r="K1930" s="96" t="b">
        <v>0</v>
      </c>
      <c r="L1930" s="96" t="b">
        <v>0</v>
      </c>
    </row>
    <row r="1931" spans="1:12" ht="15">
      <c r="A1931" s="96" t="s">
        <v>3077</v>
      </c>
      <c r="B1931" s="96" t="s">
        <v>3078</v>
      </c>
      <c r="C1931" s="96">
        <v>2</v>
      </c>
      <c r="D1931" s="116">
        <v>0.00042027188242825194</v>
      </c>
      <c r="E1931" s="116">
        <v>3.7206140404234618</v>
      </c>
      <c r="F1931" s="96" t="s">
        <v>3246</v>
      </c>
      <c r="G1931" s="96" t="b">
        <v>0</v>
      </c>
      <c r="H1931" s="96" t="b">
        <v>0</v>
      </c>
      <c r="I1931" s="96" t="b">
        <v>0</v>
      </c>
      <c r="J1931" s="96" t="b">
        <v>0</v>
      </c>
      <c r="K1931" s="96" t="b">
        <v>0</v>
      </c>
      <c r="L1931" s="96" t="b">
        <v>0</v>
      </c>
    </row>
    <row r="1932" spans="1:12" ht="15">
      <c r="A1932" s="96" t="s">
        <v>3078</v>
      </c>
      <c r="B1932" s="96" t="s">
        <v>2594</v>
      </c>
      <c r="C1932" s="96">
        <v>2</v>
      </c>
      <c r="D1932" s="116">
        <v>0.00042027188242825194</v>
      </c>
      <c r="E1932" s="116">
        <v>3.544522781367781</v>
      </c>
      <c r="F1932" s="96" t="s">
        <v>3246</v>
      </c>
      <c r="G1932" s="96" t="b">
        <v>0</v>
      </c>
      <c r="H1932" s="96" t="b">
        <v>0</v>
      </c>
      <c r="I1932" s="96" t="b">
        <v>0</v>
      </c>
      <c r="J1932" s="96" t="b">
        <v>0</v>
      </c>
      <c r="K1932" s="96" t="b">
        <v>0</v>
      </c>
      <c r="L1932" s="96" t="b">
        <v>0</v>
      </c>
    </row>
    <row r="1933" spans="1:12" ht="15">
      <c r="A1933" s="96" t="s">
        <v>2594</v>
      </c>
      <c r="B1933" s="96" t="s">
        <v>1824</v>
      </c>
      <c r="C1933" s="96">
        <v>2</v>
      </c>
      <c r="D1933" s="116">
        <v>0.00042027188242825194</v>
      </c>
      <c r="E1933" s="116">
        <v>2.6694615179760808</v>
      </c>
      <c r="F1933" s="96" t="s">
        <v>3246</v>
      </c>
      <c r="G1933" s="96" t="b">
        <v>0</v>
      </c>
      <c r="H1933" s="96" t="b">
        <v>0</v>
      </c>
      <c r="I1933" s="96" t="b">
        <v>0</v>
      </c>
      <c r="J1933" s="96" t="b">
        <v>0</v>
      </c>
      <c r="K1933" s="96" t="b">
        <v>0</v>
      </c>
      <c r="L1933" s="96" t="b">
        <v>0</v>
      </c>
    </row>
    <row r="1934" spans="1:12" ht="15">
      <c r="A1934" s="96" t="s">
        <v>1824</v>
      </c>
      <c r="B1934" s="96" t="s">
        <v>1833</v>
      </c>
      <c r="C1934" s="96">
        <v>2</v>
      </c>
      <c r="D1934" s="116">
        <v>0.00042027188242825194</v>
      </c>
      <c r="E1934" s="116">
        <v>2.000454737017505</v>
      </c>
      <c r="F1934" s="96" t="s">
        <v>3246</v>
      </c>
      <c r="G1934" s="96" t="b">
        <v>0</v>
      </c>
      <c r="H1934" s="96" t="b">
        <v>0</v>
      </c>
      <c r="I1934" s="96" t="b">
        <v>0</v>
      </c>
      <c r="J1934" s="96" t="b">
        <v>0</v>
      </c>
      <c r="K1934" s="96" t="b">
        <v>0</v>
      </c>
      <c r="L1934" s="96" t="b">
        <v>0</v>
      </c>
    </row>
    <row r="1935" spans="1:12" ht="15">
      <c r="A1935" s="96" t="s">
        <v>1833</v>
      </c>
      <c r="B1935" s="96" t="s">
        <v>2004</v>
      </c>
      <c r="C1935" s="96">
        <v>2</v>
      </c>
      <c r="D1935" s="116">
        <v>0.00042027188242825194</v>
      </c>
      <c r="E1935" s="116">
        <v>2.3314479560589296</v>
      </c>
      <c r="F1935" s="96" t="s">
        <v>3246</v>
      </c>
      <c r="G1935" s="96" t="b">
        <v>0</v>
      </c>
      <c r="H1935" s="96" t="b">
        <v>0</v>
      </c>
      <c r="I1935" s="96" t="b">
        <v>0</v>
      </c>
      <c r="J1935" s="96" t="b">
        <v>0</v>
      </c>
      <c r="K1935" s="96" t="b">
        <v>0</v>
      </c>
      <c r="L1935" s="96" t="b">
        <v>0</v>
      </c>
    </row>
    <row r="1936" spans="1:12" ht="15">
      <c r="A1936" s="96" t="s">
        <v>2004</v>
      </c>
      <c r="B1936" s="96" t="s">
        <v>2132</v>
      </c>
      <c r="C1936" s="96">
        <v>2</v>
      </c>
      <c r="D1936" s="116">
        <v>0.00042027188242825194</v>
      </c>
      <c r="E1936" s="116">
        <v>2.7786059874011486</v>
      </c>
      <c r="F1936" s="96" t="s">
        <v>3246</v>
      </c>
      <c r="G1936" s="96" t="b">
        <v>0</v>
      </c>
      <c r="H1936" s="96" t="b">
        <v>0</v>
      </c>
      <c r="I1936" s="96" t="b">
        <v>0</v>
      </c>
      <c r="J1936" s="96" t="b">
        <v>0</v>
      </c>
      <c r="K1936" s="96" t="b">
        <v>0</v>
      </c>
      <c r="L1936" s="96" t="b">
        <v>0</v>
      </c>
    </row>
    <row r="1937" spans="1:12" ht="15">
      <c r="A1937" s="96" t="s">
        <v>2132</v>
      </c>
      <c r="B1937" s="96" t="s">
        <v>1728</v>
      </c>
      <c r="C1937" s="96">
        <v>2</v>
      </c>
      <c r="D1937" s="116">
        <v>0.00042027188242825194</v>
      </c>
      <c r="E1937" s="116">
        <v>1.916133851317469</v>
      </c>
      <c r="F1937" s="96" t="s">
        <v>3246</v>
      </c>
      <c r="G1937" s="96" t="b">
        <v>0</v>
      </c>
      <c r="H1937" s="96" t="b">
        <v>0</v>
      </c>
      <c r="I1937" s="96" t="b">
        <v>0</v>
      </c>
      <c r="J1937" s="96" t="b">
        <v>0</v>
      </c>
      <c r="K1937" s="96" t="b">
        <v>0</v>
      </c>
      <c r="L1937" s="96" t="b">
        <v>0</v>
      </c>
    </row>
    <row r="1938" spans="1:12" ht="15">
      <c r="A1938" s="96" t="s">
        <v>1728</v>
      </c>
      <c r="B1938" s="96" t="s">
        <v>3079</v>
      </c>
      <c r="C1938" s="96">
        <v>2</v>
      </c>
      <c r="D1938" s="116">
        <v>0.00042027188242825194</v>
      </c>
      <c r="E1938" s="116">
        <v>2.3226740317514243</v>
      </c>
      <c r="F1938" s="96" t="s">
        <v>3246</v>
      </c>
      <c r="G1938" s="96" t="b">
        <v>0</v>
      </c>
      <c r="H1938" s="96" t="b">
        <v>0</v>
      </c>
      <c r="I1938" s="96" t="b">
        <v>0</v>
      </c>
      <c r="J1938" s="96" t="b">
        <v>0</v>
      </c>
      <c r="K1938" s="96" t="b">
        <v>0</v>
      </c>
      <c r="L1938" s="96" t="b">
        <v>0</v>
      </c>
    </row>
    <row r="1939" spans="1:12" ht="15">
      <c r="A1939" s="96" t="s">
        <v>3079</v>
      </c>
      <c r="B1939" s="96" t="s">
        <v>1769</v>
      </c>
      <c r="C1939" s="96">
        <v>2</v>
      </c>
      <c r="D1939" s="116">
        <v>0.00042027188242825194</v>
      </c>
      <c r="E1939" s="116">
        <v>2.6599162000698504</v>
      </c>
      <c r="F1939" s="96" t="s">
        <v>3246</v>
      </c>
      <c r="G1939" s="96" t="b">
        <v>0</v>
      </c>
      <c r="H1939" s="96" t="b">
        <v>0</v>
      </c>
      <c r="I1939" s="96" t="b">
        <v>0</v>
      </c>
      <c r="J1939" s="96" t="b">
        <v>1</v>
      </c>
      <c r="K1939" s="96" t="b">
        <v>0</v>
      </c>
      <c r="L1939" s="96" t="b">
        <v>0</v>
      </c>
    </row>
    <row r="1940" spans="1:12" ht="15">
      <c r="A1940" s="96" t="s">
        <v>1769</v>
      </c>
      <c r="B1940" s="96" t="s">
        <v>3080</v>
      </c>
      <c r="C1940" s="96">
        <v>2</v>
      </c>
      <c r="D1940" s="116">
        <v>0.00042027188242825194</v>
      </c>
      <c r="E1940" s="116">
        <v>2.6599162000698504</v>
      </c>
      <c r="F1940" s="96" t="s">
        <v>3246</v>
      </c>
      <c r="G1940" s="96" t="b">
        <v>1</v>
      </c>
      <c r="H1940" s="96" t="b">
        <v>0</v>
      </c>
      <c r="I1940" s="96" t="b">
        <v>0</v>
      </c>
      <c r="J1940" s="96" t="b">
        <v>0</v>
      </c>
      <c r="K1940" s="96" t="b">
        <v>0</v>
      </c>
      <c r="L1940" s="96" t="b">
        <v>0</v>
      </c>
    </row>
    <row r="1941" spans="1:12" ht="15">
      <c r="A1941" s="96" t="s">
        <v>2419</v>
      </c>
      <c r="B1941" s="96" t="s">
        <v>1749</v>
      </c>
      <c r="C1941" s="96">
        <v>2</v>
      </c>
      <c r="D1941" s="116">
        <v>0.000363930876314836</v>
      </c>
      <c r="E1941" s="116">
        <v>2.3983947456895427</v>
      </c>
      <c r="F1941" s="96" t="s">
        <v>3246</v>
      </c>
      <c r="G1941" s="96" t="b">
        <v>0</v>
      </c>
      <c r="H1941" s="96" t="b">
        <v>0</v>
      </c>
      <c r="I1941" s="96" t="b">
        <v>0</v>
      </c>
      <c r="J1941" s="96" t="b">
        <v>0</v>
      </c>
      <c r="K1941" s="96" t="b">
        <v>0</v>
      </c>
      <c r="L1941" s="96" t="b">
        <v>0</v>
      </c>
    </row>
    <row r="1942" spans="1:12" ht="15">
      <c r="A1942" s="96" t="s">
        <v>2595</v>
      </c>
      <c r="B1942" s="96" t="s">
        <v>1981</v>
      </c>
      <c r="C1942" s="96">
        <v>2</v>
      </c>
      <c r="D1942" s="116">
        <v>0.000363930876314836</v>
      </c>
      <c r="E1942" s="116">
        <v>3.000454737017505</v>
      </c>
      <c r="F1942" s="96" t="s">
        <v>3246</v>
      </c>
      <c r="G1942" s="96" t="b">
        <v>0</v>
      </c>
      <c r="H1942" s="96" t="b">
        <v>0</v>
      </c>
      <c r="I1942" s="96" t="b">
        <v>0</v>
      </c>
      <c r="J1942" s="96" t="b">
        <v>0</v>
      </c>
      <c r="K1942" s="96" t="b">
        <v>0</v>
      </c>
      <c r="L1942" s="96" t="b">
        <v>0</v>
      </c>
    </row>
    <row r="1943" spans="1:12" ht="15">
      <c r="A1943" s="96" t="s">
        <v>2351</v>
      </c>
      <c r="B1943" s="96" t="s">
        <v>1766</v>
      </c>
      <c r="C1943" s="96">
        <v>2</v>
      </c>
      <c r="D1943" s="116">
        <v>0.00042027188242825194</v>
      </c>
      <c r="E1943" s="116">
        <v>2.358886204405869</v>
      </c>
      <c r="F1943" s="96" t="s">
        <v>3246</v>
      </c>
      <c r="G1943" s="96" t="b">
        <v>0</v>
      </c>
      <c r="H1943" s="96" t="b">
        <v>0</v>
      </c>
      <c r="I1943" s="96" t="b">
        <v>0</v>
      </c>
      <c r="J1943" s="96" t="b">
        <v>0</v>
      </c>
      <c r="K1943" s="96" t="b">
        <v>0</v>
      </c>
      <c r="L1943" s="96" t="b">
        <v>0</v>
      </c>
    </row>
    <row r="1944" spans="1:12" ht="15">
      <c r="A1944" s="96" t="s">
        <v>2097</v>
      </c>
      <c r="B1944" s="96" t="s">
        <v>2134</v>
      </c>
      <c r="C1944" s="96">
        <v>2</v>
      </c>
      <c r="D1944" s="116">
        <v>0.00042027188242825194</v>
      </c>
      <c r="E1944" s="116">
        <v>2.8455527770317617</v>
      </c>
      <c r="F1944" s="96" t="s">
        <v>3246</v>
      </c>
      <c r="G1944" s="96" t="b">
        <v>0</v>
      </c>
      <c r="H1944" s="96" t="b">
        <v>0</v>
      </c>
      <c r="I1944" s="96" t="b">
        <v>0</v>
      </c>
      <c r="J1944" s="96" t="b">
        <v>0</v>
      </c>
      <c r="K1944" s="96" t="b">
        <v>0</v>
      </c>
      <c r="L1944" s="96" t="b">
        <v>0</v>
      </c>
    </row>
    <row r="1945" spans="1:12" ht="15">
      <c r="A1945" s="96" t="s">
        <v>2134</v>
      </c>
      <c r="B1945" s="96" t="s">
        <v>2600</v>
      </c>
      <c r="C1945" s="96">
        <v>2</v>
      </c>
      <c r="D1945" s="116">
        <v>0.00042027188242825194</v>
      </c>
      <c r="E1945" s="116">
        <v>3.146582772695743</v>
      </c>
      <c r="F1945" s="96" t="s">
        <v>3246</v>
      </c>
      <c r="G1945" s="96" t="b">
        <v>0</v>
      </c>
      <c r="H1945" s="96" t="b">
        <v>0</v>
      </c>
      <c r="I1945" s="96" t="b">
        <v>0</v>
      </c>
      <c r="J1945" s="96" t="b">
        <v>0</v>
      </c>
      <c r="K1945" s="96" t="b">
        <v>0</v>
      </c>
      <c r="L1945" s="96" t="b">
        <v>0</v>
      </c>
    </row>
    <row r="1946" spans="1:12" ht="15">
      <c r="A1946" s="96" t="s">
        <v>2600</v>
      </c>
      <c r="B1946" s="96" t="s">
        <v>3092</v>
      </c>
      <c r="C1946" s="96">
        <v>2</v>
      </c>
      <c r="D1946" s="116">
        <v>0.00042027188242825194</v>
      </c>
      <c r="E1946" s="116">
        <v>3.544522781367781</v>
      </c>
      <c r="F1946" s="96" t="s">
        <v>3246</v>
      </c>
      <c r="G1946" s="96" t="b">
        <v>0</v>
      </c>
      <c r="H1946" s="96" t="b">
        <v>0</v>
      </c>
      <c r="I1946" s="96" t="b">
        <v>0</v>
      </c>
      <c r="J1946" s="96" t="b">
        <v>0</v>
      </c>
      <c r="K1946" s="96" t="b">
        <v>0</v>
      </c>
      <c r="L1946" s="96" t="b">
        <v>0</v>
      </c>
    </row>
    <row r="1947" spans="1:12" ht="15">
      <c r="A1947" s="96" t="s">
        <v>2602</v>
      </c>
      <c r="B1947" s="96" t="s">
        <v>3094</v>
      </c>
      <c r="C1947" s="96">
        <v>2</v>
      </c>
      <c r="D1947" s="116">
        <v>0.00042027188242825194</v>
      </c>
      <c r="E1947" s="116">
        <v>3.544522781367781</v>
      </c>
      <c r="F1947" s="96" t="s">
        <v>3246</v>
      </c>
      <c r="G1947" s="96" t="b">
        <v>0</v>
      </c>
      <c r="H1947" s="96" t="b">
        <v>0</v>
      </c>
      <c r="I1947" s="96" t="b">
        <v>0</v>
      </c>
      <c r="J1947" s="96" t="b">
        <v>0</v>
      </c>
      <c r="K1947" s="96" t="b">
        <v>0</v>
      </c>
      <c r="L1947" s="96" t="b">
        <v>0</v>
      </c>
    </row>
    <row r="1948" spans="1:12" ht="15">
      <c r="A1948" s="96" t="s">
        <v>3096</v>
      </c>
      <c r="B1948" s="96" t="s">
        <v>3097</v>
      </c>
      <c r="C1948" s="96">
        <v>2</v>
      </c>
      <c r="D1948" s="116">
        <v>0.00042027188242825194</v>
      </c>
      <c r="E1948" s="116">
        <v>3.7206140404234618</v>
      </c>
      <c r="F1948" s="96" t="s">
        <v>3246</v>
      </c>
      <c r="G1948" s="96" t="b">
        <v>0</v>
      </c>
      <c r="H1948" s="96" t="b">
        <v>0</v>
      </c>
      <c r="I1948" s="96" t="b">
        <v>0</v>
      </c>
      <c r="J1948" s="96" t="b">
        <v>0</v>
      </c>
      <c r="K1948" s="96" t="b">
        <v>0</v>
      </c>
      <c r="L1948" s="96" t="b">
        <v>0</v>
      </c>
    </row>
    <row r="1949" spans="1:12" ht="15">
      <c r="A1949" s="96" t="s">
        <v>1741</v>
      </c>
      <c r="B1949" s="96" t="s">
        <v>2282</v>
      </c>
      <c r="C1949" s="96">
        <v>2</v>
      </c>
      <c r="D1949" s="116">
        <v>0.00042027188242825194</v>
      </c>
      <c r="E1949" s="116">
        <v>2.340402798711856</v>
      </c>
      <c r="F1949" s="96" t="s">
        <v>3246</v>
      </c>
      <c r="G1949" s="96" t="b">
        <v>0</v>
      </c>
      <c r="H1949" s="96" t="b">
        <v>0</v>
      </c>
      <c r="I1949" s="96" t="b">
        <v>0</v>
      </c>
      <c r="J1949" s="96" t="b">
        <v>0</v>
      </c>
      <c r="K1949" s="96" t="b">
        <v>0</v>
      </c>
      <c r="L1949" s="96" t="b">
        <v>0</v>
      </c>
    </row>
    <row r="1950" spans="1:12" ht="15">
      <c r="A1950" s="96" t="s">
        <v>2305</v>
      </c>
      <c r="B1950" s="96" t="s">
        <v>3106</v>
      </c>
      <c r="C1950" s="96">
        <v>2</v>
      </c>
      <c r="D1950" s="116">
        <v>0.00042027188242825194</v>
      </c>
      <c r="E1950" s="116">
        <v>3.4195840447594805</v>
      </c>
      <c r="F1950" s="96" t="s">
        <v>3246</v>
      </c>
      <c r="G1950" s="96" t="b">
        <v>0</v>
      </c>
      <c r="H1950" s="96" t="b">
        <v>0</v>
      </c>
      <c r="I1950" s="96" t="b">
        <v>0</v>
      </c>
      <c r="J1950" s="96" t="b">
        <v>1</v>
      </c>
      <c r="K1950" s="96" t="b">
        <v>0</v>
      </c>
      <c r="L1950" s="96" t="b">
        <v>0</v>
      </c>
    </row>
    <row r="1951" spans="1:12" ht="15">
      <c r="A1951" s="96" t="s">
        <v>1844</v>
      </c>
      <c r="B1951" s="96" t="s">
        <v>3107</v>
      </c>
      <c r="C1951" s="96">
        <v>2</v>
      </c>
      <c r="D1951" s="116">
        <v>0.000363930876314836</v>
      </c>
      <c r="E1951" s="116">
        <v>2.9077006837806065</v>
      </c>
      <c r="F1951" s="96" t="s">
        <v>3246</v>
      </c>
      <c r="G1951" s="96" t="b">
        <v>0</v>
      </c>
      <c r="H1951" s="96" t="b">
        <v>0</v>
      </c>
      <c r="I1951" s="96" t="b">
        <v>0</v>
      </c>
      <c r="J1951" s="96" t="b">
        <v>0</v>
      </c>
      <c r="K1951" s="96" t="b">
        <v>0</v>
      </c>
      <c r="L1951" s="96" t="b">
        <v>0</v>
      </c>
    </row>
    <row r="1952" spans="1:12" ht="15">
      <c r="A1952" s="96" t="s">
        <v>3108</v>
      </c>
      <c r="B1952" s="96" t="s">
        <v>3109</v>
      </c>
      <c r="C1952" s="96">
        <v>2</v>
      </c>
      <c r="D1952" s="116">
        <v>0.00042027188242825194</v>
      </c>
      <c r="E1952" s="116">
        <v>3.7206140404234618</v>
      </c>
      <c r="F1952" s="96" t="s">
        <v>3246</v>
      </c>
      <c r="G1952" s="96" t="b">
        <v>0</v>
      </c>
      <c r="H1952" s="96" t="b">
        <v>0</v>
      </c>
      <c r="I1952" s="96" t="b">
        <v>0</v>
      </c>
      <c r="J1952" s="96" t="b">
        <v>0</v>
      </c>
      <c r="K1952" s="96" t="b">
        <v>0</v>
      </c>
      <c r="L1952" s="96" t="b">
        <v>0</v>
      </c>
    </row>
    <row r="1953" spans="1:12" ht="15">
      <c r="A1953" s="96" t="s">
        <v>2353</v>
      </c>
      <c r="B1953" s="96" t="s">
        <v>3111</v>
      </c>
      <c r="C1953" s="96">
        <v>2</v>
      </c>
      <c r="D1953" s="116">
        <v>0.00042027188242825194</v>
      </c>
      <c r="E1953" s="116">
        <v>3.4195840447594805</v>
      </c>
      <c r="F1953" s="96" t="s">
        <v>3246</v>
      </c>
      <c r="G1953" s="96" t="b">
        <v>0</v>
      </c>
      <c r="H1953" s="96" t="b">
        <v>0</v>
      </c>
      <c r="I1953" s="96" t="b">
        <v>0</v>
      </c>
      <c r="J1953" s="96" t="b">
        <v>0</v>
      </c>
      <c r="K1953" s="96" t="b">
        <v>0</v>
      </c>
      <c r="L1953" s="96" t="b">
        <v>0</v>
      </c>
    </row>
    <row r="1954" spans="1:12" ht="15">
      <c r="A1954" s="96" t="s">
        <v>3111</v>
      </c>
      <c r="B1954" s="96" t="s">
        <v>1906</v>
      </c>
      <c r="C1954" s="96">
        <v>2</v>
      </c>
      <c r="D1954" s="116">
        <v>0.00042027188242825194</v>
      </c>
      <c r="E1954" s="116">
        <v>3.021644036087443</v>
      </c>
      <c r="F1954" s="96" t="s">
        <v>3246</v>
      </c>
      <c r="G1954" s="96" t="b">
        <v>0</v>
      </c>
      <c r="H1954" s="96" t="b">
        <v>0</v>
      </c>
      <c r="I1954" s="96" t="b">
        <v>0</v>
      </c>
      <c r="J1954" s="96" t="b">
        <v>0</v>
      </c>
      <c r="K1954" s="96" t="b">
        <v>0</v>
      </c>
      <c r="L1954" s="96" t="b">
        <v>0</v>
      </c>
    </row>
    <row r="1955" spans="1:12" ht="15">
      <c r="A1955" s="96" t="s">
        <v>1906</v>
      </c>
      <c r="B1955" s="96" t="s">
        <v>3112</v>
      </c>
      <c r="C1955" s="96">
        <v>2</v>
      </c>
      <c r="D1955" s="116">
        <v>0.00042027188242825194</v>
      </c>
      <c r="E1955" s="116">
        <v>3.021644036087443</v>
      </c>
      <c r="F1955" s="96" t="s">
        <v>3246</v>
      </c>
      <c r="G1955" s="96" t="b">
        <v>0</v>
      </c>
      <c r="H1955" s="96" t="b">
        <v>0</v>
      </c>
      <c r="I1955" s="96" t="b">
        <v>0</v>
      </c>
      <c r="J1955" s="96" t="b">
        <v>0</v>
      </c>
      <c r="K1955" s="96" t="b">
        <v>0</v>
      </c>
      <c r="L1955" s="96" t="b">
        <v>0</v>
      </c>
    </row>
    <row r="1956" spans="1:12" ht="15">
      <c r="A1956" s="96" t="s">
        <v>3112</v>
      </c>
      <c r="B1956" s="96" t="s">
        <v>2261</v>
      </c>
      <c r="C1956" s="96">
        <v>2</v>
      </c>
      <c r="D1956" s="116">
        <v>0.00042027188242825194</v>
      </c>
      <c r="E1956" s="116">
        <v>3.4195840447594805</v>
      </c>
      <c r="F1956" s="96" t="s">
        <v>3246</v>
      </c>
      <c r="G1956" s="96" t="b">
        <v>0</v>
      </c>
      <c r="H1956" s="96" t="b">
        <v>0</v>
      </c>
      <c r="I1956" s="96" t="b">
        <v>0</v>
      </c>
      <c r="J1956" s="96" t="b">
        <v>0</v>
      </c>
      <c r="K1956" s="96" t="b">
        <v>0</v>
      </c>
      <c r="L1956" s="96" t="b">
        <v>0</v>
      </c>
    </row>
    <row r="1957" spans="1:12" ht="15">
      <c r="A1957" s="96" t="s">
        <v>2261</v>
      </c>
      <c r="B1957" s="96" t="s">
        <v>2158</v>
      </c>
      <c r="C1957" s="96">
        <v>2</v>
      </c>
      <c r="D1957" s="116">
        <v>0.00042027188242825194</v>
      </c>
      <c r="E1957" s="116">
        <v>3.021644036087443</v>
      </c>
      <c r="F1957" s="96" t="s">
        <v>3246</v>
      </c>
      <c r="G1957" s="96" t="b">
        <v>0</v>
      </c>
      <c r="H1957" s="96" t="b">
        <v>0</v>
      </c>
      <c r="I1957" s="96" t="b">
        <v>0</v>
      </c>
      <c r="J1957" s="96" t="b">
        <v>0</v>
      </c>
      <c r="K1957" s="96" t="b">
        <v>0</v>
      </c>
      <c r="L1957" s="96" t="b">
        <v>0</v>
      </c>
    </row>
    <row r="1958" spans="1:12" ht="15">
      <c r="A1958" s="96" t="s">
        <v>2158</v>
      </c>
      <c r="B1958" s="96" t="s">
        <v>2353</v>
      </c>
      <c r="C1958" s="96">
        <v>2</v>
      </c>
      <c r="D1958" s="116">
        <v>0.00042027188242825194</v>
      </c>
      <c r="E1958" s="116">
        <v>3.021644036087443</v>
      </c>
      <c r="F1958" s="96" t="s">
        <v>3246</v>
      </c>
      <c r="G1958" s="96" t="b">
        <v>0</v>
      </c>
      <c r="H1958" s="96" t="b">
        <v>0</v>
      </c>
      <c r="I1958" s="96" t="b">
        <v>0</v>
      </c>
      <c r="J1958" s="96" t="b">
        <v>0</v>
      </c>
      <c r="K1958" s="96" t="b">
        <v>0</v>
      </c>
      <c r="L1958" s="96" t="b">
        <v>0</v>
      </c>
    </row>
    <row r="1959" spans="1:12" ht="15">
      <c r="A1959" s="96" t="s">
        <v>2353</v>
      </c>
      <c r="B1959" s="96" t="s">
        <v>3113</v>
      </c>
      <c r="C1959" s="96">
        <v>2</v>
      </c>
      <c r="D1959" s="116">
        <v>0.00042027188242825194</v>
      </c>
      <c r="E1959" s="116">
        <v>3.4195840447594805</v>
      </c>
      <c r="F1959" s="96" t="s">
        <v>3246</v>
      </c>
      <c r="G1959" s="96" t="b">
        <v>0</v>
      </c>
      <c r="H1959" s="96" t="b">
        <v>0</v>
      </c>
      <c r="I1959" s="96" t="b">
        <v>0</v>
      </c>
      <c r="J1959" s="96" t="b">
        <v>0</v>
      </c>
      <c r="K1959" s="96" t="b">
        <v>0</v>
      </c>
      <c r="L1959" s="96" t="b">
        <v>0</v>
      </c>
    </row>
    <row r="1960" spans="1:12" ht="15">
      <c r="A1960" s="96" t="s">
        <v>3119</v>
      </c>
      <c r="B1960" s="96" t="s">
        <v>1961</v>
      </c>
      <c r="C1960" s="96">
        <v>2</v>
      </c>
      <c r="D1960" s="116">
        <v>0.000363930876314836</v>
      </c>
      <c r="E1960" s="116">
        <v>3.1185540490954997</v>
      </c>
      <c r="F1960" s="96" t="s">
        <v>3246</v>
      </c>
      <c r="G1960" s="96" t="b">
        <v>0</v>
      </c>
      <c r="H1960" s="96" t="b">
        <v>0</v>
      </c>
      <c r="I1960" s="96" t="b">
        <v>0</v>
      </c>
      <c r="J1960" s="96" t="b">
        <v>0</v>
      </c>
      <c r="K1960" s="96" t="b">
        <v>0</v>
      </c>
      <c r="L1960" s="96" t="b">
        <v>0</v>
      </c>
    </row>
    <row r="1961" spans="1:12" ht="15">
      <c r="A1961" s="96" t="s">
        <v>2358</v>
      </c>
      <c r="B1961" s="96" t="s">
        <v>3126</v>
      </c>
      <c r="C1961" s="96">
        <v>2</v>
      </c>
      <c r="D1961" s="116">
        <v>0.00042027188242825194</v>
      </c>
      <c r="E1961" s="116">
        <v>3.4195840447594805</v>
      </c>
      <c r="F1961" s="96" t="s">
        <v>3246</v>
      </c>
      <c r="G1961" s="96" t="b">
        <v>0</v>
      </c>
      <c r="H1961" s="96" t="b">
        <v>0</v>
      </c>
      <c r="I1961" s="96" t="b">
        <v>0</v>
      </c>
      <c r="J1961" s="96" t="b">
        <v>0</v>
      </c>
      <c r="K1961" s="96" t="b">
        <v>0</v>
      </c>
      <c r="L1961" s="96" t="b">
        <v>0</v>
      </c>
    </row>
    <row r="1962" spans="1:12" ht="15">
      <c r="A1962" s="96" t="s">
        <v>2614</v>
      </c>
      <c r="B1962" s="96" t="s">
        <v>2615</v>
      </c>
      <c r="C1962" s="96">
        <v>2</v>
      </c>
      <c r="D1962" s="116">
        <v>0.00042027188242825194</v>
      </c>
      <c r="E1962" s="116">
        <v>3.3684315223120995</v>
      </c>
      <c r="F1962" s="96" t="s">
        <v>3246</v>
      </c>
      <c r="G1962" s="96" t="b">
        <v>0</v>
      </c>
      <c r="H1962" s="96" t="b">
        <v>0</v>
      </c>
      <c r="I1962" s="96" t="b">
        <v>0</v>
      </c>
      <c r="J1962" s="96" t="b">
        <v>0</v>
      </c>
      <c r="K1962" s="96" t="b">
        <v>0</v>
      </c>
      <c r="L1962" s="96" t="b">
        <v>0</v>
      </c>
    </row>
    <row r="1963" spans="1:12" ht="15">
      <c r="A1963" s="96" t="s">
        <v>2585</v>
      </c>
      <c r="B1963" s="96" t="s">
        <v>1761</v>
      </c>
      <c r="C1963" s="96">
        <v>2</v>
      </c>
      <c r="D1963" s="116">
        <v>0.000363930876314836</v>
      </c>
      <c r="E1963" s="116">
        <v>2.4653415353201558</v>
      </c>
      <c r="F1963" s="96" t="s">
        <v>3246</v>
      </c>
      <c r="G1963" s="96" t="b">
        <v>0</v>
      </c>
      <c r="H1963" s="96" t="b">
        <v>0</v>
      </c>
      <c r="I1963" s="96" t="b">
        <v>0</v>
      </c>
      <c r="J1963" s="96" t="b">
        <v>0</v>
      </c>
      <c r="K1963" s="96" t="b">
        <v>0</v>
      </c>
      <c r="L1963" s="96" t="b">
        <v>0</v>
      </c>
    </row>
    <row r="1964" spans="1:12" ht="15">
      <c r="A1964" s="96" t="s">
        <v>1732</v>
      </c>
      <c r="B1964" s="96" t="s">
        <v>2347</v>
      </c>
      <c r="C1964" s="96">
        <v>2</v>
      </c>
      <c r="D1964" s="116">
        <v>0.000363930876314836</v>
      </c>
      <c r="E1964" s="116">
        <v>2.1185540490954993</v>
      </c>
      <c r="F1964" s="96" t="s">
        <v>3246</v>
      </c>
      <c r="G1964" s="96" t="b">
        <v>0</v>
      </c>
      <c r="H1964" s="96" t="b">
        <v>0</v>
      </c>
      <c r="I1964" s="96" t="b">
        <v>0</v>
      </c>
      <c r="J1964" s="96" t="b">
        <v>0</v>
      </c>
      <c r="K1964" s="96" t="b">
        <v>0</v>
      </c>
      <c r="L1964" s="96" t="b">
        <v>0</v>
      </c>
    </row>
    <row r="1965" spans="1:12" ht="15">
      <c r="A1965" s="96" t="s">
        <v>2453</v>
      </c>
      <c r="B1965" s="96" t="s">
        <v>1733</v>
      </c>
      <c r="C1965" s="96">
        <v>2</v>
      </c>
      <c r="D1965" s="116">
        <v>0.00042027188242825194</v>
      </c>
      <c r="E1965" s="116">
        <v>2.2434927857037996</v>
      </c>
      <c r="F1965" s="96" t="s">
        <v>3246</v>
      </c>
      <c r="G1965" s="96" t="b">
        <v>0</v>
      </c>
      <c r="H1965" s="96" t="b">
        <v>1</v>
      </c>
      <c r="I1965" s="96" t="b">
        <v>0</v>
      </c>
      <c r="J1965" s="96" t="b">
        <v>0</v>
      </c>
      <c r="K1965" s="96" t="b">
        <v>0</v>
      </c>
      <c r="L1965" s="96" t="b">
        <v>0</v>
      </c>
    </row>
    <row r="1966" spans="1:12" ht="15">
      <c r="A1966" s="96" t="s">
        <v>1835</v>
      </c>
      <c r="B1966" s="96" t="s">
        <v>2032</v>
      </c>
      <c r="C1966" s="96">
        <v>2</v>
      </c>
      <c r="D1966" s="116">
        <v>0.00042027188242825194</v>
      </c>
      <c r="E1966" s="116">
        <v>2.363632639430331</v>
      </c>
      <c r="F1966" s="96" t="s">
        <v>3246</v>
      </c>
      <c r="G1966" s="96" t="b">
        <v>0</v>
      </c>
      <c r="H1966" s="96" t="b">
        <v>0</v>
      </c>
      <c r="I1966" s="96" t="b">
        <v>0</v>
      </c>
      <c r="J1966" s="96" t="b">
        <v>0</v>
      </c>
      <c r="K1966" s="96" t="b">
        <v>0</v>
      </c>
      <c r="L1966" s="96" t="b">
        <v>0</v>
      </c>
    </row>
    <row r="1967" spans="1:12" ht="15">
      <c r="A1967" s="96" t="s">
        <v>2032</v>
      </c>
      <c r="B1967" s="96" t="s">
        <v>1888</v>
      </c>
      <c r="C1967" s="96">
        <v>2</v>
      </c>
      <c r="D1967" s="116">
        <v>0.00042027188242825194</v>
      </c>
      <c r="E1967" s="116">
        <v>2.4361833065789424</v>
      </c>
      <c r="F1967" s="96" t="s">
        <v>3246</v>
      </c>
      <c r="G1967" s="96" t="b">
        <v>0</v>
      </c>
      <c r="H1967" s="96" t="b">
        <v>0</v>
      </c>
      <c r="I1967" s="96" t="b">
        <v>0</v>
      </c>
      <c r="J1967" s="96" t="b">
        <v>0</v>
      </c>
      <c r="K1967" s="96" t="b">
        <v>0</v>
      </c>
      <c r="L1967" s="96" t="b">
        <v>0</v>
      </c>
    </row>
    <row r="1968" spans="1:12" ht="15">
      <c r="A1968" s="96" t="s">
        <v>1888</v>
      </c>
      <c r="B1968" s="96" t="s">
        <v>1735</v>
      </c>
      <c r="C1968" s="96">
        <v>2</v>
      </c>
      <c r="D1968" s="116">
        <v>0.00042027188242825194</v>
      </c>
      <c r="E1968" s="116">
        <v>1.7130796225262042</v>
      </c>
      <c r="F1968" s="96" t="s">
        <v>3246</v>
      </c>
      <c r="G1968" s="96" t="b">
        <v>0</v>
      </c>
      <c r="H1968" s="96" t="b">
        <v>0</v>
      </c>
      <c r="I1968" s="96" t="b">
        <v>0</v>
      </c>
      <c r="J1968" s="96" t="b">
        <v>0</v>
      </c>
      <c r="K1968" s="96" t="b">
        <v>0</v>
      </c>
      <c r="L1968" s="96" t="b">
        <v>0</v>
      </c>
    </row>
    <row r="1969" spans="1:12" ht="15">
      <c r="A1969" s="96" t="s">
        <v>1952</v>
      </c>
      <c r="B1969" s="96" t="s">
        <v>2230</v>
      </c>
      <c r="C1969" s="96">
        <v>2</v>
      </c>
      <c r="D1969" s="116">
        <v>0.00042027188242825194</v>
      </c>
      <c r="E1969" s="116">
        <v>2.8175240534315185</v>
      </c>
      <c r="F1969" s="96" t="s">
        <v>3246</v>
      </c>
      <c r="G1969" s="96" t="b">
        <v>0</v>
      </c>
      <c r="H1969" s="96" t="b">
        <v>1</v>
      </c>
      <c r="I1969" s="96" t="b">
        <v>0</v>
      </c>
      <c r="J1969" s="96" t="b">
        <v>0</v>
      </c>
      <c r="K1969" s="96" t="b">
        <v>0</v>
      </c>
      <c r="L1969" s="96" t="b">
        <v>0</v>
      </c>
    </row>
    <row r="1970" spans="1:12" ht="15">
      <c r="A1970" s="96" t="s">
        <v>2361</v>
      </c>
      <c r="B1970" s="96" t="s">
        <v>3147</v>
      </c>
      <c r="C1970" s="96">
        <v>2</v>
      </c>
      <c r="D1970" s="116">
        <v>0.00042027188242825194</v>
      </c>
      <c r="E1970" s="116">
        <v>3.4195840447594805</v>
      </c>
      <c r="F1970" s="96" t="s">
        <v>3246</v>
      </c>
      <c r="G1970" s="96" t="b">
        <v>0</v>
      </c>
      <c r="H1970" s="96" t="b">
        <v>0</v>
      </c>
      <c r="I1970" s="96" t="b">
        <v>0</v>
      </c>
      <c r="J1970" s="96" t="b">
        <v>0</v>
      </c>
      <c r="K1970" s="96" t="b">
        <v>0</v>
      </c>
      <c r="L1970" s="96" t="b">
        <v>0</v>
      </c>
    </row>
    <row r="1971" spans="1:12" ht="15">
      <c r="A1971" s="96" t="s">
        <v>3147</v>
      </c>
      <c r="B1971" s="96" t="s">
        <v>3148</v>
      </c>
      <c r="C1971" s="96">
        <v>2</v>
      </c>
      <c r="D1971" s="116">
        <v>0.00042027188242825194</v>
      </c>
      <c r="E1971" s="116">
        <v>3.7206140404234618</v>
      </c>
      <c r="F1971" s="96" t="s">
        <v>3246</v>
      </c>
      <c r="G1971" s="96" t="b">
        <v>0</v>
      </c>
      <c r="H1971" s="96" t="b">
        <v>0</v>
      </c>
      <c r="I1971" s="96" t="b">
        <v>0</v>
      </c>
      <c r="J1971" s="96" t="b">
        <v>0</v>
      </c>
      <c r="K1971" s="96" t="b">
        <v>0</v>
      </c>
      <c r="L1971" s="96" t="b">
        <v>0</v>
      </c>
    </row>
    <row r="1972" spans="1:12" ht="15">
      <c r="A1972" s="96" t="s">
        <v>3148</v>
      </c>
      <c r="B1972" s="96" t="s">
        <v>2330</v>
      </c>
      <c r="C1972" s="96">
        <v>2</v>
      </c>
      <c r="D1972" s="116">
        <v>0.00042027188242825194</v>
      </c>
      <c r="E1972" s="116">
        <v>3.4195840447594805</v>
      </c>
      <c r="F1972" s="96" t="s">
        <v>3246</v>
      </c>
      <c r="G1972" s="96" t="b">
        <v>0</v>
      </c>
      <c r="H1972" s="96" t="b">
        <v>0</v>
      </c>
      <c r="I1972" s="96" t="b">
        <v>0</v>
      </c>
      <c r="J1972" s="96" t="b">
        <v>0</v>
      </c>
      <c r="K1972" s="96" t="b">
        <v>0</v>
      </c>
      <c r="L1972" s="96" t="b">
        <v>0</v>
      </c>
    </row>
    <row r="1973" spans="1:12" ht="15">
      <c r="A1973" s="96" t="s">
        <v>2330</v>
      </c>
      <c r="B1973" s="96" t="s">
        <v>3149</v>
      </c>
      <c r="C1973" s="96">
        <v>2</v>
      </c>
      <c r="D1973" s="116">
        <v>0.00042027188242825194</v>
      </c>
      <c r="E1973" s="116">
        <v>3.4195840447594805</v>
      </c>
      <c r="F1973" s="96" t="s">
        <v>3246</v>
      </c>
      <c r="G1973" s="96" t="b">
        <v>0</v>
      </c>
      <c r="H1973" s="96" t="b">
        <v>0</v>
      </c>
      <c r="I1973" s="96" t="b">
        <v>0</v>
      </c>
      <c r="J1973" s="96" t="b">
        <v>1</v>
      </c>
      <c r="K1973" s="96" t="b">
        <v>0</v>
      </c>
      <c r="L1973" s="96" t="b">
        <v>0</v>
      </c>
    </row>
    <row r="1974" spans="1:12" ht="15">
      <c r="A1974" s="96" t="s">
        <v>3149</v>
      </c>
      <c r="B1974" s="96" t="s">
        <v>3150</v>
      </c>
      <c r="C1974" s="96">
        <v>2</v>
      </c>
      <c r="D1974" s="116">
        <v>0.00042027188242825194</v>
      </c>
      <c r="E1974" s="116">
        <v>3.7206140404234618</v>
      </c>
      <c r="F1974" s="96" t="s">
        <v>3246</v>
      </c>
      <c r="G1974" s="96" t="b">
        <v>1</v>
      </c>
      <c r="H1974" s="96" t="b">
        <v>0</v>
      </c>
      <c r="I1974" s="96" t="b">
        <v>0</v>
      </c>
      <c r="J1974" s="96" t="b">
        <v>0</v>
      </c>
      <c r="K1974" s="96" t="b">
        <v>0</v>
      </c>
      <c r="L1974" s="96" t="b">
        <v>0</v>
      </c>
    </row>
    <row r="1975" spans="1:12" ht="15">
      <c r="A1975" s="96" t="s">
        <v>3150</v>
      </c>
      <c r="B1975" s="96" t="s">
        <v>1832</v>
      </c>
      <c r="C1975" s="96">
        <v>2</v>
      </c>
      <c r="D1975" s="116">
        <v>0.00042027188242825194</v>
      </c>
      <c r="E1975" s="116">
        <v>2.8755160004092053</v>
      </c>
      <c r="F1975" s="96" t="s">
        <v>3246</v>
      </c>
      <c r="G1975" s="96" t="b">
        <v>0</v>
      </c>
      <c r="H1975" s="96" t="b">
        <v>0</v>
      </c>
      <c r="I1975" s="96" t="b">
        <v>0</v>
      </c>
      <c r="J1975" s="96" t="b">
        <v>0</v>
      </c>
      <c r="K1975" s="96" t="b">
        <v>0</v>
      </c>
      <c r="L1975" s="96" t="b">
        <v>0</v>
      </c>
    </row>
    <row r="1976" spans="1:12" ht="15">
      <c r="A1976" s="96" t="s">
        <v>1832</v>
      </c>
      <c r="B1976" s="96" t="s">
        <v>3151</v>
      </c>
      <c r="C1976" s="96">
        <v>2</v>
      </c>
      <c r="D1976" s="116">
        <v>0.00042027188242825194</v>
      </c>
      <c r="E1976" s="116">
        <v>2.8755160004092053</v>
      </c>
      <c r="F1976" s="96" t="s">
        <v>3246</v>
      </c>
      <c r="G1976" s="96" t="b">
        <v>0</v>
      </c>
      <c r="H1976" s="96" t="b">
        <v>0</v>
      </c>
      <c r="I1976" s="96" t="b">
        <v>0</v>
      </c>
      <c r="J1976" s="96" t="b">
        <v>0</v>
      </c>
      <c r="K1976" s="96" t="b">
        <v>0</v>
      </c>
      <c r="L1976" s="96" t="b">
        <v>0</v>
      </c>
    </row>
    <row r="1977" spans="1:12" ht="15">
      <c r="A1977" s="96" t="s">
        <v>3151</v>
      </c>
      <c r="B1977" s="96" t="s">
        <v>1856</v>
      </c>
      <c r="C1977" s="96">
        <v>2</v>
      </c>
      <c r="D1977" s="116">
        <v>0.00042027188242825194</v>
      </c>
      <c r="E1977" s="116">
        <v>2.980251350929218</v>
      </c>
      <c r="F1977" s="96" t="s">
        <v>3246</v>
      </c>
      <c r="G1977" s="96" t="b">
        <v>0</v>
      </c>
      <c r="H1977" s="96" t="b">
        <v>0</v>
      </c>
      <c r="I1977" s="96" t="b">
        <v>0</v>
      </c>
      <c r="J1977" s="96" t="b">
        <v>0</v>
      </c>
      <c r="K1977" s="96" t="b">
        <v>0</v>
      </c>
      <c r="L1977" s="96" t="b">
        <v>0</v>
      </c>
    </row>
    <row r="1978" spans="1:12" ht="15">
      <c r="A1978" s="96" t="s">
        <v>1856</v>
      </c>
      <c r="B1978" s="96" t="s">
        <v>3152</v>
      </c>
      <c r="C1978" s="96">
        <v>2</v>
      </c>
      <c r="D1978" s="116">
        <v>0.00042027188242825194</v>
      </c>
      <c r="E1978" s="116">
        <v>2.9424627900398184</v>
      </c>
      <c r="F1978" s="96" t="s">
        <v>3246</v>
      </c>
      <c r="G1978" s="96" t="b">
        <v>0</v>
      </c>
      <c r="H1978" s="96" t="b">
        <v>0</v>
      </c>
      <c r="I1978" s="96" t="b">
        <v>0</v>
      </c>
      <c r="J1978" s="96" t="b">
        <v>0</v>
      </c>
      <c r="K1978" s="96" t="b">
        <v>0</v>
      </c>
      <c r="L1978" s="96" t="b">
        <v>0</v>
      </c>
    </row>
    <row r="1979" spans="1:12" ht="15">
      <c r="A1979" s="96" t="s">
        <v>3152</v>
      </c>
      <c r="B1979" s="96" t="s">
        <v>2567</v>
      </c>
      <c r="C1979" s="96">
        <v>2</v>
      </c>
      <c r="D1979" s="116">
        <v>0.00042027188242825194</v>
      </c>
      <c r="E1979" s="116">
        <v>3.544522781367781</v>
      </c>
      <c r="F1979" s="96" t="s">
        <v>3246</v>
      </c>
      <c r="G1979" s="96" t="b">
        <v>0</v>
      </c>
      <c r="H1979" s="96" t="b">
        <v>0</v>
      </c>
      <c r="I1979" s="96" t="b">
        <v>0</v>
      </c>
      <c r="J1979" s="96" t="b">
        <v>0</v>
      </c>
      <c r="K1979" s="96" t="b">
        <v>0</v>
      </c>
      <c r="L1979" s="96" t="b">
        <v>0</v>
      </c>
    </row>
    <row r="1980" spans="1:12" ht="15">
      <c r="A1980" s="96" t="s">
        <v>2567</v>
      </c>
      <c r="B1980" s="96" t="s">
        <v>2208</v>
      </c>
      <c r="C1980" s="96">
        <v>2</v>
      </c>
      <c r="D1980" s="116">
        <v>0.00042027188242825194</v>
      </c>
      <c r="E1980" s="116">
        <v>3.2434927857037996</v>
      </c>
      <c r="F1980" s="96" t="s">
        <v>3246</v>
      </c>
      <c r="G1980" s="96" t="b">
        <v>0</v>
      </c>
      <c r="H1980" s="96" t="b">
        <v>0</v>
      </c>
      <c r="I1980" s="96" t="b">
        <v>0</v>
      </c>
      <c r="J1980" s="96" t="b">
        <v>0</v>
      </c>
      <c r="K1980" s="96" t="b">
        <v>0</v>
      </c>
      <c r="L1980" s="96" t="b">
        <v>0</v>
      </c>
    </row>
    <row r="1981" spans="1:12" ht="15">
      <c r="A1981" s="96" t="s">
        <v>2208</v>
      </c>
      <c r="B1981" s="96" t="s">
        <v>2009</v>
      </c>
      <c r="C1981" s="96">
        <v>2</v>
      </c>
      <c r="D1981" s="116">
        <v>0.00042027188242825194</v>
      </c>
      <c r="E1981" s="116">
        <v>2.7786059874011486</v>
      </c>
      <c r="F1981" s="96" t="s">
        <v>3246</v>
      </c>
      <c r="G1981" s="96" t="b">
        <v>0</v>
      </c>
      <c r="H1981" s="96" t="b">
        <v>0</v>
      </c>
      <c r="I1981" s="96" t="b">
        <v>0</v>
      </c>
      <c r="J1981" s="96" t="b">
        <v>0</v>
      </c>
      <c r="K1981" s="96" t="b">
        <v>0</v>
      </c>
      <c r="L1981" s="96" t="b">
        <v>0</v>
      </c>
    </row>
    <row r="1982" spans="1:12" ht="15">
      <c r="A1982" s="96" t="s">
        <v>2009</v>
      </c>
      <c r="B1982" s="96" t="s">
        <v>2302</v>
      </c>
      <c r="C1982" s="96">
        <v>2</v>
      </c>
      <c r="D1982" s="116">
        <v>0.00042027188242825194</v>
      </c>
      <c r="E1982" s="116">
        <v>2.8755160004092053</v>
      </c>
      <c r="F1982" s="96" t="s">
        <v>3246</v>
      </c>
      <c r="G1982" s="96" t="b">
        <v>0</v>
      </c>
      <c r="H1982" s="96" t="b">
        <v>0</v>
      </c>
      <c r="I1982" s="96" t="b">
        <v>0</v>
      </c>
      <c r="J1982" s="96" t="b">
        <v>0</v>
      </c>
      <c r="K1982" s="96" t="b">
        <v>0</v>
      </c>
      <c r="L1982" s="96" t="b">
        <v>0</v>
      </c>
    </row>
    <row r="1983" spans="1:12" ht="15">
      <c r="A1983" s="96" t="s">
        <v>2302</v>
      </c>
      <c r="B1983" s="96" t="s">
        <v>3153</v>
      </c>
      <c r="C1983" s="96">
        <v>2</v>
      </c>
      <c r="D1983" s="116">
        <v>0.00042027188242825194</v>
      </c>
      <c r="E1983" s="116">
        <v>3.4195840447594805</v>
      </c>
      <c r="F1983" s="96" t="s">
        <v>3246</v>
      </c>
      <c r="G1983" s="96" t="b">
        <v>0</v>
      </c>
      <c r="H1983" s="96" t="b">
        <v>0</v>
      </c>
      <c r="I1983" s="96" t="b">
        <v>0</v>
      </c>
      <c r="J1983" s="96" t="b">
        <v>1</v>
      </c>
      <c r="K1983" s="96" t="b">
        <v>0</v>
      </c>
      <c r="L1983" s="96" t="b">
        <v>0</v>
      </c>
    </row>
    <row r="1984" spans="1:12" ht="15">
      <c r="A1984" s="96" t="s">
        <v>3153</v>
      </c>
      <c r="B1984" s="96" t="s">
        <v>850</v>
      </c>
      <c r="C1984" s="96">
        <v>2</v>
      </c>
      <c r="D1984" s="116">
        <v>0.00042027188242825194</v>
      </c>
      <c r="E1984" s="116">
        <v>2.4088601793677076</v>
      </c>
      <c r="F1984" s="96" t="s">
        <v>3246</v>
      </c>
      <c r="G1984" s="96" t="b">
        <v>1</v>
      </c>
      <c r="H1984" s="96" t="b">
        <v>0</v>
      </c>
      <c r="I1984" s="96" t="b">
        <v>0</v>
      </c>
      <c r="J1984" s="96" t="b">
        <v>0</v>
      </c>
      <c r="K1984" s="96" t="b">
        <v>0</v>
      </c>
      <c r="L1984" s="96" t="b">
        <v>0</v>
      </c>
    </row>
    <row r="1985" spans="1:12" ht="15">
      <c r="A1985" s="96" t="s">
        <v>850</v>
      </c>
      <c r="B1985" s="96" t="s">
        <v>2359</v>
      </c>
      <c r="C1985" s="96">
        <v>2</v>
      </c>
      <c r="D1985" s="116">
        <v>0.00042027188242825194</v>
      </c>
      <c r="E1985" s="116">
        <v>2.1078301837037263</v>
      </c>
      <c r="F1985" s="96" t="s">
        <v>3246</v>
      </c>
      <c r="G1985" s="96" t="b">
        <v>0</v>
      </c>
      <c r="H1985" s="96" t="b">
        <v>0</v>
      </c>
      <c r="I1985" s="96" t="b">
        <v>0</v>
      </c>
      <c r="J1985" s="96" t="b">
        <v>0</v>
      </c>
      <c r="K1985" s="96" t="b">
        <v>0</v>
      </c>
      <c r="L1985" s="96" t="b">
        <v>0</v>
      </c>
    </row>
    <row r="1986" spans="1:12" ht="15">
      <c r="A1986" s="96" t="s">
        <v>2359</v>
      </c>
      <c r="B1986" s="96" t="s">
        <v>1806</v>
      </c>
      <c r="C1986" s="96">
        <v>2</v>
      </c>
      <c r="D1986" s="116">
        <v>0.00042027188242825194</v>
      </c>
      <c r="E1986" s="116">
        <v>2.490165119045188</v>
      </c>
      <c r="F1986" s="96" t="s">
        <v>3246</v>
      </c>
      <c r="G1986" s="96" t="b">
        <v>0</v>
      </c>
      <c r="H1986" s="96" t="b">
        <v>0</v>
      </c>
      <c r="I1986" s="96" t="b">
        <v>0</v>
      </c>
      <c r="J1986" s="96" t="b">
        <v>0</v>
      </c>
      <c r="K1986" s="96" t="b">
        <v>0</v>
      </c>
      <c r="L1986" s="96" t="b">
        <v>0</v>
      </c>
    </row>
    <row r="1987" spans="1:12" ht="15">
      <c r="A1987" s="96" t="s">
        <v>1774</v>
      </c>
      <c r="B1987" s="96" t="s">
        <v>1862</v>
      </c>
      <c r="C1987" s="96">
        <v>2</v>
      </c>
      <c r="D1987" s="116">
        <v>0.00042027188242825194</v>
      </c>
      <c r="E1987" s="116">
        <v>1.938858665770993</v>
      </c>
      <c r="F1987" s="96" t="s">
        <v>3246</v>
      </c>
      <c r="G1987" s="96" t="b">
        <v>0</v>
      </c>
      <c r="H1987" s="96" t="b">
        <v>0</v>
      </c>
      <c r="I1987" s="96" t="b">
        <v>0</v>
      </c>
      <c r="J1987" s="96" t="b">
        <v>0</v>
      </c>
      <c r="K1987" s="96" t="b">
        <v>0</v>
      </c>
      <c r="L1987" s="96" t="b">
        <v>0</v>
      </c>
    </row>
    <row r="1988" spans="1:12" ht="15">
      <c r="A1988" s="96" t="s">
        <v>1862</v>
      </c>
      <c r="B1988" s="96" t="s">
        <v>2361</v>
      </c>
      <c r="C1988" s="96">
        <v>2</v>
      </c>
      <c r="D1988" s="116">
        <v>0.00042027188242825194</v>
      </c>
      <c r="E1988" s="116">
        <v>2.679221355265237</v>
      </c>
      <c r="F1988" s="96" t="s">
        <v>3246</v>
      </c>
      <c r="G1988" s="96" t="b">
        <v>0</v>
      </c>
      <c r="H1988" s="96" t="b">
        <v>0</v>
      </c>
      <c r="I1988" s="96" t="b">
        <v>0</v>
      </c>
      <c r="J1988" s="96" t="b">
        <v>0</v>
      </c>
      <c r="K1988" s="96" t="b">
        <v>0</v>
      </c>
      <c r="L1988" s="96" t="b">
        <v>0</v>
      </c>
    </row>
    <row r="1989" spans="1:12" ht="15">
      <c r="A1989" s="96" t="s">
        <v>2361</v>
      </c>
      <c r="B1989" s="96" t="s">
        <v>2325</v>
      </c>
      <c r="C1989" s="96">
        <v>2</v>
      </c>
      <c r="D1989" s="116">
        <v>0.00042027188242825194</v>
      </c>
      <c r="E1989" s="116">
        <v>3.1185540490954997</v>
      </c>
      <c r="F1989" s="96" t="s">
        <v>3246</v>
      </c>
      <c r="G1989" s="96" t="b">
        <v>0</v>
      </c>
      <c r="H1989" s="96" t="b">
        <v>0</v>
      </c>
      <c r="I1989" s="96" t="b">
        <v>0</v>
      </c>
      <c r="J1989" s="96" t="b">
        <v>1</v>
      </c>
      <c r="K1989" s="96" t="b">
        <v>0</v>
      </c>
      <c r="L1989" s="96" t="b">
        <v>0</v>
      </c>
    </row>
    <row r="1990" spans="1:12" ht="15">
      <c r="A1990" s="96" t="s">
        <v>2325</v>
      </c>
      <c r="B1990" s="96" t="s">
        <v>1959</v>
      </c>
      <c r="C1990" s="96">
        <v>2</v>
      </c>
      <c r="D1990" s="116">
        <v>0.00042027188242825194</v>
      </c>
      <c r="E1990" s="116">
        <v>2.8175240534315185</v>
      </c>
      <c r="F1990" s="96" t="s">
        <v>3246</v>
      </c>
      <c r="G1990" s="96" t="b">
        <v>1</v>
      </c>
      <c r="H1990" s="96" t="b">
        <v>0</v>
      </c>
      <c r="I1990" s="96" t="b">
        <v>0</v>
      </c>
      <c r="J1990" s="96" t="b">
        <v>0</v>
      </c>
      <c r="K1990" s="96" t="b">
        <v>0</v>
      </c>
      <c r="L1990" s="96" t="b">
        <v>0</v>
      </c>
    </row>
    <row r="1991" spans="1:12" ht="15">
      <c r="A1991" s="96" t="s">
        <v>1959</v>
      </c>
      <c r="B1991" s="96" t="s">
        <v>1727</v>
      </c>
      <c r="C1991" s="96">
        <v>2</v>
      </c>
      <c r="D1991" s="116">
        <v>0.00042027188242825194</v>
      </c>
      <c r="E1991" s="116">
        <v>1.6637091890869893</v>
      </c>
      <c r="F1991" s="96" t="s">
        <v>3246</v>
      </c>
      <c r="G1991" s="96" t="b">
        <v>0</v>
      </c>
      <c r="H1991" s="96" t="b">
        <v>0</v>
      </c>
      <c r="I1991" s="96" t="b">
        <v>0</v>
      </c>
      <c r="J1991" s="96" t="b">
        <v>0</v>
      </c>
      <c r="K1991" s="96" t="b">
        <v>0</v>
      </c>
      <c r="L1991" s="96" t="b">
        <v>0</v>
      </c>
    </row>
    <row r="1992" spans="1:12" ht="15">
      <c r="A1992" s="96" t="s">
        <v>1727</v>
      </c>
      <c r="B1992" s="96" t="s">
        <v>3154</v>
      </c>
      <c r="C1992" s="96">
        <v>2</v>
      </c>
      <c r="D1992" s="116">
        <v>0.00042027188242825194</v>
      </c>
      <c r="E1992" s="116">
        <v>2.2657691804149516</v>
      </c>
      <c r="F1992" s="96" t="s">
        <v>3246</v>
      </c>
      <c r="G1992" s="96" t="b">
        <v>0</v>
      </c>
      <c r="H1992" s="96" t="b">
        <v>0</v>
      </c>
      <c r="I1992" s="96" t="b">
        <v>0</v>
      </c>
      <c r="J1992" s="96" t="b">
        <v>0</v>
      </c>
      <c r="K1992" s="96" t="b">
        <v>0</v>
      </c>
      <c r="L1992" s="96" t="b">
        <v>0</v>
      </c>
    </row>
    <row r="1993" spans="1:12" ht="15">
      <c r="A1993" s="96" t="s">
        <v>3154</v>
      </c>
      <c r="B1993" s="96" t="s">
        <v>1986</v>
      </c>
      <c r="C1993" s="96">
        <v>2</v>
      </c>
      <c r="D1993" s="116">
        <v>0.00042027188242825194</v>
      </c>
      <c r="E1993" s="116">
        <v>3.176545996073186</v>
      </c>
      <c r="F1993" s="96" t="s">
        <v>3246</v>
      </c>
      <c r="G1993" s="96" t="b">
        <v>0</v>
      </c>
      <c r="H1993" s="96" t="b">
        <v>0</v>
      </c>
      <c r="I1993" s="96" t="b">
        <v>0</v>
      </c>
      <c r="J1993" s="96" t="b">
        <v>1</v>
      </c>
      <c r="K1993" s="96" t="b">
        <v>0</v>
      </c>
      <c r="L1993" s="96" t="b">
        <v>0</v>
      </c>
    </row>
    <row r="1994" spans="1:12" ht="15">
      <c r="A1994" s="96" t="s">
        <v>1884</v>
      </c>
      <c r="B1994" s="96" t="s">
        <v>2208</v>
      </c>
      <c r="C1994" s="96">
        <v>2</v>
      </c>
      <c r="D1994" s="116">
        <v>0.00042027188242825194</v>
      </c>
      <c r="E1994" s="116">
        <v>2.7206140404234618</v>
      </c>
      <c r="F1994" s="96" t="s">
        <v>3246</v>
      </c>
      <c r="G1994" s="96" t="b">
        <v>0</v>
      </c>
      <c r="H1994" s="96" t="b">
        <v>0</v>
      </c>
      <c r="I1994" s="96" t="b">
        <v>0</v>
      </c>
      <c r="J1994" s="96" t="b">
        <v>0</v>
      </c>
      <c r="K1994" s="96" t="b">
        <v>0</v>
      </c>
      <c r="L1994" s="96" t="b">
        <v>0</v>
      </c>
    </row>
    <row r="1995" spans="1:12" ht="15">
      <c r="A1995" s="96" t="s">
        <v>2618</v>
      </c>
      <c r="B1995" s="96" t="s">
        <v>1728</v>
      </c>
      <c r="C1995" s="96">
        <v>2</v>
      </c>
      <c r="D1995" s="116">
        <v>0.00042027188242825194</v>
      </c>
      <c r="E1995" s="116">
        <v>2.1379826009338254</v>
      </c>
      <c r="F1995" s="96" t="s">
        <v>3246</v>
      </c>
      <c r="G1995" s="96" t="b">
        <v>0</v>
      </c>
      <c r="H1995" s="96" t="b">
        <v>0</v>
      </c>
      <c r="I1995" s="96" t="b">
        <v>0</v>
      </c>
      <c r="J1995" s="96" t="b">
        <v>0</v>
      </c>
      <c r="K1995" s="96" t="b">
        <v>0</v>
      </c>
      <c r="L1995" s="96" t="b">
        <v>0</v>
      </c>
    </row>
    <row r="1996" spans="1:12" ht="15">
      <c r="A1996" s="96" t="s">
        <v>3155</v>
      </c>
      <c r="B1996" s="96" t="s">
        <v>1830</v>
      </c>
      <c r="C1996" s="96">
        <v>2</v>
      </c>
      <c r="D1996" s="116">
        <v>0.00042027188242825194</v>
      </c>
      <c r="E1996" s="116">
        <v>2.8755160004092053</v>
      </c>
      <c r="F1996" s="96" t="s">
        <v>3246</v>
      </c>
      <c r="G1996" s="96" t="b">
        <v>0</v>
      </c>
      <c r="H1996" s="96" t="b">
        <v>0</v>
      </c>
      <c r="I1996" s="96" t="b">
        <v>0</v>
      </c>
      <c r="J1996" s="96" t="b">
        <v>0</v>
      </c>
      <c r="K1996" s="96" t="b">
        <v>0</v>
      </c>
      <c r="L1996" s="96" t="b">
        <v>0</v>
      </c>
    </row>
    <row r="1997" spans="1:12" ht="15">
      <c r="A1997" s="96" t="s">
        <v>1725</v>
      </c>
      <c r="B1997" s="96" t="s">
        <v>1882</v>
      </c>
      <c r="C1997" s="96">
        <v>2</v>
      </c>
      <c r="D1997" s="116">
        <v>0.000363930876314836</v>
      </c>
      <c r="E1997" s="116">
        <v>1.3035577413043515</v>
      </c>
      <c r="F1997" s="96" t="s">
        <v>3246</v>
      </c>
      <c r="G1997" s="96" t="b">
        <v>0</v>
      </c>
      <c r="H1997" s="96" t="b">
        <v>0</v>
      </c>
      <c r="I1997" s="96" t="b">
        <v>0</v>
      </c>
      <c r="J1997" s="96" t="b">
        <v>0</v>
      </c>
      <c r="K1997" s="96" t="b">
        <v>0</v>
      </c>
      <c r="L1997" s="96" t="b">
        <v>0</v>
      </c>
    </row>
    <row r="1998" spans="1:12" ht="15">
      <c r="A1998" s="96" t="s">
        <v>2021</v>
      </c>
      <c r="B1998" s="96" t="s">
        <v>2209</v>
      </c>
      <c r="C1998" s="96">
        <v>2</v>
      </c>
      <c r="D1998" s="116">
        <v>0.00042027188242825194</v>
      </c>
      <c r="E1998" s="116">
        <v>2.7786059874011486</v>
      </c>
      <c r="F1998" s="96" t="s">
        <v>3246</v>
      </c>
      <c r="G1998" s="96" t="b">
        <v>0</v>
      </c>
      <c r="H1998" s="96" t="b">
        <v>0</v>
      </c>
      <c r="I1998" s="96" t="b">
        <v>0</v>
      </c>
      <c r="J1998" s="96" t="b">
        <v>0</v>
      </c>
      <c r="K1998" s="96" t="b">
        <v>0</v>
      </c>
      <c r="L1998" s="96" t="b">
        <v>0</v>
      </c>
    </row>
    <row r="1999" spans="1:12" ht="15">
      <c r="A1999" s="96" t="s">
        <v>1898</v>
      </c>
      <c r="B1999" s="96" t="s">
        <v>1962</v>
      </c>
      <c r="C1999" s="96">
        <v>2</v>
      </c>
      <c r="D1999" s="116">
        <v>0.000363930876314836</v>
      </c>
      <c r="E1999" s="116">
        <v>2.4195840447594805</v>
      </c>
      <c r="F1999" s="96" t="s">
        <v>3246</v>
      </c>
      <c r="G1999" s="96" t="b">
        <v>0</v>
      </c>
      <c r="H1999" s="96" t="b">
        <v>0</v>
      </c>
      <c r="I1999" s="96" t="b">
        <v>0</v>
      </c>
      <c r="J1999" s="96" t="b">
        <v>0</v>
      </c>
      <c r="K1999" s="96" t="b">
        <v>0</v>
      </c>
      <c r="L1999" s="96" t="b">
        <v>0</v>
      </c>
    </row>
    <row r="2000" spans="1:12" ht="15">
      <c r="A2000" s="96" t="s">
        <v>1810</v>
      </c>
      <c r="B2000" s="96" t="s">
        <v>2043</v>
      </c>
      <c r="C2000" s="96">
        <v>2</v>
      </c>
      <c r="D2000" s="116">
        <v>0.000363930876314836</v>
      </c>
      <c r="E2000" s="116">
        <v>2.340402798711856</v>
      </c>
      <c r="F2000" s="96" t="s">
        <v>3246</v>
      </c>
      <c r="G2000" s="96" t="b">
        <v>1</v>
      </c>
      <c r="H2000" s="96" t="b">
        <v>0</v>
      </c>
      <c r="I2000" s="96" t="b">
        <v>0</v>
      </c>
      <c r="J2000" s="96" t="b">
        <v>0</v>
      </c>
      <c r="K2000" s="96" t="b">
        <v>0</v>
      </c>
      <c r="L2000" s="96" t="b">
        <v>0</v>
      </c>
    </row>
    <row r="2001" spans="1:12" ht="15">
      <c r="A2001" s="96" t="s">
        <v>1759</v>
      </c>
      <c r="B2001" s="96" t="s">
        <v>3158</v>
      </c>
      <c r="C2001" s="96">
        <v>2</v>
      </c>
      <c r="D2001" s="116">
        <v>0.000363930876314836</v>
      </c>
      <c r="E2001" s="116">
        <v>2.641432794375837</v>
      </c>
      <c r="F2001" s="96" t="s">
        <v>3246</v>
      </c>
      <c r="G2001" s="96" t="b">
        <v>0</v>
      </c>
      <c r="H2001" s="96" t="b">
        <v>0</v>
      </c>
      <c r="I2001" s="96" t="b">
        <v>0</v>
      </c>
      <c r="J2001" s="96" t="b">
        <v>0</v>
      </c>
      <c r="K2001" s="96" t="b">
        <v>0</v>
      </c>
      <c r="L2001" s="96" t="b">
        <v>0</v>
      </c>
    </row>
    <row r="2002" spans="1:12" ht="15">
      <c r="A2002" s="96" t="s">
        <v>1726</v>
      </c>
      <c r="B2002" s="96" t="s">
        <v>1834</v>
      </c>
      <c r="C2002" s="96">
        <v>2</v>
      </c>
      <c r="D2002" s="116">
        <v>0.00042027188242825194</v>
      </c>
      <c r="E2002" s="116">
        <v>1.2320633239230177</v>
      </c>
      <c r="F2002" s="96" t="s">
        <v>3246</v>
      </c>
      <c r="G2002" s="96" t="b">
        <v>0</v>
      </c>
      <c r="H2002" s="96" t="b">
        <v>0</v>
      </c>
      <c r="I2002" s="96" t="b">
        <v>0</v>
      </c>
      <c r="J2002" s="96" t="b">
        <v>1</v>
      </c>
      <c r="K2002" s="96" t="b">
        <v>0</v>
      </c>
      <c r="L2002" s="96" t="b">
        <v>0</v>
      </c>
    </row>
    <row r="2003" spans="1:12" ht="15">
      <c r="A2003" s="96" t="s">
        <v>1834</v>
      </c>
      <c r="B2003" s="96" t="s">
        <v>2086</v>
      </c>
      <c r="C2003" s="96">
        <v>2</v>
      </c>
      <c r="D2003" s="116">
        <v>0.00042027188242825194</v>
      </c>
      <c r="E2003" s="116">
        <v>2.4775759917371674</v>
      </c>
      <c r="F2003" s="96" t="s">
        <v>3246</v>
      </c>
      <c r="G2003" s="96" t="b">
        <v>1</v>
      </c>
      <c r="H2003" s="96" t="b">
        <v>0</v>
      </c>
      <c r="I2003" s="96" t="b">
        <v>0</v>
      </c>
      <c r="J2003" s="96" t="b">
        <v>0</v>
      </c>
      <c r="K2003" s="96" t="b">
        <v>0</v>
      </c>
      <c r="L2003" s="96" t="b">
        <v>0</v>
      </c>
    </row>
    <row r="2004" spans="1:12" ht="15">
      <c r="A2004" s="96" t="s">
        <v>2086</v>
      </c>
      <c r="B2004" s="96" t="s">
        <v>2619</v>
      </c>
      <c r="C2004" s="96">
        <v>2</v>
      </c>
      <c r="D2004" s="116">
        <v>0.00042027188242825194</v>
      </c>
      <c r="E2004" s="116">
        <v>3.0674015266481183</v>
      </c>
      <c r="F2004" s="96" t="s">
        <v>3246</v>
      </c>
      <c r="G2004" s="96" t="b">
        <v>0</v>
      </c>
      <c r="H2004" s="96" t="b">
        <v>0</v>
      </c>
      <c r="I2004" s="96" t="b">
        <v>0</v>
      </c>
      <c r="J2004" s="96" t="b">
        <v>0</v>
      </c>
      <c r="K2004" s="96" t="b">
        <v>0</v>
      </c>
      <c r="L2004" s="96" t="b">
        <v>0</v>
      </c>
    </row>
    <row r="2005" spans="1:12" ht="15">
      <c r="A2005" s="96" t="s">
        <v>2619</v>
      </c>
      <c r="B2005" s="96" t="s">
        <v>1788</v>
      </c>
      <c r="C2005" s="96">
        <v>2</v>
      </c>
      <c r="D2005" s="116">
        <v>0.00042027188242825194</v>
      </c>
      <c r="E2005" s="116">
        <v>2.641432794375837</v>
      </c>
      <c r="F2005" s="96" t="s">
        <v>3246</v>
      </c>
      <c r="G2005" s="96" t="b">
        <v>0</v>
      </c>
      <c r="H2005" s="96" t="b">
        <v>0</v>
      </c>
      <c r="I2005" s="96" t="b">
        <v>0</v>
      </c>
      <c r="J2005" s="96" t="b">
        <v>0</v>
      </c>
      <c r="K2005" s="96" t="b">
        <v>0</v>
      </c>
      <c r="L2005" s="96" t="b">
        <v>0</v>
      </c>
    </row>
    <row r="2006" spans="1:12" ht="15">
      <c r="A2006" s="96" t="s">
        <v>2620</v>
      </c>
      <c r="B2006" s="96" t="s">
        <v>1750</v>
      </c>
      <c r="C2006" s="96">
        <v>2</v>
      </c>
      <c r="D2006" s="116">
        <v>0.000363930876314836</v>
      </c>
      <c r="E2006" s="116">
        <v>2.3983947456895427</v>
      </c>
      <c r="F2006" s="96" t="s">
        <v>3246</v>
      </c>
      <c r="G2006" s="96" t="b">
        <v>0</v>
      </c>
      <c r="H2006" s="96" t="b">
        <v>0</v>
      </c>
      <c r="I2006" s="96" t="b">
        <v>0</v>
      </c>
      <c r="J2006" s="96" t="b">
        <v>0</v>
      </c>
      <c r="K2006" s="96" t="b">
        <v>0</v>
      </c>
      <c r="L2006" s="96" t="b">
        <v>0</v>
      </c>
    </row>
    <row r="2007" spans="1:12" ht="15">
      <c r="A2007" s="96" t="s">
        <v>1750</v>
      </c>
      <c r="B2007" s="96" t="s">
        <v>3167</v>
      </c>
      <c r="C2007" s="96">
        <v>2</v>
      </c>
      <c r="D2007" s="116">
        <v>0.00042027188242825194</v>
      </c>
      <c r="E2007" s="116">
        <v>2.574486004745224</v>
      </c>
      <c r="F2007" s="96" t="s">
        <v>3246</v>
      </c>
      <c r="G2007" s="96" t="b">
        <v>0</v>
      </c>
      <c r="H2007" s="96" t="b">
        <v>0</v>
      </c>
      <c r="I2007" s="96" t="b">
        <v>0</v>
      </c>
      <c r="J2007" s="96" t="b">
        <v>0</v>
      </c>
      <c r="K2007" s="96" t="b">
        <v>0</v>
      </c>
      <c r="L2007" s="96" t="b">
        <v>0</v>
      </c>
    </row>
    <row r="2008" spans="1:12" ht="15">
      <c r="A2008" s="96" t="s">
        <v>2084</v>
      </c>
      <c r="B2008" s="96" t="s">
        <v>1795</v>
      </c>
      <c r="C2008" s="96">
        <v>2</v>
      </c>
      <c r="D2008" s="116">
        <v>0.000363930876314836</v>
      </c>
      <c r="E2008" s="116">
        <v>2.3140738599895068</v>
      </c>
      <c r="F2008" s="96" t="s">
        <v>3246</v>
      </c>
      <c r="G2008" s="96" t="b">
        <v>0</v>
      </c>
      <c r="H2008" s="96" t="b">
        <v>0</v>
      </c>
      <c r="I2008" s="96" t="b">
        <v>0</v>
      </c>
      <c r="J2008" s="96" t="b">
        <v>0</v>
      </c>
      <c r="K2008" s="96" t="b">
        <v>0</v>
      </c>
      <c r="L2008" s="96" t="b">
        <v>0</v>
      </c>
    </row>
    <row r="2009" spans="1:12" ht="15">
      <c r="A2009" s="96" t="s">
        <v>2628</v>
      </c>
      <c r="B2009" s="96" t="s">
        <v>1767</v>
      </c>
      <c r="C2009" s="96">
        <v>2</v>
      </c>
      <c r="D2009" s="116">
        <v>0.00042027188242825194</v>
      </c>
      <c r="E2009" s="116">
        <v>2.483824941014169</v>
      </c>
      <c r="F2009" s="96" t="s">
        <v>3246</v>
      </c>
      <c r="G2009" s="96" t="b">
        <v>0</v>
      </c>
      <c r="H2009" s="96" t="b">
        <v>0</v>
      </c>
      <c r="I2009" s="96" t="b">
        <v>0</v>
      </c>
      <c r="J2009" s="96" t="b">
        <v>0</v>
      </c>
      <c r="K2009" s="96" t="b">
        <v>0</v>
      </c>
      <c r="L2009" s="96" t="b">
        <v>0</v>
      </c>
    </row>
    <row r="2010" spans="1:12" ht="15">
      <c r="A2010" s="96" t="s">
        <v>1955</v>
      </c>
      <c r="B2010" s="96" t="s">
        <v>1932</v>
      </c>
      <c r="C2010" s="96">
        <v>2</v>
      </c>
      <c r="D2010" s="116">
        <v>0.00042027188242825194</v>
      </c>
      <c r="E2010" s="116">
        <v>2.4653415353201558</v>
      </c>
      <c r="F2010" s="96" t="s">
        <v>3246</v>
      </c>
      <c r="G2010" s="96" t="b">
        <v>0</v>
      </c>
      <c r="H2010" s="96" t="b">
        <v>0</v>
      </c>
      <c r="I2010" s="96" t="b">
        <v>0</v>
      </c>
      <c r="J2010" s="96" t="b">
        <v>0</v>
      </c>
      <c r="K2010" s="96" t="b">
        <v>0</v>
      </c>
      <c r="L2010" s="96" t="b">
        <v>0</v>
      </c>
    </row>
    <row r="2011" spans="1:12" ht="15">
      <c r="A2011" s="96" t="s">
        <v>1932</v>
      </c>
      <c r="B2011" s="96" t="s">
        <v>1747</v>
      </c>
      <c r="C2011" s="96">
        <v>2</v>
      </c>
      <c r="D2011" s="116">
        <v>0.00042027188242825194</v>
      </c>
      <c r="E2011" s="116">
        <v>1.9060335244131434</v>
      </c>
      <c r="F2011" s="96" t="s">
        <v>3246</v>
      </c>
      <c r="G2011" s="96" t="b">
        <v>0</v>
      </c>
      <c r="H2011" s="96" t="b">
        <v>0</v>
      </c>
      <c r="I2011" s="96" t="b">
        <v>0</v>
      </c>
      <c r="J2011" s="96" t="b">
        <v>0</v>
      </c>
      <c r="K2011" s="96" t="b">
        <v>0</v>
      </c>
      <c r="L2011" s="96" t="b">
        <v>0</v>
      </c>
    </row>
    <row r="2012" spans="1:12" ht="15">
      <c r="A2012" s="96" t="s">
        <v>2617</v>
      </c>
      <c r="B2012" s="96" t="s">
        <v>2631</v>
      </c>
      <c r="C2012" s="96">
        <v>2</v>
      </c>
      <c r="D2012" s="116">
        <v>0.00042027188242825194</v>
      </c>
      <c r="E2012" s="116">
        <v>3.3684315223120995</v>
      </c>
      <c r="F2012" s="96" t="s">
        <v>3246</v>
      </c>
      <c r="G2012" s="96" t="b">
        <v>0</v>
      </c>
      <c r="H2012" s="96" t="b">
        <v>0</v>
      </c>
      <c r="I2012" s="96" t="b">
        <v>0</v>
      </c>
      <c r="J2012" s="96" t="b">
        <v>0</v>
      </c>
      <c r="K2012" s="96" t="b">
        <v>0</v>
      </c>
      <c r="L2012" s="96" t="b">
        <v>0</v>
      </c>
    </row>
    <row r="2013" spans="1:12" ht="15">
      <c r="A2013" s="96" t="s">
        <v>2631</v>
      </c>
      <c r="B2013" s="96" t="s">
        <v>2627</v>
      </c>
      <c r="C2013" s="96">
        <v>2</v>
      </c>
      <c r="D2013" s="116">
        <v>0.00042027188242825194</v>
      </c>
      <c r="E2013" s="116">
        <v>3.3684315223120995</v>
      </c>
      <c r="F2013" s="96" t="s">
        <v>3246</v>
      </c>
      <c r="G2013" s="96" t="b">
        <v>0</v>
      </c>
      <c r="H2013" s="96" t="b">
        <v>0</v>
      </c>
      <c r="I2013" s="96" t="b">
        <v>0</v>
      </c>
      <c r="J2013" s="96" t="b">
        <v>0</v>
      </c>
      <c r="K2013" s="96" t="b">
        <v>0</v>
      </c>
      <c r="L2013" s="96" t="b">
        <v>0</v>
      </c>
    </row>
    <row r="2014" spans="1:12" ht="15">
      <c r="A2014" s="96" t="s">
        <v>2091</v>
      </c>
      <c r="B2014" s="96" t="s">
        <v>2104</v>
      </c>
      <c r="C2014" s="96">
        <v>2</v>
      </c>
      <c r="D2014" s="116">
        <v>0.00042027188242825194</v>
      </c>
      <c r="E2014" s="116">
        <v>2.766371530984137</v>
      </c>
      <c r="F2014" s="96" t="s">
        <v>3246</v>
      </c>
      <c r="G2014" s="96" t="b">
        <v>1</v>
      </c>
      <c r="H2014" s="96" t="b">
        <v>0</v>
      </c>
      <c r="I2014" s="96" t="b">
        <v>0</v>
      </c>
      <c r="J2014" s="96" t="b">
        <v>0</v>
      </c>
      <c r="K2014" s="96" t="b">
        <v>0</v>
      </c>
      <c r="L2014" s="96" t="b">
        <v>0</v>
      </c>
    </row>
    <row r="2015" spans="1:12" ht="15">
      <c r="A2015" s="96" t="s">
        <v>1796</v>
      </c>
      <c r="B2015" s="96" t="s">
        <v>1776</v>
      </c>
      <c r="C2015" s="96">
        <v>2</v>
      </c>
      <c r="D2015" s="116">
        <v>0.000363930876314836</v>
      </c>
      <c r="E2015" s="116">
        <v>1.854326701339267</v>
      </c>
      <c r="F2015" s="96" t="s">
        <v>3246</v>
      </c>
      <c r="G2015" s="96" t="b">
        <v>0</v>
      </c>
      <c r="H2015" s="96" t="b">
        <v>0</v>
      </c>
      <c r="I2015" s="96" t="b">
        <v>0</v>
      </c>
      <c r="J2015" s="96" t="b">
        <v>0</v>
      </c>
      <c r="K2015" s="96" t="b">
        <v>0</v>
      </c>
      <c r="L2015" s="96" t="b">
        <v>0</v>
      </c>
    </row>
    <row r="2016" spans="1:12" ht="15">
      <c r="A2016" s="96" t="s">
        <v>1776</v>
      </c>
      <c r="B2016" s="96" t="s">
        <v>2100</v>
      </c>
      <c r="C2016" s="96">
        <v>2</v>
      </c>
      <c r="D2016" s="116">
        <v>0.00042027188242825194</v>
      </c>
      <c r="E2016" s="116">
        <v>2.340402798711856</v>
      </c>
      <c r="F2016" s="96" t="s">
        <v>3246</v>
      </c>
      <c r="G2016" s="96" t="b">
        <v>0</v>
      </c>
      <c r="H2016" s="96" t="b">
        <v>0</v>
      </c>
      <c r="I2016" s="96" t="b">
        <v>0</v>
      </c>
      <c r="J2016" s="96" t="b">
        <v>0</v>
      </c>
      <c r="K2016" s="96" t="b">
        <v>0</v>
      </c>
      <c r="L2016" s="96" t="b">
        <v>0</v>
      </c>
    </row>
    <row r="2017" spans="1:12" ht="15">
      <c r="A2017" s="96" t="s">
        <v>1775</v>
      </c>
      <c r="B2017" s="96" t="s">
        <v>1928</v>
      </c>
      <c r="C2017" s="96">
        <v>2</v>
      </c>
      <c r="D2017" s="116">
        <v>0.00042027188242825194</v>
      </c>
      <c r="E2017" s="116">
        <v>2.0674015266481183</v>
      </c>
      <c r="F2017" s="96" t="s">
        <v>3246</v>
      </c>
      <c r="G2017" s="96" t="b">
        <v>0</v>
      </c>
      <c r="H2017" s="96" t="b">
        <v>0</v>
      </c>
      <c r="I2017" s="96" t="b">
        <v>0</v>
      </c>
      <c r="J2017" s="96" t="b">
        <v>0</v>
      </c>
      <c r="K2017" s="96" t="b">
        <v>0</v>
      </c>
      <c r="L2017" s="96" t="b">
        <v>0</v>
      </c>
    </row>
    <row r="2018" spans="1:12" ht="15">
      <c r="A2018" s="96" t="s">
        <v>2014</v>
      </c>
      <c r="B2018" s="96" t="s">
        <v>2366</v>
      </c>
      <c r="C2018" s="96">
        <v>2</v>
      </c>
      <c r="D2018" s="116">
        <v>0.000363930876314836</v>
      </c>
      <c r="E2018" s="116">
        <v>2.8755160004092053</v>
      </c>
      <c r="F2018" s="96" t="s">
        <v>3246</v>
      </c>
      <c r="G2018" s="96" t="b">
        <v>0</v>
      </c>
      <c r="H2018" s="96" t="b">
        <v>0</v>
      </c>
      <c r="I2018" s="96" t="b">
        <v>0</v>
      </c>
      <c r="J2018" s="96" t="b">
        <v>0</v>
      </c>
      <c r="K2018" s="96" t="b">
        <v>0</v>
      </c>
      <c r="L2018" s="96" t="b">
        <v>0</v>
      </c>
    </row>
    <row r="2019" spans="1:12" ht="15">
      <c r="A2019" s="96" t="s">
        <v>3182</v>
      </c>
      <c r="B2019" s="96" t="s">
        <v>3183</v>
      </c>
      <c r="C2019" s="96">
        <v>2</v>
      </c>
      <c r="D2019" s="116">
        <v>0.000363930876314836</v>
      </c>
      <c r="E2019" s="116">
        <v>3.7206140404234618</v>
      </c>
      <c r="F2019" s="96" t="s">
        <v>3246</v>
      </c>
      <c r="G2019" s="96" t="b">
        <v>0</v>
      </c>
      <c r="H2019" s="96" t="b">
        <v>0</v>
      </c>
      <c r="I2019" s="96" t="b">
        <v>0</v>
      </c>
      <c r="J2019" s="96" t="b">
        <v>0</v>
      </c>
      <c r="K2019" s="96" t="b">
        <v>0</v>
      </c>
      <c r="L2019" s="96" t="b">
        <v>0</v>
      </c>
    </row>
    <row r="2020" spans="1:12" ht="15">
      <c r="A2020" s="96" t="s">
        <v>2137</v>
      </c>
      <c r="B2020" s="96" t="s">
        <v>1855</v>
      </c>
      <c r="C2020" s="96">
        <v>2</v>
      </c>
      <c r="D2020" s="116">
        <v>0.00042027188242825194</v>
      </c>
      <c r="E2020" s="116">
        <v>2.544522781367781</v>
      </c>
      <c r="F2020" s="96" t="s">
        <v>3246</v>
      </c>
      <c r="G2020" s="96" t="b">
        <v>0</v>
      </c>
      <c r="H2020" s="96" t="b">
        <v>0</v>
      </c>
      <c r="I2020" s="96" t="b">
        <v>0</v>
      </c>
      <c r="J2020" s="96" t="b">
        <v>0</v>
      </c>
      <c r="K2020" s="96" t="b">
        <v>0</v>
      </c>
      <c r="L2020" s="96" t="b">
        <v>0</v>
      </c>
    </row>
    <row r="2021" spans="1:12" ht="15">
      <c r="A2021" s="96" t="s">
        <v>3192</v>
      </c>
      <c r="B2021" s="96" t="s">
        <v>1762</v>
      </c>
      <c r="C2021" s="96">
        <v>2</v>
      </c>
      <c r="D2021" s="116">
        <v>0.00042027188242825194</v>
      </c>
      <c r="E2021" s="116">
        <v>2.641432794375837</v>
      </c>
      <c r="F2021" s="96" t="s">
        <v>3246</v>
      </c>
      <c r="G2021" s="96" t="b">
        <v>0</v>
      </c>
      <c r="H2021" s="96" t="b">
        <v>0</v>
      </c>
      <c r="I2021" s="96" t="b">
        <v>0</v>
      </c>
      <c r="J2021" s="96" t="b">
        <v>0</v>
      </c>
      <c r="K2021" s="96" t="b">
        <v>0</v>
      </c>
      <c r="L2021" s="96" t="b">
        <v>0</v>
      </c>
    </row>
    <row r="2022" spans="1:12" ht="15">
      <c r="A2022" s="96" t="s">
        <v>2220</v>
      </c>
      <c r="B2022" s="96" t="s">
        <v>1775</v>
      </c>
      <c r="C2022" s="96">
        <v>2</v>
      </c>
      <c r="D2022" s="116">
        <v>0.000363930876314836</v>
      </c>
      <c r="E2022" s="116">
        <v>2.3983947456895427</v>
      </c>
      <c r="F2022" s="96" t="s">
        <v>3246</v>
      </c>
      <c r="G2022" s="96" t="b">
        <v>0</v>
      </c>
      <c r="H2022" s="96" t="b">
        <v>0</v>
      </c>
      <c r="I2022" s="96" t="b">
        <v>0</v>
      </c>
      <c r="J2022" s="96" t="b">
        <v>0</v>
      </c>
      <c r="K2022" s="96" t="b">
        <v>0</v>
      </c>
      <c r="L2022" s="96" t="b">
        <v>0</v>
      </c>
    </row>
    <row r="2023" spans="1:12" ht="15">
      <c r="A2023" s="96" t="s">
        <v>2135</v>
      </c>
      <c r="B2023" s="96" t="s">
        <v>3193</v>
      </c>
      <c r="C2023" s="96">
        <v>2</v>
      </c>
      <c r="D2023" s="116">
        <v>0.00042027188242825194</v>
      </c>
      <c r="E2023" s="116">
        <v>3.3226740317514243</v>
      </c>
      <c r="F2023" s="96" t="s">
        <v>3246</v>
      </c>
      <c r="G2023" s="96" t="b">
        <v>0</v>
      </c>
      <c r="H2023" s="96" t="b">
        <v>0</v>
      </c>
      <c r="I2023" s="96" t="b">
        <v>0</v>
      </c>
      <c r="J2023" s="96" t="b">
        <v>0</v>
      </c>
      <c r="K2023" s="96" t="b">
        <v>0</v>
      </c>
      <c r="L2023" s="96" t="b">
        <v>0</v>
      </c>
    </row>
    <row r="2024" spans="1:12" ht="15">
      <c r="A2024" s="96" t="s">
        <v>1973</v>
      </c>
      <c r="B2024" s="96" t="s">
        <v>2586</v>
      </c>
      <c r="C2024" s="96">
        <v>2</v>
      </c>
      <c r="D2024" s="116">
        <v>0.00042027188242825194</v>
      </c>
      <c r="E2024" s="116">
        <v>2.9424627900398184</v>
      </c>
      <c r="F2024" s="96" t="s">
        <v>3246</v>
      </c>
      <c r="G2024" s="96" t="b">
        <v>0</v>
      </c>
      <c r="H2024" s="96" t="b">
        <v>0</v>
      </c>
      <c r="I2024" s="96" t="b">
        <v>0</v>
      </c>
      <c r="J2024" s="96" t="b">
        <v>0</v>
      </c>
      <c r="K2024" s="96" t="b">
        <v>0</v>
      </c>
      <c r="L2024" s="96" t="b">
        <v>0</v>
      </c>
    </row>
    <row r="2025" spans="1:12" ht="15">
      <c r="A2025" s="96" t="s">
        <v>3197</v>
      </c>
      <c r="B2025" s="96" t="s">
        <v>3198</v>
      </c>
      <c r="C2025" s="96">
        <v>2</v>
      </c>
      <c r="D2025" s="116">
        <v>0.00042027188242825194</v>
      </c>
      <c r="E2025" s="116">
        <v>3.7206140404234618</v>
      </c>
      <c r="F2025" s="96" t="s">
        <v>3246</v>
      </c>
      <c r="G2025" s="96" t="b">
        <v>0</v>
      </c>
      <c r="H2025" s="96" t="b">
        <v>0</v>
      </c>
      <c r="I2025" s="96" t="b">
        <v>0</v>
      </c>
      <c r="J2025" s="96" t="b">
        <v>0</v>
      </c>
      <c r="K2025" s="96" t="b">
        <v>0</v>
      </c>
      <c r="L2025" s="96" t="b">
        <v>0</v>
      </c>
    </row>
    <row r="2026" spans="1:12" ht="15">
      <c r="A2026" s="96" t="s">
        <v>3198</v>
      </c>
      <c r="B2026" s="96" t="s">
        <v>1841</v>
      </c>
      <c r="C2026" s="96">
        <v>2</v>
      </c>
      <c r="D2026" s="116">
        <v>0.00042027188242825194</v>
      </c>
      <c r="E2026" s="116">
        <v>2.9077006837806065</v>
      </c>
      <c r="F2026" s="96" t="s">
        <v>3246</v>
      </c>
      <c r="G2026" s="96" t="b">
        <v>0</v>
      </c>
      <c r="H2026" s="96" t="b">
        <v>0</v>
      </c>
      <c r="I2026" s="96" t="b">
        <v>0</v>
      </c>
      <c r="J2026" s="96" t="b">
        <v>0</v>
      </c>
      <c r="K2026" s="96" t="b">
        <v>0</v>
      </c>
      <c r="L2026" s="96" t="b">
        <v>0</v>
      </c>
    </row>
    <row r="2027" spans="1:12" ht="15">
      <c r="A2027" s="96" t="s">
        <v>3202</v>
      </c>
      <c r="B2027" s="96" t="s">
        <v>1727</v>
      </c>
      <c r="C2027" s="96">
        <v>2</v>
      </c>
      <c r="D2027" s="116">
        <v>0.00042027188242825194</v>
      </c>
      <c r="E2027" s="116">
        <v>2.2657691804149516</v>
      </c>
      <c r="F2027" s="96" t="s">
        <v>3246</v>
      </c>
      <c r="G2027" s="96" t="b">
        <v>0</v>
      </c>
      <c r="H2027" s="96" t="b">
        <v>0</v>
      </c>
      <c r="I2027" s="96" t="b">
        <v>0</v>
      </c>
      <c r="J2027" s="96" t="b">
        <v>0</v>
      </c>
      <c r="K2027" s="96" t="b">
        <v>0</v>
      </c>
      <c r="L2027" s="96" t="b">
        <v>0</v>
      </c>
    </row>
    <row r="2028" spans="1:12" ht="15">
      <c r="A2028" s="96" t="s">
        <v>3208</v>
      </c>
      <c r="B2028" s="96" t="s">
        <v>1841</v>
      </c>
      <c r="C2028" s="96">
        <v>2</v>
      </c>
      <c r="D2028" s="116">
        <v>0.00042027188242825194</v>
      </c>
      <c r="E2028" s="116">
        <v>2.9077006837806065</v>
      </c>
      <c r="F2028" s="96" t="s">
        <v>3246</v>
      </c>
      <c r="G2028" s="96" t="b">
        <v>0</v>
      </c>
      <c r="H2028" s="96" t="b">
        <v>0</v>
      </c>
      <c r="I2028" s="96" t="b">
        <v>0</v>
      </c>
      <c r="J2028" s="96" t="b">
        <v>0</v>
      </c>
      <c r="K2028" s="96" t="b">
        <v>0</v>
      </c>
      <c r="L2028" s="96" t="b">
        <v>0</v>
      </c>
    </row>
    <row r="2029" spans="1:12" ht="15">
      <c r="A2029" s="96" t="s">
        <v>1730</v>
      </c>
      <c r="B2029" s="96" t="s">
        <v>2209</v>
      </c>
      <c r="C2029" s="96">
        <v>2</v>
      </c>
      <c r="D2029" s="116">
        <v>0.00042027188242825194</v>
      </c>
      <c r="E2029" s="116">
        <v>1.951606169479688</v>
      </c>
      <c r="F2029" s="96" t="s">
        <v>3246</v>
      </c>
      <c r="G2029" s="96" t="b">
        <v>0</v>
      </c>
      <c r="H2029" s="96" t="b">
        <v>0</v>
      </c>
      <c r="I2029" s="96" t="b">
        <v>0</v>
      </c>
      <c r="J2029" s="96" t="b">
        <v>0</v>
      </c>
      <c r="K2029" s="96" t="b">
        <v>0</v>
      </c>
      <c r="L2029" s="96" t="b">
        <v>0</v>
      </c>
    </row>
    <row r="2030" spans="1:12" ht="15">
      <c r="A2030" s="96" t="s">
        <v>3212</v>
      </c>
      <c r="B2030" s="96" t="s">
        <v>1781</v>
      </c>
      <c r="C2030" s="96">
        <v>2</v>
      </c>
      <c r="D2030" s="116">
        <v>0.00042027188242825194</v>
      </c>
      <c r="E2030" s="116">
        <v>2.7206140404234618</v>
      </c>
      <c r="F2030" s="96" t="s">
        <v>3246</v>
      </c>
      <c r="G2030" s="96" t="b">
        <v>0</v>
      </c>
      <c r="H2030" s="96" t="b">
        <v>0</v>
      </c>
      <c r="I2030" s="96" t="b">
        <v>0</v>
      </c>
      <c r="J2030" s="96" t="b">
        <v>0</v>
      </c>
      <c r="K2030" s="96" t="b">
        <v>0</v>
      </c>
      <c r="L2030" s="96" t="b">
        <v>0</v>
      </c>
    </row>
    <row r="2031" spans="1:12" ht="15">
      <c r="A2031" s="96" t="s">
        <v>3215</v>
      </c>
      <c r="B2031" s="96" t="s">
        <v>3216</v>
      </c>
      <c r="C2031" s="96">
        <v>2</v>
      </c>
      <c r="D2031" s="116">
        <v>0.00042027188242825194</v>
      </c>
      <c r="E2031" s="116">
        <v>3.7206140404234618</v>
      </c>
      <c r="F2031" s="96" t="s">
        <v>3246</v>
      </c>
      <c r="G2031" s="96" t="b">
        <v>0</v>
      </c>
      <c r="H2031" s="96" t="b">
        <v>0</v>
      </c>
      <c r="I2031" s="96" t="b">
        <v>0</v>
      </c>
      <c r="J2031" s="96" t="b">
        <v>0</v>
      </c>
      <c r="K2031" s="96" t="b">
        <v>0</v>
      </c>
      <c r="L2031" s="96" t="b">
        <v>0</v>
      </c>
    </row>
    <row r="2032" spans="1:12" ht="15">
      <c r="A2032" s="96" t="s">
        <v>2277</v>
      </c>
      <c r="B2032" s="96" t="s">
        <v>1976</v>
      </c>
      <c r="C2032" s="96">
        <v>2</v>
      </c>
      <c r="D2032" s="116">
        <v>0.00042027188242825194</v>
      </c>
      <c r="E2032" s="116">
        <v>2.8175240534315185</v>
      </c>
      <c r="F2032" s="96" t="s">
        <v>3246</v>
      </c>
      <c r="G2032" s="96" t="b">
        <v>0</v>
      </c>
      <c r="H2032" s="96" t="b">
        <v>0</v>
      </c>
      <c r="I2032" s="96" t="b">
        <v>0</v>
      </c>
      <c r="J2032" s="96" t="b">
        <v>0</v>
      </c>
      <c r="K2032" s="96" t="b">
        <v>0</v>
      </c>
      <c r="L2032" s="96" t="b">
        <v>0</v>
      </c>
    </row>
    <row r="2033" spans="1:12" ht="15">
      <c r="A2033" s="96" t="s">
        <v>1976</v>
      </c>
      <c r="B2033" s="96" t="s">
        <v>2191</v>
      </c>
      <c r="C2033" s="96">
        <v>2</v>
      </c>
      <c r="D2033" s="116">
        <v>0.00042027188242825194</v>
      </c>
      <c r="E2033" s="116">
        <v>2.7206140404234618</v>
      </c>
      <c r="F2033" s="96" t="s">
        <v>3246</v>
      </c>
      <c r="G2033" s="96" t="b">
        <v>0</v>
      </c>
      <c r="H2033" s="96" t="b">
        <v>0</v>
      </c>
      <c r="I2033" s="96" t="b">
        <v>0</v>
      </c>
      <c r="J2033" s="96" t="b">
        <v>0</v>
      </c>
      <c r="K2033" s="96" t="b">
        <v>0</v>
      </c>
      <c r="L2033" s="96" t="b">
        <v>0</v>
      </c>
    </row>
    <row r="2034" spans="1:12" ht="15">
      <c r="A2034" s="96" t="s">
        <v>1750</v>
      </c>
      <c r="B2034" s="96" t="s">
        <v>3232</v>
      </c>
      <c r="C2034" s="96">
        <v>2</v>
      </c>
      <c r="D2034" s="116">
        <v>0.00042027188242825194</v>
      </c>
      <c r="E2034" s="116">
        <v>2.574486004745224</v>
      </c>
      <c r="F2034" s="96" t="s">
        <v>3246</v>
      </c>
      <c r="G2034" s="96" t="b">
        <v>0</v>
      </c>
      <c r="H2034" s="96" t="b">
        <v>0</v>
      </c>
      <c r="I2034" s="96" t="b">
        <v>0</v>
      </c>
      <c r="J2034" s="96" t="b">
        <v>0</v>
      </c>
      <c r="K2034" s="96" t="b">
        <v>0</v>
      </c>
      <c r="L2034" s="96" t="b">
        <v>0</v>
      </c>
    </row>
    <row r="2035" spans="1:12" ht="15">
      <c r="A2035" s="96" t="s">
        <v>1731</v>
      </c>
      <c r="B2035" s="96" t="s">
        <v>2075</v>
      </c>
      <c r="C2035" s="96">
        <v>2</v>
      </c>
      <c r="D2035" s="116">
        <v>0.00042027188242825194</v>
      </c>
      <c r="E2035" s="116">
        <v>1.9010701048815932</v>
      </c>
      <c r="F2035" s="96" t="s">
        <v>3246</v>
      </c>
      <c r="G2035" s="96" t="b">
        <v>0</v>
      </c>
      <c r="H2035" s="96" t="b">
        <v>0</v>
      </c>
      <c r="I2035" s="96" t="b">
        <v>0</v>
      </c>
      <c r="J2035" s="96" t="b">
        <v>0</v>
      </c>
      <c r="K2035" s="96" t="b">
        <v>0</v>
      </c>
      <c r="L2035" s="96" t="b">
        <v>0</v>
      </c>
    </row>
    <row r="2036" spans="1:12" ht="15">
      <c r="A2036" s="96" t="s">
        <v>1766</v>
      </c>
      <c r="B2036" s="96" t="s">
        <v>2031</v>
      </c>
      <c r="C2036" s="96">
        <v>2</v>
      </c>
      <c r="D2036" s="116">
        <v>0.00042027188242825194</v>
      </c>
      <c r="E2036" s="116">
        <v>2.1158481557195747</v>
      </c>
      <c r="F2036" s="96" t="s">
        <v>3246</v>
      </c>
      <c r="G2036" s="96" t="b">
        <v>0</v>
      </c>
      <c r="H2036" s="96" t="b">
        <v>0</v>
      </c>
      <c r="I2036" s="96" t="b">
        <v>0</v>
      </c>
      <c r="J2036" s="96" t="b">
        <v>0</v>
      </c>
      <c r="K2036" s="96" t="b">
        <v>0</v>
      </c>
      <c r="L2036" s="96" t="b">
        <v>0</v>
      </c>
    </row>
    <row r="2037" spans="1:12" ht="15">
      <c r="A2037" s="96" t="s">
        <v>2105</v>
      </c>
      <c r="B2037" s="96" t="s">
        <v>1732</v>
      </c>
      <c r="C2037" s="96">
        <v>2</v>
      </c>
      <c r="D2037" s="116">
        <v>0.00042027188242825194</v>
      </c>
      <c r="E2037" s="116">
        <v>1.9212734909698803</v>
      </c>
      <c r="F2037" s="96" t="s">
        <v>3246</v>
      </c>
      <c r="G2037" s="96" t="b">
        <v>0</v>
      </c>
      <c r="H2037" s="96" t="b">
        <v>0</v>
      </c>
      <c r="I2037" s="96" t="b">
        <v>0</v>
      </c>
      <c r="J2037" s="96" t="b">
        <v>0</v>
      </c>
      <c r="K2037" s="96" t="b">
        <v>0</v>
      </c>
      <c r="L2037" s="96" t="b">
        <v>0</v>
      </c>
    </row>
    <row r="2038" spans="1:12" ht="15">
      <c r="A2038" s="96" t="s">
        <v>1732</v>
      </c>
      <c r="B2038" s="96" t="s">
        <v>2020</v>
      </c>
      <c r="C2038" s="96">
        <v>2</v>
      </c>
      <c r="D2038" s="116">
        <v>0.00042027188242825194</v>
      </c>
      <c r="E2038" s="116">
        <v>1.875516000409205</v>
      </c>
      <c r="F2038" s="96" t="s">
        <v>3246</v>
      </c>
      <c r="G2038" s="96" t="b">
        <v>0</v>
      </c>
      <c r="H2038" s="96" t="b">
        <v>0</v>
      </c>
      <c r="I2038" s="96" t="b">
        <v>0</v>
      </c>
      <c r="J2038" s="96" t="b">
        <v>0</v>
      </c>
      <c r="K2038" s="96" t="b">
        <v>0</v>
      </c>
      <c r="L2038" s="96" t="b">
        <v>0</v>
      </c>
    </row>
    <row r="2039" spans="1:12" ht="15">
      <c r="A2039" s="96" t="s">
        <v>2228</v>
      </c>
      <c r="B2039" s="96" t="s">
        <v>2367</v>
      </c>
      <c r="C2039" s="96">
        <v>2</v>
      </c>
      <c r="D2039" s="116">
        <v>0.00042027188242825194</v>
      </c>
      <c r="E2039" s="116">
        <v>3.1185540490954997</v>
      </c>
      <c r="F2039" s="96" t="s">
        <v>3246</v>
      </c>
      <c r="G2039" s="96" t="b">
        <v>0</v>
      </c>
      <c r="H2039" s="96" t="b">
        <v>0</v>
      </c>
      <c r="I2039" s="96" t="b">
        <v>0</v>
      </c>
      <c r="J2039" s="96" t="b">
        <v>0</v>
      </c>
      <c r="K2039" s="96" t="b">
        <v>0</v>
      </c>
      <c r="L2039" s="96" t="b">
        <v>0</v>
      </c>
    </row>
    <row r="2040" spans="1:12" ht="15">
      <c r="A2040" s="96" t="s">
        <v>1760</v>
      </c>
      <c r="B2040" s="96" t="s">
        <v>1956</v>
      </c>
      <c r="C2040" s="96">
        <v>2</v>
      </c>
      <c r="D2040" s="116">
        <v>0.00042027188242825194</v>
      </c>
      <c r="E2040" s="116">
        <v>2.021644036087443</v>
      </c>
      <c r="F2040" s="96" t="s">
        <v>3246</v>
      </c>
      <c r="G2040" s="96" t="b">
        <v>0</v>
      </c>
      <c r="H2040" s="96" t="b">
        <v>0</v>
      </c>
      <c r="I2040" s="96" t="b">
        <v>0</v>
      </c>
      <c r="J2040" s="96" t="b">
        <v>1</v>
      </c>
      <c r="K2040" s="96" t="b">
        <v>0</v>
      </c>
      <c r="L2040" s="96" t="b">
        <v>0</v>
      </c>
    </row>
    <row r="2041" spans="1:12" ht="15">
      <c r="A2041" s="96" t="s">
        <v>3237</v>
      </c>
      <c r="B2041" s="96" t="s">
        <v>2637</v>
      </c>
      <c r="C2041" s="96">
        <v>2</v>
      </c>
      <c r="D2041" s="116">
        <v>0.00042027188242825194</v>
      </c>
      <c r="E2041" s="116">
        <v>3.544522781367781</v>
      </c>
      <c r="F2041" s="96" t="s">
        <v>3246</v>
      </c>
      <c r="G2041" s="96" t="b">
        <v>0</v>
      </c>
      <c r="H2041" s="96" t="b">
        <v>0</v>
      </c>
      <c r="I2041" s="96" t="b">
        <v>0</v>
      </c>
      <c r="J2041" s="96" t="b">
        <v>0</v>
      </c>
      <c r="K2041" s="96" t="b">
        <v>0</v>
      </c>
      <c r="L2041" s="96" t="b">
        <v>0</v>
      </c>
    </row>
    <row r="2042" spans="1:12" ht="15">
      <c r="A2042" s="96" t="s">
        <v>2106</v>
      </c>
      <c r="B2042" s="96" t="s">
        <v>3238</v>
      </c>
      <c r="C2042" s="96">
        <v>2</v>
      </c>
      <c r="D2042" s="116">
        <v>0.00042027188242825194</v>
      </c>
      <c r="E2042" s="116">
        <v>3.2434927857037996</v>
      </c>
      <c r="F2042" s="96" t="s">
        <v>3246</v>
      </c>
      <c r="G2042" s="96" t="b">
        <v>0</v>
      </c>
      <c r="H2042" s="96" t="b">
        <v>0</v>
      </c>
      <c r="I2042" s="96" t="b">
        <v>0</v>
      </c>
      <c r="J2042" s="96" t="b">
        <v>0</v>
      </c>
      <c r="K2042" s="96" t="b">
        <v>0</v>
      </c>
      <c r="L2042" s="96" t="b">
        <v>0</v>
      </c>
    </row>
    <row r="2043" spans="1:12" ht="15">
      <c r="A2043" s="96" t="s">
        <v>1747</v>
      </c>
      <c r="B2043" s="96" t="s">
        <v>2106</v>
      </c>
      <c r="C2043" s="96">
        <v>2</v>
      </c>
      <c r="D2043" s="116">
        <v>0.00042027188242825194</v>
      </c>
      <c r="E2043" s="116">
        <v>2.082124783468825</v>
      </c>
      <c r="F2043" s="96" t="s">
        <v>3246</v>
      </c>
      <c r="G2043" s="96" t="b">
        <v>0</v>
      </c>
      <c r="H2043" s="96" t="b">
        <v>0</v>
      </c>
      <c r="I2043" s="96" t="b">
        <v>0</v>
      </c>
      <c r="J2043" s="96" t="b">
        <v>0</v>
      </c>
      <c r="K2043" s="96" t="b">
        <v>0</v>
      </c>
      <c r="L2043" s="96" t="b">
        <v>0</v>
      </c>
    </row>
    <row r="2044" spans="1:12" ht="15">
      <c r="A2044" s="96" t="s">
        <v>3242</v>
      </c>
      <c r="B2044" s="96" t="s">
        <v>2636</v>
      </c>
      <c r="C2044" s="96">
        <v>2</v>
      </c>
      <c r="D2044" s="116">
        <v>0.00042027188242825194</v>
      </c>
      <c r="E2044" s="116">
        <v>3.544522781367781</v>
      </c>
      <c r="F2044" s="96" t="s">
        <v>3246</v>
      </c>
      <c r="G2044" s="96" t="b">
        <v>0</v>
      </c>
      <c r="H2044" s="96" t="b">
        <v>1</v>
      </c>
      <c r="I2044" s="96" t="b">
        <v>0</v>
      </c>
      <c r="J2044" s="96" t="b">
        <v>0</v>
      </c>
      <c r="K2044" s="96" t="b">
        <v>0</v>
      </c>
      <c r="L2044" s="96" t="b">
        <v>0</v>
      </c>
    </row>
    <row r="2045" spans="1:12" ht="15">
      <c r="A2045" s="96" t="s">
        <v>2636</v>
      </c>
      <c r="B2045" s="96" t="s">
        <v>1723</v>
      </c>
      <c r="C2045" s="96">
        <v>2</v>
      </c>
      <c r="D2045" s="116">
        <v>0.00042027188242825194</v>
      </c>
      <c r="E2045" s="116">
        <v>1.470804431021658</v>
      </c>
      <c r="F2045" s="96" t="s">
        <v>3246</v>
      </c>
      <c r="G2045" s="96" t="b">
        <v>0</v>
      </c>
      <c r="H2045" s="96" t="b">
        <v>0</v>
      </c>
      <c r="I2045" s="96" t="b">
        <v>0</v>
      </c>
      <c r="J2045" s="96" t="b">
        <v>1</v>
      </c>
      <c r="K2045" s="96" t="b">
        <v>0</v>
      </c>
      <c r="L2045" s="9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B822-3CE7-4579-AFAB-F74C00B3DD3A}">
  <dimension ref="A1:F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s>
  <sheetData>
    <row r="1" spans="1:6" ht="15" customHeight="1">
      <c r="A1" s="13" t="s">
        <v>3270</v>
      </c>
      <c r="B1" s="13" t="s">
        <v>3271</v>
      </c>
      <c r="C1" s="13" t="s">
        <v>3272</v>
      </c>
      <c r="D1" s="13" t="s">
        <v>3274</v>
      </c>
      <c r="E1" s="13" t="s">
        <v>3273</v>
      </c>
      <c r="F1" s="13" t="s">
        <v>3275</v>
      </c>
    </row>
    <row r="2" spans="1:6" ht="15">
      <c r="A2" s="96" t="s">
        <v>1718</v>
      </c>
      <c r="B2" s="96">
        <v>984</v>
      </c>
      <c r="C2" s="96" t="s">
        <v>1723</v>
      </c>
      <c r="D2" s="96">
        <v>241</v>
      </c>
      <c r="E2" s="96" t="s">
        <v>1723</v>
      </c>
      <c r="F2" s="96">
        <v>3</v>
      </c>
    </row>
    <row r="3" spans="1:6" ht="15">
      <c r="A3" s="96" t="s">
        <v>1719</v>
      </c>
      <c r="B3" s="96">
        <v>179</v>
      </c>
      <c r="C3" s="96" t="s">
        <v>1724</v>
      </c>
      <c r="D3" s="96">
        <v>153</v>
      </c>
      <c r="E3" s="96"/>
      <c r="F3" s="96"/>
    </row>
    <row r="4" spans="1:6" ht="15">
      <c r="A4" s="96" t="s">
        <v>1720</v>
      </c>
      <c r="B4" s="96">
        <v>0</v>
      </c>
      <c r="C4" s="96" t="s">
        <v>1725</v>
      </c>
      <c r="D4" s="96">
        <v>99</v>
      </c>
      <c r="E4" s="96"/>
      <c r="F4" s="96"/>
    </row>
    <row r="5" spans="1:6" ht="15">
      <c r="A5" s="96" t="s">
        <v>1721</v>
      </c>
      <c r="B5" s="96">
        <v>15762</v>
      </c>
      <c r="C5" s="96" t="s">
        <v>1726</v>
      </c>
      <c r="D5" s="96">
        <v>98</v>
      </c>
      <c r="E5" s="96"/>
      <c r="F5" s="96"/>
    </row>
    <row r="6" spans="1:6" ht="15">
      <c r="A6" s="96" t="s">
        <v>1722</v>
      </c>
      <c r="B6" s="96">
        <v>16925</v>
      </c>
      <c r="C6" s="96" t="s">
        <v>1727</v>
      </c>
      <c r="D6" s="96">
        <v>57</v>
      </c>
      <c r="E6" s="96"/>
      <c r="F6" s="96"/>
    </row>
    <row r="7" spans="1:6" ht="15">
      <c r="A7" s="96" t="s">
        <v>1723</v>
      </c>
      <c r="B7" s="96">
        <v>244</v>
      </c>
      <c r="C7" s="96" t="s">
        <v>1728</v>
      </c>
      <c r="D7" s="96">
        <v>51</v>
      </c>
      <c r="E7" s="96"/>
      <c r="F7" s="96"/>
    </row>
    <row r="8" spans="1:6" ht="15">
      <c r="A8" s="96" t="s">
        <v>1724</v>
      </c>
      <c r="B8" s="96">
        <v>153</v>
      </c>
      <c r="C8" s="96" t="s">
        <v>1729</v>
      </c>
      <c r="D8" s="96">
        <v>50</v>
      </c>
      <c r="E8" s="96"/>
      <c r="F8" s="96"/>
    </row>
    <row r="9" spans="1:6" ht="15">
      <c r="A9" s="96" t="s">
        <v>1725</v>
      </c>
      <c r="B9" s="96">
        <v>99</v>
      </c>
      <c r="C9" s="96" t="s">
        <v>1730</v>
      </c>
      <c r="D9" s="96">
        <v>47</v>
      </c>
      <c r="E9" s="96"/>
      <c r="F9" s="96"/>
    </row>
    <row r="10" spans="1:6" ht="15">
      <c r="A10" s="96" t="s">
        <v>1726</v>
      </c>
      <c r="B10" s="96">
        <v>98</v>
      </c>
      <c r="C10" s="96" t="s">
        <v>1731</v>
      </c>
      <c r="D10" s="96">
        <v>44</v>
      </c>
      <c r="E10" s="96"/>
      <c r="F10" s="96"/>
    </row>
    <row r="11" spans="1:6" ht="15">
      <c r="A11" s="96" t="s">
        <v>1727</v>
      </c>
      <c r="B11" s="96">
        <v>57</v>
      </c>
      <c r="C11" s="96" t="s">
        <v>1732</v>
      </c>
      <c r="D11" s="96">
        <v>42</v>
      </c>
      <c r="E11" s="96"/>
      <c r="F11" s="96"/>
    </row>
    <row r="14" spans="1:6" ht="15" customHeight="1">
      <c r="A14" s="13" t="s">
        <v>3278</v>
      </c>
      <c r="B14" s="13" t="s">
        <v>3271</v>
      </c>
      <c r="C14" s="13" t="s">
        <v>3289</v>
      </c>
      <c r="D14" s="13" t="s">
        <v>3274</v>
      </c>
      <c r="E14" s="79" t="s">
        <v>3290</v>
      </c>
      <c r="F14" s="79" t="s">
        <v>3275</v>
      </c>
    </row>
    <row r="15" spans="1:6" ht="15">
      <c r="A15" s="96" t="s">
        <v>3279</v>
      </c>
      <c r="B15" s="96">
        <v>101</v>
      </c>
      <c r="C15" s="96" t="s">
        <v>3279</v>
      </c>
      <c r="D15" s="96">
        <v>101</v>
      </c>
      <c r="E15" s="96"/>
      <c r="F15" s="96"/>
    </row>
    <row r="16" spans="1:6" ht="15">
      <c r="A16" s="96" t="s">
        <v>3280</v>
      </c>
      <c r="B16" s="96">
        <v>21</v>
      </c>
      <c r="C16" s="96" t="s">
        <v>3280</v>
      </c>
      <c r="D16" s="96">
        <v>21</v>
      </c>
      <c r="E16" s="96"/>
      <c r="F16" s="96"/>
    </row>
    <row r="17" spans="1:6" ht="15">
      <c r="A17" s="96" t="s">
        <v>3281</v>
      </c>
      <c r="B17" s="96">
        <v>18</v>
      </c>
      <c r="C17" s="96" t="s">
        <v>3281</v>
      </c>
      <c r="D17" s="96">
        <v>18</v>
      </c>
      <c r="E17" s="96"/>
      <c r="F17" s="96"/>
    </row>
    <row r="18" spans="1:6" ht="15">
      <c r="A18" s="96" t="s">
        <v>3282</v>
      </c>
      <c r="B18" s="96">
        <v>16</v>
      </c>
      <c r="C18" s="96" t="s">
        <v>3282</v>
      </c>
      <c r="D18" s="96">
        <v>16</v>
      </c>
      <c r="E18" s="96"/>
      <c r="F18" s="96"/>
    </row>
    <row r="19" spans="1:6" ht="15">
      <c r="A19" s="96" t="s">
        <v>3283</v>
      </c>
      <c r="B19" s="96">
        <v>15</v>
      </c>
      <c r="C19" s="96" t="s">
        <v>3283</v>
      </c>
      <c r="D19" s="96">
        <v>15</v>
      </c>
      <c r="E19" s="96"/>
      <c r="F19" s="96"/>
    </row>
    <row r="20" spans="1:6" ht="15">
      <c r="A20" s="96" t="s">
        <v>3284</v>
      </c>
      <c r="B20" s="96">
        <v>15</v>
      </c>
      <c r="C20" s="96" t="s">
        <v>3284</v>
      </c>
      <c r="D20" s="96">
        <v>15</v>
      </c>
      <c r="E20" s="96"/>
      <c r="F20" s="96"/>
    </row>
    <row r="21" spans="1:6" ht="15">
      <c r="A21" s="96" t="s">
        <v>3285</v>
      </c>
      <c r="B21" s="96">
        <v>14</v>
      </c>
      <c r="C21" s="96" t="s">
        <v>3285</v>
      </c>
      <c r="D21" s="96">
        <v>14</v>
      </c>
      <c r="E21" s="96"/>
      <c r="F21" s="96"/>
    </row>
    <row r="22" spans="1:6" ht="15">
      <c r="A22" s="96" t="s">
        <v>3286</v>
      </c>
      <c r="B22" s="96">
        <v>14</v>
      </c>
      <c r="C22" s="96" t="s">
        <v>3286</v>
      </c>
      <c r="D22" s="96">
        <v>14</v>
      </c>
      <c r="E22" s="96"/>
      <c r="F22" s="96"/>
    </row>
    <row r="23" spans="1:6" ht="15">
      <c r="A23" s="96" t="s">
        <v>3287</v>
      </c>
      <c r="B23" s="96">
        <v>14</v>
      </c>
      <c r="C23" s="96" t="s">
        <v>3287</v>
      </c>
      <c r="D23" s="96">
        <v>14</v>
      </c>
      <c r="E23" s="96"/>
      <c r="F23" s="96"/>
    </row>
    <row r="24" spans="1:6" ht="15">
      <c r="A24" s="96" t="s">
        <v>3288</v>
      </c>
      <c r="B24" s="96">
        <v>13</v>
      </c>
      <c r="C24" s="96" t="s">
        <v>3288</v>
      </c>
      <c r="D24" s="96">
        <v>13</v>
      </c>
      <c r="E24" s="96"/>
      <c r="F24" s="96"/>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99"/>
  <sheetViews>
    <sheetView tabSelected="1" workbookViewId="0" topLeftCell="A1">
      <pane xSplit="1" ySplit="2" topLeftCell="J181"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21.7109375" style="0" bestFit="1" customWidth="1"/>
    <col min="43" max="43" width="27.421875" style="0" bestFit="1" customWidth="1"/>
    <col min="44" max="44" width="22.57421875" style="0" bestFit="1" customWidth="1"/>
    <col min="45" max="45" width="28.421875" style="0" bestFit="1" customWidth="1"/>
    <col min="46" max="46" width="29.140625" style="0" bestFit="1" customWidth="1"/>
    <col min="47" max="47" width="33.57421875" style="0" bestFit="1" customWidth="1"/>
    <col min="48" max="48" width="18.57421875" style="0" bestFit="1" customWidth="1"/>
    <col min="49" max="49" width="22.28125" style="0" bestFit="1" customWidth="1"/>
    <col min="50" max="50" width="17.421875" style="0" bestFit="1" customWidth="1"/>
    <col min="51" max="51" width="22.00390625" style="0" bestFit="1" customWidth="1"/>
    <col min="52" max="52" width="24.28125" style="0" bestFit="1" customWidth="1"/>
    <col min="53" max="53" width="22.00390625" style="0" bestFit="1" customWidth="1"/>
    <col min="54" max="54" width="24.281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56"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422</v>
      </c>
      <c r="AE2" s="13" t="s">
        <v>423</v>
      </c>
      <c r="AF2" s="13" t="s">
        <v>424</v>
      </c>
      <c r="AG2" s="13" t="s">
        <v>425</v>
      </c>
      <c r="AH2" s="13" t="s">
        <v>426</v>
      </c>
      <c r="AI2" s="13" t="s">
        <v>427</v>
      </c>
      <c r="AJ2" s="13" t="s">
        <v>428</v>
      </c>
      <c r="AK2" s="13" t="s">
        <v>429</v>
      </c>
      <c r="AL2" s="13" t="s">
        <v>430</v>
      </c>
      <c r="AM2" s="13" t="s">
        <v>431</v>
      </c>
      <c r="AN2" s="13" t="s">
        <v>432</v>
      </c>
      <c r="AO2" s="13" t="s">
        <v>1706</v>
      </c>
      <c r="AP2" s="117" t="s">
        <v>3259</v>
      </c>
      <c r="AQ2" s="117" t="s">
        <v>3260</v>
      </c>
      <c r="AR2" s="117" t="s">
        <v>3261</v>
      </c>
      <c r="AS2" s="117" t="s">
        <v>3262</v>
      </c>
      <c r="AT2" s="117" t="s">
        <v>3263</v>
      </c>
      <c r="AU2" s="117" t="s">
        <v>3264</v>
      </c>
      <c r="AV2" s="117" t="s">
        <v>3265</v>
      </c>
      <c r="AW2" s="117" t="s">
        <v>3266</v>
      </c>
      <c r="AX2" s="117" t="s">
        <v>3268</v>
      </c>
      <c r="AY2" s="117" t="s">
        <v>3294</v>
      </c>
      <c r="AZ2" s="117" t="s">
        <v>3295</v>
      </c>
      <c r="BA2" s="117" t="s">
        <v>3296</v>
      </c>
      <c r="BB2" s="117" t="s">
        <v>3297</v>
      </c>
      <c r="BC2" s="3"/>
      <c r="BD2" s="3"/>
    </row>
    <row r="3" spans="1:56" ht="15" customHeight="1">
      <c r="A3" s="66" t="s">
        <v>222</v>
      </c>
      <c r="B3" s="67"/>
      <c r="C3" s="67" t="s">
        <v>65</v>
      </c>
      <c r="D3" s="68">
        <v>162.4943046255356</v>
      </c>
      <c r="E3" s="70">
        <v>100</v>
      </c>
      <c r="F3" s="98" t="s">
        <v>1305</v>
      </c>
      <c r="G3" s="67"/>
      <c r="H3" s="71" t="s">
        <v>433</v>
      </c>
      <c r="I3" s="72"/>
      <c r="J3" s="72"/>
      <c r="K3" s="71" t="s">
        <v>433</v>
      </c>
      <c r="L3" s="75">
        <v>6.897443491771962</v>
      </c>
      <c r="M3" s="76">
        <v>9650.3125</v>
      </c>
      <c r="N3" s="76">
        <v>4999.5</v>
      </c>
      <c r="O3" s="77"/>
      <c r="P3" s="78"/>
      <c r="Q3" s="78"/>
      <c r="R3" s="48">
        <v>1</v>
      </c>
      <c r="S3" s="48"/>
      <c r="T3" s="48"/>
      <c r="U3" s="49">
        <v>0</v>
      </c>
      <c r="V3" s="49">
        <v>1</v>
      </c>
      <c r="W3" s="49">
        <v>0.5</v>
      </c>
      <c r="X3" s="49">
        <v>0.999717</v>
      </c>
      <c r="Y3" s="49">
        <v>0</v>
      </c>
      <c r="Z3" s="49"/>
      <c r="AA3" s="73">
        <v>3</v>
      </c>
      <c r="AB3" s="73"/>
      <c r="AC3" s="74"/>
      <c r="AD3" s="79" t="s">
        <v>433</v>
      </c>
      <c r="AE3" s="79" t="s">
        <v>625</v>
      </c>
      <c r="AF3" s="79" t="s">
        <v>799</v>
      </c>
      <c r="AG3" s="79" t="s">
        <v>961</v>
      </c>
      <c r="AH3" s="79" t="s">
        <v>1108</v>
      </c>
      <c r="AI3" s="79">
        <v>3546</v>
      </c>
      <c r="AJ3" s="79">
        <v>4</v>
      </c>
      <c r="AK3" s="79">
        <v>23</v>
      </c>
      <c r="AL3" s="79">
        <v>0</v>
      </c>
      <c r="AM3" s="79" t="s">
        <v>1502</v>
      </c>
      <c r="AN3" s="97" t="s">
        <v>1503</v>
      </c>
      <c r="AO3" s="79" t="str">
        <f>REPLACE(INDEX(GroupVertices[Group],MATCH(Vertices[[#This Row],[Vertex]],GroupVertices[Vertex],0)),1,1,"")</f>
        <v>2</v>
      </c>
      <c r="AP3" s="48">
        <v>3</v>
      </c>
      <c r="AQ3" s="49">
        <v>13.636363636363637</v>
      </c>
      <c r="AR3" s="48">
        <v>1</v>
      </c>
      <c r="AS3" s="49">
        <v>4.545454545454546</v>
      </c>
      <c r="AT3" s="48">
        <v>0</v>
      </c>
      <c r="AU3" s="49">
        <v>0</v>
      </c>
      <c r="AV3" s="48">
        <v>18</v>
      </c>
      <c r="AW3" s="49">
        <v>81.81818181818181</v>
      </c>
      <c r="AX3" s="48">
        <v>22</v>
      </c>
      <c r="AY3" s="118" t="s">
        <v>3293</v>
      </c>
      <c r="AZ3" s="118" t="s">
        <v>3293</v>
      </c>
      <c r="BA3" s="118" t="s">
        <v>3293</v>
      </c>
      <c r="BB3" s="118" t="s">
        <v>3293</v>
      </c>
      <c r="BC3" s="3"/>
      <c r="BD3" s="3"/>
    </row>
    <row r="4" spans="1:59" ht="15">
      <c r="A4" s="81" t="s">
        <v>223</v>
      </c>
      <c r="B4" s="82"/>
      <c r="C4" s="82" t="s">
        <v>65</v>
      </c>
      <c r="D4" s="83">
        <v>169.63641385672287</v>
      </c>
      <c r="E4" s="84">
        <v>100</v>
      </c>
      <c r="F4" s="99" t="s">
        <v>1306</v>
      </c>
      <c r="G4" s="82"/>
      <c r="H4" s="85" t="s">
        <v>434</v>
      </c>
      <c r="I4" s="86"/>
      <c r="J4" s="86"/>
      <c r="K4" s="85" t="s">
        <v>434</v>
      </c>
      <c r="L4" s="87">
        <v>92.1084316700658</v>
      </c>
      <c r="M4" s="88">
        <v>9646.4033203125</v>
      </c>
      <c r="N4" s="88">
        <v>4999.5</v>
      </c>
      <c r="O4" s="89"/>
      <c r="P4" s="90"/>
      <c r="Q4" s="90"/>
      <c r="R4" s="48">
        <v>1</v>
      </c>
      <c r="S4" s="91"/>
      <c r="T4" s="91"/>
      <c r="U4" s="49">
        <v>0</v>
      </c>
      <c r="V4" s="49">
        <v>1</v>
      </c>
      <c r="W4" s="49">
        <v>0.5</v>
      </c>
      <c r="X4" s="49">
        <v>0.999717</v>
      </c>
      <c r="Y4" s="49">
        <v>0</v>
      </c>
      <c r="Z4" s="92"/>
      <c r="AA4" s="93">
        <v>4</v>
      </c>
      <c r="AB4" s="93"/>
      <c r="AC4" s="94"/>
      <c r="AD4" s="79" t="s">
        <v>434</v>
      </c>
      <c r="AE4" s="79" t="s">
        <v>434</v>
      </c>
      <c r="AF4" s="79"/>
      <c r="AG4" s="79" t="s">
        <v>962</v>
      </c>
      <c r="AH4" s="79" t="s">
        <v>1109</v>
      </c>
      <c r="AI4" s="79">
        <v>54767</v>
      </c>
      <c r="AJ4" s="79">
        <v>87</v>
      </c>
      <c r="AK4" s="79">
        <v>247</v>
      </c>
      <c r="AL4" s="79">
        <v>63</v>
      </c>
      <c r="AM4" s="79" t="s">
        <v>1502</v>
      </c>
      <c r="AN4" s="97" t="s">
        <v>1504</v>
      </c>
      <c r="AO4" s="79" t="str">
        <f>REPLACE(INDEX(GroupVertices[Group],MATCH(Vertices[[#This Row],[Vertex]],GroupVertices[Vertex],0)),1,1,"")</f>
        <v>2</v>
      </c>
      <c r="AP4" s="48">
        <v>1</v>
      </c>
      <c r="AQ4" s="49">
        <v>10</v>
      </c>
      <c r="AR4" s="48">
        <v>0</v>
      </c>
      <c r="AS4" s="49">
        <v>0</v>
      </c>
      <c r="AT4" s="48">
        <v>0</v>
      </c>
      <c r="AU4" s="49">
        <v>0</v>
      </c>
      <c r="AV4" s="48">
        <v>9</v>
      </c>
      <c r="AW4" s="49">
        <v>90</v>
      </c>
      <c r="AX4" s="48">
        <v>10</v>
      </c>
      <c r="AY4" s="48"/>
      <c r="AZ4" s="48"/>
      <c r="BA4" s="48"/>
      <c r="BB4" s="48"/>
      <c r="BC4" s="2"/>
      <c r="BD4" s="3"/>
      <c r="BE4" s="3"/>
      <c r="BF4" s="3"/>
      <c r="BG4" s="3"/>
    </row>
    <row r="5" spans="1:59" ht="15">
      <c r="A5" s="66" t="s">
        <v>227</v>
      </c>
      <c r="B5" s="67"/>
      <c r="C5" s="67" t="s">
        <v>65</v>
      </c>
      <c r="D5" s="68">
        <v>162.5436653695242</v>
      </c>
      <c r="E5" s="70">
        <v>100</v>
      </c>
      <c r="F5" s="98" t="s">
        <v>1307</v>
      </c>
      <c r="G5" s="67" t="s">
        <v>52</v>
      </c>
      <c r="H5" s="71" t="s">
        <v>435</v>
      </c>
      <c r="I5" s="72"/>
      <c r="J5" s="72"/>
      <c r="K5" s="71" t="s">
        <v>435</v>
      </c>
      <c r="L5" s="75">
        <v>7.486356043559627</v>
      </c>
      <c r="M5" s="76">
        <v>3532.2939453125</v>
      </c>
      <c r="N5" s="76">
        <v>3468.552734375</v>
      </c>
      <c r="O5" s="77"/>
      <c r="P5" s="78"/>
      <c r="Q5" s="78"/>
      <c r="R5" s="48">
        <v>0</v>
      </c>
      <c r="S5" s="80"/>
      <c r="T5" s="80"/>
      <c r="U5" s="49">
        <v>0</v>
      </c>
      <c r="V5" s="49">
        <v>0</v>
      </c>
      <c r="W5" s="49">
        <v>0</v>
      </c>
      <c r="X5" s="49">
        <v>0</v>
      </c>
      <c r="Y5" s="49">
        <v>0</v>
      </c>
      <c r="Z5" s="49"/>
      <c r="AA5" s="73">
        <v>5</v>
      </c>
      <c r="AB5" s="73"/>
      <c r="AC5" s="74"/>
      <c r="AD5" s="79" t="s">
        <v>435</v>
      </c>
      <c r="AE5" s="79" t="s">
        <v>626</v>
      </c>
      <c r="AF5" s="79" t="s">
        <v>800</v>
      </c>
      <c r="AG5" s="79" t="s">
        <v>435</v>
      </c>
      <c r="AH5" s="79" t="s">
        <v>1110</v>
      </c>
      <c r="AI5" s="79">
        <v>3900</v>
      </c>
      <c r="AJ5" s="79">
        <v>2</v>
      </c>
      <c r="AK5" s="79">
        <v>34</v>
      </c>
      <c r="AL5" s="79">
        <v>2</v>
      </c>
      <c r="AM5" s="79" t="s">
        <v>1502</v>
      </c>
      <c r="AN5" s="97" t="s">
        <v>1505</v>
      </c>
      <c r="AO5" s="79" t="str">
        <f>REPLACE(INDEX(GroupVertices[Group],MATCH(Vertices[[#This Row],[Vertex]],GroupVertices[Vertex],0)),1,1,"")</f>
        <v>1</v>
      </c>
      <c r="AP5" s="48">
        <v>10</v>
      </c>
      <c r="AQ5" s="49">
        <v>14.925373134328359</v>
      </c>
      <c r="AR5" s="48">
        <v>0</v>
      </c>
      <c r="AS5" s="49">
        <v>0</v>
      </c>
      <c r="AT5" s="48">
        <v>0</v>
      </c>
      <c r="AU5" s="49">
        <v>0</v>
      </c>
      <c r="AV5" s="48">
        <v>57</v>
      </c>
      <c r="AW5" s="49">
        <v>85.07462686567165</v>
      </c>
      <c r="AX5" s="48">
        <v>67</v>
      </c>
      <c r="AY5" s="48"/>
      <c r="AZ5" s="48"/>
      <c r="BA5" s="48"/>
      <c r="BB5" s="48"/>
      <c r="BC5" s="2"/>
      <c r="BD5" s="3"/>
      <c r="BE5" s="3"/>
      <c r="BF5" s="3"/>
      <c r="BG5" s="3"/>
    </row>
    <row r="6" spans="1:59" ht="15">
      <c r="A6" s="66" t="s">
        <v>228</v>
      </c>
      <c r="B6" s="67"/>
      <c r="C6" s="67" t="s">
        <v>65</v>
      </c>
      <c r="D6" s="68">
        <v>166.6920594215156</v>
      </c>
      <c r="E6" s="70">
        <v>100</v>
      </c>
      <c r="F6" s="98" t="s">
        <v>1308</v>
      </c>
      <c r="G6" s="67" t="s">
        <v>52</v>
      </c>
      <c r="H6" s="71" t="s">
        <v>436</v>
      </c>
      <c r="I6" s="72"/>
      <c r="J6" s="72"/>
      <c r="K6" s="71" t="s">
        <v>436</v>
      </c>
      <c r="L6" s="75">
        <v>56.97996431540945</v>
      </c>
      <c r="M6" s="76">
        <v>2584.229248046875</v>
      </c>
      <c r="N6" s="76">
        <v>1937.60498046875</v>
      </c>
      <c r="O6" s="77"/>
      <c r="P6" s="78"/>
      <c r="Q6" s="78"/>
      <c r="R6" s="48">
        <v>0</v>
      </c>
      <c r="S6" s="80"/>
      <c r="T6" s="80"/>
      <c r="U6" s="49">
        <v>0</v>
      </c>
      <c r="V6" s="49">
        <v>0</v>
      </c>
      <c r="W6" s="49">
        <v>0</v>
      </c>
      <c r="X6" s="49">
        <v>0</v>
      </c>
      <c r="Y6" s="49">
        <v>0</v>
      </c>
      <c r="Z6" s="49"/>
      <c r="AA6" s="73">
        <v>6</v>
      </c>
      <c r="AB6" s="73"/>
      <c r="AC6" s="74"/>
      <c r="AD6" s="79" t="s">
        <v>436</v>
      </c>
      <c r="AE6" s="79" t="s">
        <v>627</v>
      </c>
      <c r="AF6" s="79" t="s">
        <v>801</v>
      </c>
      <c r="AG6" s="79" t="s">
        <v>963</v>
      </c>
      <c r="AH6" s="79" t="s">
        <v>1111</v>
      </c>
      <c r="AI6" s="79">
        <v>33651</v>
      </c>
      <c r="AJ6" s="79">
        <v>16</v>
      </c>
      <c r="AK6" s="79">
        <v>329</v>
      </c>
      <c r="AL6" s="79">
        <v>2</v>
      </c>
      <c r="AM6" s="79" t="s">
        <v>1502</v>
      </c>
      <c r="AN6" s="97" t="s">
        <v>1506</v>
      </c>
      <c r="AO6" s="79" t="str">
        <f>REPLACE(INDEX(GroupVertices[Group],MATCH(Vertices[[#This Row],[Vertex]],GroupVertices[Vertex],0)),1,1,"")</f>
        <v>1</v>
      </c>
      <c r="AP6" s="48">
        <v>9</v>
      </c>
      <c r="AQ6" s="49">
        <v>5.625</v>
      </c>
      <c r="AR6" s="48">
        <v>1</v>
      </c>
      <c r="AS6" s="49">
        <v>0.625</v>
      </c>
      <c r="AT6" s="48">
        <v>0</v>
      </c>
      <c r="AU6" s="49">
        <v>0</v>
      </c>
      <c r="AV6" s="48">
        <v>150</v>
      </c>
      <c r="AW6" s="49">
        <v>93.75</v>
      </c>
      <c r="AX6" s="48">
        <v>160</v>
      </c>
      <c r="AY6" s="48"/>
      <c r="AZ6" s="48"/>
      <c r="BA6" s="48"/>
      <c r="BB6" s="48"/>
      <c r="BC6" s="2"/>
      <c r="BD6" s="3"/>
      <c r="BE6" s="3"/>
      <c r="BF6" s="3"/>
      <c r="BG6" s="3"/>
    </row>
    <row r="7" spans="1:59" ht="15">
      <c r="A7" s="66" t="s">
        <v>229</v>
      </c>
      <c r="B7" s="67"/>
      <c r="C7" s="67" t="s">
        <v>65</v>
      </c>
      <c r="D7" s="68">
        <v>178.42234741243456</v>
      </c>
      <c r="E7" s="70">
        <v>100</v>
      </c>
      <c r="F7" s="98" t="s">
        <v>1309</v>
      </c>
      <c r="G7" s="67" t="s">
        <v>52</v>
      </c>
      <c r="H7" s="71" t="s">
        <v>437</v>
      </c>
      <c r="I7" s="72"/>
      <c r="J7" s="72"/>
      <c r="K7" s="71" t="s">
        <v>437</v>
      </c>
      <c r="L7" s="75">
        <v>196.93153869871213</v>
      </c>
      <c r="M7" s="76">
        <v>6376.4892578125</v>
      </c>
      <c r="N7" s="76">
        <v>1937.60498046875</v>
      </c>
      <c r="O7" s="77"/>
      <c r="P7" s="78"/>
      <c r="Q7" s="78"/>
      <c r="R7" s="48">
        <v>0</v>
      </c>
      <c r="S7" s="80"/>
      <c r="T7" s="80"/>
      <c r="U7" s="49">
        <v>0</v>
      </c>
      <c r="V7" s="49">
        <v>0</v>
      </c>
      <c r="W7" s="49">
        <v>0</v>
      </c>
      <c r="X7" s="49">
        <v>0</v>
      </c>
      <c r="Y7" s="49">
        <v>0</v>
      </c>
      <c r="Z7" s="49"/>
      <c r="AA7" s="73">
        <v>7</v>
      </c>
      <c r="AB7" s="73"/>
      <c r="AC7" s="74"/>
      <c r="AD7" s="79" t="s">
        <v>437</v>
      </c>
      <c r="AE7" s="79" t="s">
        <v>628</v>
      </c>
      <c r="AF7" s="79" t="s">
        <v>802</v>
      </c>
      <c r="AG7" s="79" t="s">
        <v>964</v>
      </c>
      <c r="AH7" s="79" t="s">
        <v>1112</v>
      </c>
      <c r="AI7" s="79">
        <v>117777</v>
      </c>
      <c r="AJ7" s="79">
        <v>54</v>
      </c>
      <c r="AK7" s="79">
        <v>1484</v>
      </c>
      <c r="AL7" s="79">
        <v>61</v>
      </c>
      <c r="AM7" s="79" t="s">
        <v>1502</v>
      </c>
      <c r="AN7" s="97" t="s">
        <v>1507</v>
      </c>
      <c r="AO7" s="79" t="str">
        <f>REPLACE(INDEX(GroupVertices[Group],MATCH(Vertices[[#This Row],[Vertex]],GroupVertices[Vertex],0)),1,1,"")</f>
        <v>1</v>
      </c>
      <c r="AP7" s="48">
        <v>8</v>
      </c>
      <c r="AQ7" s="49">
        <v>5.797101449275362</v>
      </c>
      <c r="AR7" s="48">
        <v>2</v>
      </c>
      <c r="AS7" s="49">
        <v>1.4492753623188406</v>
      </c>
      <c r="AT7" s="48">
        <v>0</v>
      </c>
      <c r="AU7" s="49">
        <v>0</v>
      </c>
      <c r="AV7" s="48">
        <v>128</v>
      </c>
      <c r="AW7" s="49">
        <v>92.7536231884058</v>
      </c>
      <c r="AX7" s="48">
        <v>138</v>
      </c>
      <c r="AY7" s="48"/>
      <c r="AZ7" s="48"/>
      <c r="BA7" s="48"/>
      <c r="BB7" s="48"/>
      <c r="BC7" s="2"/>
      <c r="BD7" s="3"/>
      <c r="BE7" s="3"/>
      <c r="BF7" s="3"/>
      <c r="BG7" s="3"/>
    </row>
    <row r="8" spans="1:59" ht="15">
      <c r="A8" s="66" t="s">
        <v>230</v>
      </c>
      <c r="B8" s="67"/>
      <c r="C8" s="67" t="s">
        <v>65</v>
      </c>
      <c r="D8" s="68">
        <v>162.94301330959019</v>
      </c>
      <c r="E8" s="70">
        <v>100</v>
      </c>
      <c r="F8" s="98" t="s">
        <v>1310</v>
      </c>
      <c r="G8" s="67" t="s">
        <v>52</v>
      </c>
      <c r="H8" s="71" t="s">
        <v>438</v>
      </c>
      <c r="I8" s="72"/>
      <c r="J8" s="72"/>
      <c r="K8" s="71" t="s">
        <v>438</v>
      </c>
      <c r="L8" s="75">
        <v>12.25089149079091</v>
      </c>
      <c r="M8" s="76">
        <v>688.0989379882812</v>
      </c>
      <c r="N8" s="76">
        <v>2703.078857421875</v>
      </c>
      <c r="O8" s="77"/>
      <c r="P8" s="78"/>
      <c r="Q8" s="78"/>
      <c r="R8" s="48">
        <v>0</v>
      </c>
      <c r="S8" s="80"/>
      <c r="T8" s="80"/>
      <c r="U8" s="49">
        <v>0</v>
      </c>
      <c r="V8" s="49">
        <v>0</v>
      </c>
      <c r="W8" s="49">
        <v>0</v>
      </c>
      <c r="X8" s="49">
        <v>0</v>
      </c>
      <c r="Y8" s="49">
        <v>0</v>
      </c>
      <c r="Z8" s="49"/>
      <c r="AA8" s="73">
        <v>8</v>
      </c>
      <c r="AB8" s="73"/>
      <c r="AC8" s="74"/>
      <c r="AD8" s="79" t="s">
        <v>438</v>
      </c>
      <c r="AE8" s="79" t="s">
        <v>629</v>
      </c>
      <c r="AF8" s="79" t="s">
        <v>803</v>
      </c>
      <c r="AG8" s="79" t="s">
        <v>965</v>
      </c>
      <c r="AH8" s="79" t="s">
        <v>1113</v>
      </c>
      <c r="AI8" s="79">
        <v>6764</v>
      </c>
      <c r="AJ8" s="79">
        <v>4</v>
      </c>
      <c r="AK8" s="79">
        <v>45</v>
      </c>
      <c r="AL8" s="79">
        <v>1</v>
      </c>
      <c r="AM8" s="79" t="s">
        <v>1502</v>
      </c>
      <c r="AN8" s="97" t="s">
        <v>1508</v>
      </c>
      <c r="AO8" s="79" t="str">
        <f>REPLACE(INDEX(GroupVertices[Group],MATCH(Vertices[[#This Row],[Vertex]],GroupVertices[Vertex],0)),1,1,"")</f>
        <v>1</v>
      </c>
      <c r="AP8" s="48">
        <v>8</v>
      </c>
      <c r="AQ8" s="49">
        <v>9.411764705882353</v>
      </c>
      <c r="AR8" s="48">
        <v>1</v>
      </c>
      <c r="AS8" s="49">
        <v>1.1764705882352942</v>
      </c>
      <c r="AT8" s="48">
        <v>0</v>
      </c>
      <c r="AU8" s="49">
        <v>0</v>
      </c>
      <c r="AV8" s="48">
        <v>76</v>
      </c>
      <c r="AW8" s="49">
        <v>89.41176470588235</v>
      </c>
      <c r="AX8" s="48">
        <v>85</v>
      </c>
      <c r="AY8" s="48"/>
      <c r="AZ8" s="48"/>
      <c r="BA8" s="48"/>
      <c r="BB8" s="48"/>
      <c r="BC8" s="2"/>
      <c r="BD8" s="3"/>
      <c r="BE8" s="3"/>
      <c r="BF8" s="3"/>
      <c r="BG8" s="3"/>
    </row>
    <row r="9" spans="1:59" ht="15">
      <c r="A9" s="66" t="s">
        <v>231</v>
      </c>
      <c r="B9" s="67"/>
      <c r="C9" s="67" t="s">
        <v>65</v>
      </c>
      <c r="D9" s="68">
        <v>164.02448768918234</v>
      </c>
      <c r="E9" s="70">
        <v>100</v>
      </c>
      <c r="F9" s="98" t="s">
        <v>1311</v>
      </c>
      <c r="G9" s="67" t="s">
        <v>52</v>
      </c>
      <c r="H9" s="71" t="s">
        <v>439</v>
      </c>
      <c r="I9" s="72"/>
      <c r="J9" s="72"/>
      <c r="K9" s="71" t="s">
        <v>439</v>
      </c>
      <c r="L9" s="75">
        <v>25.15373259718959</v>
      </c>
      <c r="M9" s="76">
        <v>5428.423828125</v>
      </c>
      <c r="N9" s="76">
        <v>2703.078857421875</v>
      </c>
      <c r="O9" s="77"/>
      <c r="P9" s="78"/>
      <c r="Q9" s="78"/>
      <c r="R9" s="48">
        <v>0</v>
      </c>
      <c r="S9" s="80"/>
      <c r="T9" s="80"/>
      <c r="U9" s="49">
        <v>0</v>
      </c>
      <c r="V9" s="49">
        <v>0</v>
      </c>
      <c r="W9" s="49">
        <v>0</v>
      </c>
      <c r="X9" s="49">
        <v>0</v>
      </c>
      <c r="Y9" s="49">
        <v>0</v>
      </c>
      <c r="Z9" s="49"/>
      <c r="AA9" s="73">
        <v>9</v>
      </c>
      <c r="AB9" s="73"/>
      <c r="AC9" s="74"/>
      <c r="AD9" s="79" t="s">
        <v>439</v>
      </c>
      <c r="AE9" s="79" t="s">
        <v>630</v>
      </c>
      <c r="AF9" s="79" t="s">
        <v>804</v>
      </c>
      <c r="AG9" s="79" t="s">
        <v>966</v>
      </c>
      <c r="AH9" s="79" t="s">
        <v>1114</v>
      </c>
      <c r="AI9" s="79">
        <v>14520</v>
      </c>
      <c r="AJ9" s="79">
        <v>6</v>
      </c>
      <c r="AK9" s="79">
        <v>94</v>
      </c>
      <c r="AL9" s="79">
        <v>3</v>
      </c>
      <c r="AM9" s="79" t="s">
        <v>1502</v>
      </c>
      <c r="AN9" s="97" t="s">
        <v>1509</v>
      </c>
      <c r="AO9" s="79" t="str">
        <f>REPLACE(INDEX(GroupVertices[Group],MATCH(Vertices[[#This Row],[Vertex]],GroupVertices[Vertex],0)),1,1,"")</f>
        <v>1</v>
      </c>
      <c r="AP9" s="48">
        <v>21</v>
      </c>
      <c r="AQ9" s="49">
        <v>7.835820895522388</v>
      </c>
      <c r="AR9" s="48">
        <v>3</v>
      </c>
      <c r="AS9" s="49">
        <v>1.1194029850746268</v>
      </c>
      <c r="AT9" s="48">
        <v>0</v>
      </c>
      <c r="AU9" s="49">
        <v>0</v>
      </c>
      <c r="AV9" s="48">
        <v>244</v>
      </c>
      <c r="AW9" s="49">
        <v>91.04477611940298</v>
      </c>
      <c r="AX9" s="48">
        <v>268</v>
      </c>
      <c r="AY9" s="48"/>
      <c r="AZ9" s="48"/>
      <c r="BA9" s="48"/>
      <c r="BB9" s="48"/>
      <c r="BC9" s="2"/>
      <c r="BD9" s="3"/>
      <c r="BE9" s="3"/>
      <c r="BF9" s="3"/>
      <c r="BG9" s="3"/>
    </row>
    <row r="10" spans="1:59" ht="15">
      <c r="A10" s="66" t="s">
        <v>232</v>
      </c>
      <c r="B10" s="67"/>
      <c r="C10" s="67" t="s">
        <v>65</v>
      </c>
      <c r="D10" s="68">
        <v>169.55149664460686</v>
      </c>
      <c r="E10" s="70">
        <v>100</v>
      </c>
      <c r="F10" s="98" t="s">
        <v>1312</v>
      </c>
      <c r="G10" s="67" t="s">
        <v>52</v>
      </c>
      <c r="H10" s="71" t="s">
        <v>440</v>
      </c>
      <c r="I10" s="72"/>
      <c r="J10" s="72"/>
      <c r="K10" s="71" t="s">
        <v>440</v>
      </c>
      <c r="L10" s="75">
        <v>91.09530244961752</v>
      </c>
      <c r="M10" s="76">
        <v>4006.326416015625</v>
      </c>
      <c r="N10" s="76">
        <v>1937.60498046875</v>
      </c>
      <c r="O10" s="77"/>
      <c r="P10" s="78"/>
      <c r="Q10" s="78"/>
      <c r="R10" s="48">
        <v>0</v>
      </c>
      <c r="S10" s="80"/>
      <c r="T10" s="80"/>
      <c r="U10" s="49">
        <v>0</v>
      </c>
      <c r="V10" s="49">
        <v>0</v>
      </c>
      <c r="W10" s="49">
        <v>0</v>
      </c>
      <c r="X10" s="49">
        <v>0</v>
      </c>
      <c r="Y10" s="49">
        <v>0</v>
      </c>
      <c r="Z10" s="49"/>
      <c r="AA10" s="73">
        <v>10</v>
      </c>
      <c r="AB10" s="73"/>
      <c r="AC10" s="74"/>
      <c r="AD10" s="79" t="s">
        <v>440</v>
      </c>
      <c r="AE10" s="79" t="s">
        <v>631</v>
      </c>
      <c r="AF10" s="79" t="s">
        <v>805</v>
      </c>
      <c r="AG10" s="79" t="s">
        <v>967</v>
      </c>
      <c r="AH10" s="79" t="s">
        <v>1115</v>
      </c>
      <c r="AI10" s="79">
        <v>54158</v>
      </c>
      <c r="AJ10" s="79">
        <v>27</v>
      </c>
      <c r="AK10" s="79">
        <v>725</v>
      </c>
      <c r="AL10" s="79">
        <v>12</v>
      </c>
      <c r="AM10" s="79" t="s">
        <v>1502</v>
      </c>
      <c r="AN10" s="97" t="s">
        <v>1510</v>
      </c>
      <c r="AO10" s="79" t="str">
        <f>REPLACE(INDEX(GroupVertices[Group],MATCH(Vertices[[#This Row],[Vertex]],GroupVertices[Vertex],0)),1,1,"")</f>
        <v>1</v>
      </c>
      <c r="AP10" s="48">
        <v>26</v>
      </c>
      <c r="AQ10" s="49">
        <v>3.504043126684636</v>
      </c>
      <c r="AR10" s="48">
        <v>24</v>
      </c>
      <c r="AS10" s="49">
        <v>3.234501347708895</v>
      </c>
      <c r="AT10" s="48">
        <v>0</v>
      </c>
      <c r="AU10" s="49">
        <v>0</v>
      </c>
      <c r="AV10" s="48">
        <v>692</v>
      </c>
      <c r="AW10" s="49">
        <v>93.26145552560646</v>
      </c>
      <c r="AX10" s="48">
        <v>742</v>
      </c>
      <c r="AY10" s="48"/>
      <c r="AZ10" s="48"/>
      <c r="BA10" s="48"/>
      <c r="BB10" s="48"/>
      <c r="BC10" s="2"/>
      <c r="BD10" s="3"/>
      <c r="BE10" s="3"/>
      <c r="BF10" s="3"/>
      <c r="BG10" s="3"/>
    </row>
    <row r="11" spans="1:59" ht="15">
      <c r="A11" s="66" t="s">
        <v>233</v>
      </c>
      <c r="B11" s="67"/>
      <c r="C11" s="67" t="s">
        <v>65</v>
      </c>
      <c r="D11" s="68">
        <v>195.0687702926366</v>
      </c>
      <c r="E11" s="70">
        <v>100</v>
      </c>
      <c r="F11" s="98" t="s">
        <v>1313</v>
      </c>
      <c r="G11" s="67" t="s">
        <v>52</v>
      </c>
      <c r="H11" s="71" t="s">
        <v>441</v>
      </c>
      <c r="I11" s="72"/>
      <c r="J11" s="72"/>
      <c r="K11" s="71" t="s">
        <v>441</v>
      </c>
      <c r="L11" s="75">
        <v>395.53647420737565</v>
      </c>
      <c r="M11" s="76">
        <v>7798.58740234375</v>
      </c>
      <c r="N11" s="76">
        <v>1937.60498046875</v>
      </c>
      <c r="O11" s="77"/>
      <c r="P11" s="78"/>
      <c r="Q11" s="78"/>
      <c r="R11" s="48">
        <v>0</v>
      </c>
      <c r="S11" s="80"/>
      <c r="T11" s="80"/>
      <c r="U11" s="49">
        <v>0</v>
      </c>
      <c r="V11" s="49">
        <v>0</v>
      </c>
      <c r="W11" s="49">
        <v>0</v>
      </c>
      <c r="X11" s="49">
        <v>0</v>
      </c>
      <c r="Y11" s="49">
        <v>0</v>
      </c>
      <c r="Z11" s="49"/>
      <c r="AA11" s="73">
        <v>11</v>
      </c>
      <c r="AB11" s="73"/>
      <c r="AC11" s="74"/>
      <c r="AD11" s="79" t="s">
        <v>441</v>
      </c>
      <c r="AE11" s="79" t="s">
        <v>632</v>
      </c>
      <c r="AF11" s="79" t="s">
        <v>806</v>
      </c>
      <c r="AG11" s="79" t="s">
        <v>968</v>
      </c>
      <c r="AH11" s="79" t="s">
        <v>1116</v>
      </c>
      <c r="AI11" s="79">
        <v>237160</v>
      </c>
      <c r="AJ11" s="79">
        <v>317</v>
      </c>
      <c r="AK11" s="79">
        <v>7753</v>
      </c>
      <c r="AL11" s="79">
        <v>109</v>
      </c>
      <c r="AM11" s="79" t="s">
        <v>1502</v>
      </c>
      <c r="AN11" s="97" t="s">
        <v>1511</v>
      </c>
      <c r="AO11" s="79" t="str">
        <f>REPLACE(INDEX(GroupVertices[Group],MATCH(Vertices[[#This Row],[Vertex]],GroupVertices[Vertex],0)),1,1,"")</f>
        <v>1</v>
      </c>
      <c r="AP11" s="48">
        <v>6</v>
      </c>
      <c r="AQ11" s="49">
        <v>9.523809523809524</v>
      </c>
      <c r="AR11" s="48">
        <v>1</v>
      </c>
      <c r="AS11" s="49">
        <v>1.5873015873015872</v>
      </c>
      <c r="AT11" s="48">
        <v>0</v>
      </c>
      <c r="AU11" s="49">
        <v>0</v>
      </c>
      <c r="AV11" s="48">
        <v>56</v>
      </c>
      <c r="AW11" s="49">
        <v>88.88888888888889</v>
      </c>
      <c r="AX11" s="48">
        <v>63</v>
      </c>
      <c r="AY11" s="48"/>
      <c r="AZ11" s="48"/>
      <c r="BA11" s="48"/>
      <c r="BB11" s="48"/>
      <c r="BC11" s="2"/>
      <c r="BD11" s="3"/>
      <c r="BE11" s="3"/>
      <c r="BF11" s="3"/>
      <c r="BG11" s="3"/>
    </row>
    <row r="12" spans="1:59" ht="15">
      <c r="A12" s="66" t="s">
        <v>234</v>
      </c>
      <c r="B12" s="67"/>
      <c r="C12" s="67" t="s">
        <v>65</v>
      </c>
      <c r="D12" s="68">
        <v>162.05995796586186</v>
      </c>
      <c r="E12" s="70">
        <v>100</v>
      </c>
      <c r="F12" s="98" t="s">
        <v>1314</v>
      </c>
      <c r="G12" s="67" t="s">
        <v>52</v>
      </c>
      <c r="H12" s="71" t="s">
        <v>442</v>
      </c>
      <c r="I12" s="72"/>
      <c r="J12" s="72"/>
      <c r="K12" s="71" t="s">
        <v>442</v>
      </c>
      <c r="L12" s="75">
        <v>1.715345754996317</v>
      </c>
      <c r="M12" s="76">
        <v>688.0989379882812</v>
      </c>
      <c r="N12" s="76">
        <v>5764.9736328125</v>
      </c>
      <c r="O12" s="77"/>
      <c r="P12" s="78"/>
      <c r="Q12" s="78"/>
      <c r="R12" s="48">
        <v>0</v>
      </c>
      <c r="S12" s="80"/>
      <c r="T12" s="80"/>
      <c r="U12" s="49">
        <v>0</v>
      </c>
      <c r="V12" s="49">
        <v>0</v>
      </c>
      <c r="W12" s="49">
        <v>0</v>
      </c>
      <c r="X12" s="49">
        <v>0</v>
      </c>
      <c r="Y12" s="49">
        <v>0</v>
      </c>
      <c r="Z12" s="49"/>
      <c r="AA12" s="73">
        <v>12</v>
      </c>
      <c r="AB12" s="73"/>
      <c r="AC12" s="74"/>
      <c r="AD12" s="79" t="s">
        <v>442</v>
      </c>
      <c r="AE12" s="79" t="s">
        <v>633</v>
      </c>
      <c r="AF12" s="79" t="s">
        <v>807</v>
      </c>
      <c r="AG12" s="79" t="s">
        <v>969</v>
      </c>
      <c r="AH12" s="79" t="s">
        <v>1117</v>
      </c>
      <c r="AI12" s="79">
        <v>431</v>
      </c>
      <c r="AJ12" s="79">
        <v>0</v>
      </c>
      <c r="AK12" s="79">
        <v>5</v>
      </c>
      <c r="AL12" s="79">
        <v>1</v>
      </c>
      <c r="AM12" s="79" t="s">
        <v>1502</v>
      </c>
      <c r="AN12" s="97" t="s">
        <v>1512</v>
      </c>
      <c r="AO12" s="79" t="str">
        <f>REPLACE(INDEX(GroupVertices[Group],MATCH(Vertices[[#This Row],[Vertex]],GroupVertices[Vertex],0)),1,1,"")</f>
        <v>1</v>
      </c>
      <c r="AP12" s="48">
        <v>7</v>
      </c>
      <c r="AQ12" s="49">
        <v>7</v>
      </c>
      <c r="AR12" s="48">
        <v>2</v>
      </c>
      <c r="AS12" s="49">
        <v>2</v>
      </c>
      <c r="AT12" s="48">
        <v>0</v>
      </c>
      <c r="AU12" s="49">
        <v>0</v>
      </c>
      <c r="AV12" s="48">
        <v>91</v>
      </c>
      <c r="AW12" s="49">
        <v>91</v>
      </c>
      <c r="AX12" s="48">
        <v>100</v>
      </c>
      <c r="AY12" s="48"/>
      <c r="AZ12" s="48"/>
      <c r="BA12" s="48"/>
      <c r="BB12" s="48"/>
      <c r="BC12" s="2"/>
      <c r="BD12" s="3"/>
      <c r="BE12" s="3"/>
      <c r="BF12" s="3"/>
      <c r="BG12" s="3"/>
    </row>
    <row r="13" spans="1:59" ht="15">
      <c r="A13" s="66" t="s">
        <v>235</v>
      </c>
      <c r="B13" s="67"/>
      <c r="C13" s="67" t="s">
        <v>65</v>
      </c>
      <c r="D13" s="68">
        <v>162.17429641238914</v>
      </c>
      <c r="E13" s="70">
        <v>100</v>
      </c>
      <c r="F13" s="98" t="s">
        <v>1315</v>
      </c>
      <c r="G13" s="67" t="s">
        <v>52</v>
      </c>
      <c r="H13" s="71" t="s">
        <v>443</v>
      </c>
      <c r="I13" s="72"/>
      <c r="J13" s="72"/>
      <c r="K13" s="71" t="s">
        <v>443</v>
      </c>
      <c r="L13" s="75">
        <v>3.0794934738265027</v>
      </c>
      <c r="M13" s="76">
        <v>9220.6845703125</v>
      </c>
      <c r="N13" s="76">
        <v>4999.5</v>
      </c>
      <c r="O13" s="77"/>
      <c r="P13" s="78"/>
      <c r="Q13" s="78"/>
      <c r="R13" s="48">
        <v>0</v>
      </c>
      <c r="S13" s="80"/>
      <c r="T13" s="80"/>
      <c r="U13" s="49">
        <v>0</v>
      </c>
      <c r="V13" s="49">
        <v>0</v>
      </c>
      <c r="W13" s="49">
        <v>0</v>
      </c>
      <c r="X13" s="49">
        <v>0</v>
      </c>
      <c r="Y13" s="49">
        <v>0</v>
      </c>
      <c r="Z13" s="49"/>
      <c r="AA13" s="73">
        <v>13</v>
      </c>
      <c r="AB13" s="73"/>
      <c r="AC13" s="74"/>
      <c r="AD13" s="79" t="s">
        <v>443</v>
      </c>
      <c r="AE13" s="79" t="s">
        <v>634</v>
      </c>
      <c r="AF13" s="79" t="s">
        <v>808</v>
      </c>
      <c r="AG13" s="79" t="s">
        <v>970</v>
      </c>
      <c r="AH13" s="79" t="s">
        <v>1118</v>
      </c>
      <c r="AI13" s="79">
        <v>1251</v>
      </c>
      <c r="AJ13" s="79">
        <v>0</v>
      </c>
      <c r="AK13" s="79">
        <v>0</v>
      </c>
      <c r="AL13" s="79">
        <v>0</v>
      </c>
      <c r="AM13" s="79" t="s">
        <v>1502</v>
      </c>
      <c r="AN13" s="97" t="s">
        <v>1513</v>
      </c>
      <c r="AO13" s="79" t="str">
        <f>REPLACE(INDEX(GroupVertices[Group],MATCH(Vertices[[#This Row],[Vertex]],GroupVertices[Vertex],0)),1,1,"")</f>
        <v>1</v>
      </c>
      <c r="AP13" s="48">
        <v>30</v>
      </c>
      <c r="AQ13" s="49">
        <v>11.235955056179776</v>
      </c>
      <c r="AR13" s="48">
        <v>3</v>
      </c>
      <c r="AS13" s="49">
        <v>1.1235955056179776</v>
      </c>
      <c r="AT13" s="48">
        <v>0</v>
      </c>
      <c r="AU13" s="49">
        <v>0</v>
      </c>
      <c r="AV13" s="48">
        <v>234</v>
      </c>
      <c r="AW13" s="49">
        <v>87.64044943820225</v>
      </c>
      <c r="AX13" s="48">
        <v>267</v>
      </c>
      <c r="AY13" s="48"/>
      <c r="AZ13" s="48"/>
      <c r="BA13" s="48"/>
      <c r="BB13" s="48"/>
      <c r="BC13" s="2"/>
      <c r="BD13" s="3"/>
      <c r="BE13" s="3"/>
      <c r="BF13" s="3"/>
      <c r="BG13" s="3"/>
    </row>
    <row r="14" spans="1:59" ht="15">
      <c r="A14" s="66" t="s">
        <v>236</v>
      </c>
      <c r="B14" s="67"/>
      <c r="C14" s="67" t="s">
        <v>65</v>
      </c>
      <c r="D14" s="68">
        <v>162.0828256551673</v>
      </c>
      <c r="E14" s="70">
        <v>100</v>
      </c>
      <c r="F14" s="98" t="s">
        <v>1316</v>
      </c>
      <c r="G14" s="67" t="s">
        <v>52</v>
      </c>
      <c r="H14" s="71" t="s">
        <v>444</v>
      </c>
      <c r="I14" s="72"/>
      <c r="J14" s="72"/>
      <c r="K14" s="71" t="s">
        <v>444</v>
      </c>
      <c r="L14" s="75">
        <v>1.988175298762354</v>
      </c>
      <c r="M14" s="76">
        <v>6850.52197265625</v>
      </c>
      <c r="N14" s="76">
        <v>5764.9736328125</v>
      </c>
      <c r="O14" s="77"/>
      <c r="P14" s="78"/>
      <c r="Q14" s="78"/>
      <c r="R14" s="48">
        <v>0</v>
      </c>
      <c r="S14" s="80"/>
      <c r="T14" s="80"/>
      <c r="U14" s="49">
        <v>0</v>
      </c>
      <c r="V14" s="49">
        <v>0</v>
      </c>
      <c r="W14" s="49">
        <v>0</v>
      </c>
      <c r="X14" s="49">
        <v>0</v>
      </c>
      <c r="Y14" s="49">
        <v>0</v>
      </c>
      <c r="Z14" s="49"/>
      <c r="AA14" s="73">
        <v>14</v>
      </c>
      <c r="AB14" s="73"/>
      <c r="AC14" s="74"/>
      <c r="AD14" s="79" t="s">
        <v>444</v>
      </c>
      <c r="AE14" s="79" t="s">
        <v>635</v>
      </c>
      <c r="AF14" s="79" t="s">
        <v>809</v>
      </c>
      <c r="AG14" s="79" t="s">
        <v>971</v>
      </c>
      <c r="AH14" s="79" t="s">
        <v>1119</v>
      </c>
      <c r="AI14" s="79">
        <v>595</v>
      </c>
      <c r="AJ14" s="79">
        <v>0</v>
      </c>
      <c r="AK14" s="79">
        <v>10</v>
      </c>
      <c r="AL14" s="79">
        <v>0</v>
      </c>
      <c r="AM14" s="79" t="s">
        <v>1502</v>
      </c>
      <c r="AN14" s="97" t="s">
        <v>1514</v>
      </c>
      <c r="AO14" s="79" t="str">
        <f>REPLACE(INDEX(GroupVertices[Group],MATCH(Vertices[[#This Row],[Vertex]],GroupVertices[Vertex],0)),1,1,"")</f>
        <v>1</v>
      </c>
      <c r="AP14" s="48">
        <v>4</v>
      </c>
      <c r="AQ14" s="49">
        <v>5.405405405405405</v>
      </c>
      <c r="AR14" s="48">
        <v>0</v>
      </c>
      <c r="AS14" s="49">
        <v>0</v>
      </c>
      <c r="AT14" s="48">
        <v>0</v>
      </c>
      <c r="AU14" s="49">
        <v>0</v>
      </c>
      <c r="AV14" s="48">
        <v>70</v>
      </c>
      <c r="AW14" s="49">
        <v>94.5945945945946</v>
      </c>
      <c r="AX14" s="48">
        <v>74</v>
      </c>
      <c r="AY14" s="48"/>
      <c r="AZ14" s="48"/>
      <c r="BA14" s="48"/>
      <c r="BB14" s="48"/>
      <c r="BC14" s="2"/>
      <c r="BD14" s="3"/>
      <c r="BE14" s="3"/>
      <c r="BF14" s="3"/>
      <c r="BG14" s="3"/>
    </row>
    <row r="15" spans="1:59" ht="15">
      <c r="A15" s="66" t="s">
        <v>237</v>
      </c>
      <c r="B15" s="67"/>
      <c r="C15" s="67" t="s">
        <v>65</v>
      </c>
      <c r="D15" s="68">
        <v>162.12284411145185</v>
      </c>
      <c r="E15" s="70">
        <v>100</v>
      </c>
      <c r="F15" s="98" t="s">
        <v>1317</v>
      </c>
      <c r="G15" s="67" t="s">
        <v>52</v>
      </c>
      <c r="H15" s="71" t="s">
        <v>445</v>
      </c>
      <c r="I15" s="72"/>
      <c r="J15" s="72"/>
      <c r="K15" s="71" t="s">
        <v>445</v>
      </c>
      <c r="L15" s="75">
        <v>2.465627000352919</v>
      </c>
      <c r="M15" s="76">
        <v>4954.3916015625</v>
      </c>
      <c r="N15" s="76">
        <v>4999.5</v>
      </c>
      <c r="O15" s="77"/>
      <c r="P15" s="78"/>
      <c r="Q15" s="78"/>
      <c r="R15" s="48">
        <v>0</v>
      </c>
      <c r="S15" s="80"/>
      <c r="T15" s="80"/>
      <c r="U15" s="49">
        <v>0</v>
      </c>
      <c r="V15" s="49">
        <v>0</v>
      </c>
      <c r="W15" s="49">
        <v>0</v>
      </c>
      <c r="X15" s="49">
        <v>0</v>
      </c>
      <c r="Y15" s="49">
        <v>0</v>
      </c>
      <c r="Z15" s="49"/>
      <c r="AA15" s="73">
        <v>15</v>
      </c>
      <c r="AB15" s="73"/>
      <c r="AC15" s="74"/>
      <c r="AD15" s="79" t="s">
        <v>445</v>
      </c>
      <c r="AE15" s="79" t="s">
        <v>636</v>
      </c>
      <c r="AF15" s="79" t="s">
        <v>810</v>
      </c>
      <c r="AG15" s="79" t="s">
        <v>966</v>
      </c>
      <c r="AH15" s="79" t="s">
        <v>1120</v>
      </c>
      <c r="AI15" s="79">
        <v>882</v>
      </c>
      <c r="AJ15" s="79">
        <v>0</v>
      </c>
      <c r="AK15" s="79">
        <v>13</v>
      </c>
      <c r="AL15" s="79">
        <v>0</v>
      </c>
      <c r="AM15" s="79" t="s">
        <v>1502</v>
      </c>
      <c r="AN15" s="97" t="s">
        <v>1515</v>
      </c>
      <c r="AO15" s="79" t="str">
        <f>REPLACE(INDEX(GroupVertices[Group],MATCH(Vertices[[#This Row],[Vertex]],GroupVertices[Vertex],0)),1,1,"")</f>
        <v>1</v>
      </c>
      <c r="AP15" s="48">
        <v>11</v>
      </c>
      <c r="AQ15" s="49">
        <v>5.913978494623656</v>
      </c>
      <c r="AR15" s="48">
        <v>0</v>
      </c>
      <c r="AS15" s="49">
        <v>0</v>
      </c>
      <c r="AT15" s="48">
        <v>0</v>
      </c>
      <c r="AU15" s="49">
        <v>0</v>
      </c>
      <c r="AV15" s="48">
        <v>175</v>
      </c>
      <c r="AW15" s="49">
        <v>94.08602150537635</v>
      </c>
      <c r="AX15" s="48">
        <v>186</v>
      </c>
      <c r="AY15" s="48"/>
      <c r="AZ15" s="48"/>
      <c r="BA15" s="48"/>
      <c r="BB15" s="48"/>
      <c r="BC15" s="2"/>
      <c r="BD15" s="3"/>
      <c r="BE15" s="3"/>
      <c r="BF15" s="3"/>
      <c r="BG15" s="3"/>
    </row>
    <row r="16" spans="1:59" ht="15">
      <c r="A16" s="66" t="s">
        <v>238</v>
      </c>
      <c r="B16" s="67"/>
      <c r="C16" s="67" t="s">
        <v>65</v>
      </c>
      <c r="D16" s="68">
        <v>166.14281656679495</v>
      </c>
      <c r="E16" s="70">
        <v>100</v>
      </c>
      <c r="F16" s="98" t="s">
        <v>1318</v>
      </c>
      <c r="G16" s="67" t="s">
        <v>52</v>
      </c>
      <c r="H16" s="71" t="s">
        <v>446</v>
      </c>
      <c r="I16" s="72"/>
      <c r="J16" s="72"/>
      <c r="K16" s="71" t="s">
        <v>446</v>
      </c>
      <c r="L16" s="75">
        <v>50.42706448068738</v>
      </c>
      <c r="M16" s="76">
        <v>2110.196533203125</v>
      </c>
      <c r="N16" s="76">
        <v>1937.60498046875</v>
      </c>
      <c r="O16" s="77"/>
      <c r="P16" s="78"/>
      <c r="Q16" s="78"/>
      <c r="R16" s="48">
        <v>0</v>
      </c>
      <c r="S16" s="80"/>
      <c r="T16" s="80"/>
      <c r="U16" s="49">
        <v>0</v>
      </c>
      <c r="V16" s="49">
        <v>0</v>
      </c>
      <c r="W16" s="49">
        <v>0</v>
      </c>
      <c r="X16" s="49">
        <v>0</v>
      </c>
      <c r="Y16" s="49">
        <v>0</v>
      </c>
      <c r="Z16" s="49"/>
      <c r="AA16" s="73">
        <v>16</v>
      </c>
      <c r="AB16" s="73"/>
      <c r="AC16" s="74"/>
      <c r="AD16" s="79" t="s">
        <v>446</v>
      </c>
      <c r="AE16" s="79" t="s">
        <v>637</v>
      </c>
      <c r="AF16" s="79" t="s">
        <v>811</v>
      </c>
      <c r="AG16" s="79" t="s">
        <v>972</v>
      </c>
      <c r="AH16" s="79" t="s">
        <v>1121</v>
      </c>
      <c r="AI16" s="79">
        <v>29712</v>
      </c>
      <c r="AJ16" s="79">
        <v>2</v>
      </c>
      <c r="AK16" s="79">
        <v>53</v>
      </c>
      <c r="AL16" s="79">
        <v>6</v>
      </c>
      <c r="AM16" s="79" t="s">
        <v>1502</v>
      </c>
      <c r="AN16" s="97" t="s">
        <v>1516</v>
      </c>
      <c r="AO16" s="79" t="str">
        <f>REPLACE(INDEX(GroupVertices[Group],MATCH(Vertices[[#This Row],[Vertex]],GroupVertices[Vertex],0)),1,1,"")</f>
        <v>1</v>
      </c>
      <c r="AP16" s="48">
        <v>1</v>
      </c>
      <c r="AQ16" s="49">
        <v>3.5714285714285716</v>
      </c>
      <c r="AR16" s="48">
        <v>0</v>
      </c>
      <c r="AS16" s="49">
        <v>0</v>
      </c>
      <c r="AT16" s="48">
        <v>0</v>
      </c>
      <c r="AU16" s="49">
        <v>0</v>
      </c>
      <c r="AV16" s="48">
        <v>27</v>
      </c>
      <c r="AW16" s="49">
        <v>96.42857142857143</v>
      </c>
      <c r="AX16" s="48">
        <v>28</v>
      </c>
      <c r="AY16" s="48"/>
      <c r="AZ16" s="48"/>
      <c r="BA16" s="48"/>
      <c r="BB16" s="48"/>
      <c r="BC16" s="2"/>
      <c r="BD16" s="3"/>
      <c r="BE16" s="3"/>
      <c r="BF16" s="3"/>
      <c r="BG16" s="3"/>
    </row>
    <row r="17" spans="1:59" ht="15">
      <c r="A17" s="66" t="s">
        <v>239</v>
      </c>
      <c r="B17" s="67"/>
      <c r="C17" s="67" t="s">
        <v>65</v>
      </c>
      <c r="D17" s="68">
        <v>163.2204931981137</v>
      </c>
      <c r="E17" s="70">
        <v>100</v>
      </c>
      <c r="F17" s="98" t="s">
        <v>1319</v>
      </c>
      <c r="G17" s="67" t="s">
        <v>52</v>
      </c>
      <c r="H17" s="71" t="s">
        <v>447</v>
      </c>
      <c r="I17" s="72"/>
      <c r="J17" s="72"/>
      <c r="K17" s="71" t="s">
        <v>447</v>
      </c>
      <c r="L17" s="75">
        <v>15.561445101122702</v>
      </c>
      <c r="M17" s="76">
        <v>2110.196533203125</v>
      </c>
      <c r="N17" s="76">
        <v>2703.078857421875</v>
      </c>
      <c r="O17" s="77"/>
      <c r="P17" s="78"/>
      <c r="Q17" s="78"/>
      <c r="R17" s="48">
        <v>0</v>
      </c>
      <c r="S17" s="80"/>
      <c r="T17" s="80"/>
      <c r="U17" s="49">
        <v>0</v>
      </c>
      <c r="V17" s="49">
        <v>0</v>
      </c>
      <c r="W17" s="49">
        <v>0</v>
      </c>
      <c r="X17" s="49">
        <v>0</v>
      </c>
      <c r="Y17" s="49">
        <v>0</v>
      </c>
      <c r="Z17" s="49"/>
      <c r="AA17" s="73">
        <v>17</v>
      </c>
      <c r="AB17" s="73"/>
      <c r="AC17" s="74"/>
      <c r="AD17" s="79" t="s">
        <v>447</v>
      </c>
      <c r="AE17" s="79" t="s">
        <v>638</v>
      </c>
      <c r="AF17" s="79" t="s">
        <v>812</v>
      </c>
      <c r="AG17" s="79" t="s">
        <v>973</v>
      </c>
      <c r="AH17" s="79" t="s">
        <v>1122</v>
      </c>
      <c r="AI17" s="79">
        <v>8754</v>
      </c>
      <c r="AJ17" s="79">
        <v>4</v>
      </c>
      <c r="AK17" s="79">
        <v>60</v>
      </c>
      <c r="AL17" s="79">
        <v>1</v>
      </c>
      <c r="AM17" s="79" t="s">
        <v>1502</v>
      </c>
      <c r="AN17" s="97" t="s">
        <v>1517</v>
      </c>
      <c r="AO17" s="79" t="str">
        <f>REPLACE(INDEX(GroupVertices[Group],MATCH(Vertices[[#This Row],[Vertex]],GroupVertices[Vertex],0)),1,1,"")</f>
        <v>1</v>
      </c>
      <c r="AP17" s="48">
        <v>1</v>
      </c>
      <c r="AQ17" s="49">
        <v>1.9607843137254901</v>
      </c>
      <c r="AR17" s="48">
        <v>0</v>
      </c>
      <c r="AS17" s="49">
        <v>0</v>
      </c>
      <c r="AT17" s="48">
        <v>0</v>
      </c>
      <c r="AU17" s="49">
        <v>0</v>
      </c>
      <c r="AV17" s="48">
        <v>50</v>
      </c>
      <c r="AW17" s="49">
        <v>98.03921568627452</v>
      </c>
      <c r="AX17" s="48">
        <v>51</v>
      </c>
      <c r="AY17" s="48"/>
      <c r="AZ17" s="48"/>
      <c r="BA17" s="48"/>
      <c r="BB17" s="48"/>
      <c r="BC17" s="2"/>
      <c r="BD17" s="3"/>
      <c r="BE17" s="3"/>
      <c r="BF17" s="3"/>
      <c r="BG17" s="3"/>
    </row>
    <row r="18" spans="1:59" ht="15">
      <c r="A18" s="66" t="s">
        <v>240</v>
      </c>
      <c r="B18" s="67"/>
      <c r="C18" s="67" t="s">
        <v>65</v>
      </c>
      <c r="D18" s="68">
        <v>162.1271666624791</v>
      </c>
      <c r="E18" s="70">
        <v>100</v>
      </c>
      <c r="F18" s="98" t="s">
        <v>1320</v>
      </c>
      <c r="G18" s="67" t="s">
        <v>52</v>
      </c>
      <c r="H18" s="71" t="s">
        <v>448</v>
      </c>
      <c r="I18" s="72"/>
      <c r="J18" s="72"/>
      <c r="K18" s="71" t="s">
        <v>448</v>
      </c>
      <c r="L18" s="75">
        <v>2.517198438503816</v>
      </c>
      <c r="M18" s="76">
        <v>6376.4892578125</v>
      </c>
      <c r="N18" s="76">
        <v>4999.5</v>
      </c>
      <c r="O18" s="77"/>
      <c r="P18" s="78"/>
      <c r="Q18" s="78"/>
      <c r="R18" s="48">
        <v>0</v>
      </c>
      <c r="S18" s="80"/>
      <c r="T18" s="80"/>
      <c r="U18" s="49">
        <v>0</v>
      </c>
      <c r="V18" s="49">
        <v>0</v>
      </c>
      <c r="W18" s="49">
        <v>0</v>
      </c>
      <c r="X18" s="49">
        <v>0</v>
      </c>
      <c r="Y18" s="49">
        <v>0</v>
      </c>
      <c r="Z18" s="49"/>
      <c r="AA18" s="73">
        <v>18</v>
      </c>
      <c r="AB18" s="73"/>
      <c r="AC18" s="74"/>
      <c r="AD18" s="79" t="s">
        <v>448</v>
      </c>
      <c r="AE18" s="79" t="s">
        <v>639</v>
      </c>
      <c r="AF18" s="79"/>
      <c r="AG18" s="79" t="s">
        <v>974</v>
      </c>
      <c r="AH18" s="79" t="s">
        <v>1123</v>
      </c>
      <c r="AI18" s="79">
        <v>913</v>
      </c>
      <c r="AJ18" s="79">
        <v>1</v>
      </c>
      <c r="AK18" s="79">
        <v>17</v>
      </c>
      <c r="AL18" s="79">
        <v>1</v>
      </c>
      <c r="AM18" s="79" t="s">
        <v>1502</v>
      </c>
      <c r="AN18" s="97" t="s">
        <v>1518</v>
      </c>
      <c r="AO18" s="79" t="str">
        <f>REPLACE(INDEX(GroupVertices[Group],MATCH(Vertices[[#This Row],[Vertex]],GroupVertices[Vertex],0)),1,1,"")</f>
        <v>1</v>
      </c>
      <c r="AP18" s="48">
        <v>2</v>
      </c>
      <c r="AQ18" s="49">
        <v>3.7735849056603774</v>
      </c>
      <c r="AR18" s="48">
        <v>2</v>
      </c>
      <c r="AS18" s="49">
        <v>3.7735849056603774</v>
      </c>
      <c r="AT18" s="48">
        <v>0</v>
      </c>
      <c r="AU18" s="49">
        <v>0</v>
      </c>
      <c r="AV18" s="48">
        <v>49</v>
      </c>
      <c r="AW18" s="49">
        <v>92.45283018867924</v>
      </c>
      <c r="AX18" s="48">
        <v>53</v>
      </c>
      <c r="AY18" s="48"/>
      <c r="AZ18" s="48"/>
      <c r="BA18" s="48"/>
      <c r="BB18" s="48"/>
      <c r="BC18" s="2"/>
      <c r="BD18" s="3"/>
      <c r="BE18" s="3"/>
      <c r="BF18" s="3"/>
      <c r="BG18" s="3"/>
    </row>
    <row r="19" spans="1:59" ht="15">
      <c r="A19" s="66" t="s">
        <v>241</v>
      </c>
      <c r="B19" s="67"/>
      <c r="C19" s="67" t="s">
        <v>65</v>
      </c>
      <c r="D19" s="68">
        <v>162.11196801531878</v>
      </c>
      <c r="E19" s="70">
        <v>100</v>
      </c>
      <c r="F19" s="98" t="s">
        <v>1321</v>
      </c>
      <c r="G19" s="67" t="s">
        <v>52</v>
      </c>
      <c r="H19" s="71" t="s">
        <v>449</v>
      </c>
      <c r="I19" s="72"/>
      <c r="J19" s="72"/>
      <c r="K19" s="71" t="s">
        <v>449</v>
      </c>
      <c r="L19" s="75">
        <v>2.335866607586145</v>
      </c>
      <c r="M19" s="76">
        <v>3058.261474609375</v>
      </c>
      <c r="N19" s="76">
        <v>4999.5</v>
      </c>
      <c r="O19" s="77"/>
      <c r="P19" s="78"/>
      <c r="Q19" s="78"/>
      <c r="R19" s="48">
        <v>0</v>
      </c>
      <c r="S19" s="80"/>
      <c r="T19" s="80"/>
      <c r="U19" s="49">
        <v>0</v>
      </c>
      <c r="V19" s="49">
        <v>0</v>
      </c>
      <c r="W19" s="49">
        <v>0</v>
      </c>
      <c r="X19" s="49">
        <v>0</v>
      </c>
      <c r="Y19" s="49">
        <v>0</v>
      </c>
      <c r="Z19" s="49"/>
      <c r="AA19" s="73">
        <v>19</v>
      </c>
      <c r="AB19" s="73"/>
      <c r="AC19" s="74"/>
      <c r="AD19" s="79" t="s">
        <v>449</v>
      </c>
      <c r="AE19" s="79" t="s">
        <v>640</v>
      </c>
      <c r="AF19" s="79" t="s">
        <v>813</v>
      </c>
      <c r="AG19" s="79" t="s">
        <v>975</v>
      </c>
      <c r="AH19" s="79" t="s">
        <v>1124</v>
      </c>
      <c r="AI19" s="79">
        <v>804</v>
      </c>
      <c r="AJ19" s="79">
        <v>0</v>
      </c>
      <c r="AK19" s="79">
        <v>5</v>
      </c>
      <c r="AL19" s="79">
        <v>0</v>
      </c>
      <c r="AM19" s="79" t="s">
        <v>1502</v>
      </c>
      <c r="AN19" s="97" t="s">
        <v>1519</v>
      </c>
      <c r="AO19" s="79" t="str">
        <f>REPLACE(INDEX(GroupVertices[Group],MATCH(Vertices[[#This Row],[Vertex]],GroupVertices[Vertex],0)),1,1,"")</f>
        <v>1</v>
      </c>
      <c r="AP19" s="48">
        <v>9</v>
      </c>
      <c r="AQ19" s="49">
        <v>5.389221556886228</v>
      </c>
      <c r="AR19" s="48">
        <v>0</v>
      </c>
      <c r="AS19" s="49">
        <v>0</v>
      </c>
      <c r="AT19" s="48">
        <v>0</v>
      </c>
      <c r="AU19" s="49">
        <v>0</v>
      </c>
      <c r="AV19" s="48">
        <v>158</v>
      </c>
      <c r="AW19" s="49">
        <v>94.61077844311377</v>
      </c>
      <c r="AX19" s="48">
        <v>167</v>
      </c>
      <c r="AY19" s="48"/>
      <c r="AZ19" s="48"/>
      <c r="BA19" s="48"/>
      <c r="BB19" s="48"/>
      <c r="BC19" s="2"/>
      <c r="BD19" s="3"/>
      <c r="BE19" s="3"/>
      <c r="BF19" s="3"/>
      <c r="BG19" s="3"/>
    </row>
    <row r="20" spans="1:59" ht="15">
      <c r="A20" s="66" t="s">
        <v>242</v>
      </c>
      <c r="B20" s="67"/>
      <c r="C20" s="67" t="s">
        <v>65</v>
      </c>
      <c r="D20" s="68">
        <v>162.05786640891318</v>
      </c>
      <c r="E20" s="70">
        <v>100</v>
      </c>
      <c r="F20" s="98" t="s">
        <v>1322</v>
      </c>
      <c r="G20" s="67" t="s">
        <v>52</v>
      </c>
      <c r="H20" s="71" t="s">
        <v>450</v>
      </c>
      <c r="I20" s="72"/>
      <c r="J20" s="72"/>
      <c r="K20" s="71" t="s">
        <v>450</v>
      </c>
      <c r="L20" s="75">
        <v>1.6903918333103989</v>
      </c>
      <c r="M20" s="76">
        <v>8746.65234375</v>
      </c>
      <c r="N20" s="76">
        <v>6530.447265625</v>
      </c>
      <c r="O20" s="77"/>
      <c r="P20" s="78"/>
      <c r="Q20" s="78"/>
      <c r="R20" s="48">
        <v>0</v>
      </c>
      <c r="S20" s="80"/>
      <c r="T20" s="80"/>
      <c r="U20" s="49">
        <v>0</v>
      </c>
      <c r="V20" s="49">
        <v>0</v>
      </c>
      <c r="W20" s="49">
        <v>0</v>
      </c>
      <c r="X20" s="49">
        <v>0</v>
      </c>
      <c r="Y20" s="49">
        <v>0</v>
      </c>
      <c r="Z20" s="49"/>
      <c r="AA20" s="73">
        <v>20</v>
      </c>
      <c r="AB20" s="73"/>
      <c r="AC20" s="74"/>
      <c r="AD20" s="79" t="s">
        <v>450</v>
      </c>
      <c r="AE20" s="79" t="s">
        <v>641</v>
      </c>
      <c r="AF20" s="79"/>
      <c r="AG20" s="79" t="s">
        <v>976</v>
      </c>
      <c r="AH20" s="79" t="s">
        <v>1125</v>
      </c>
      <c r="AI20" s="79">
        <v>416</v>
      </c>
      <c r="AJ20" s="79">
        <v>0</v>
      </c>
      <c r="AK20" s="79">
        <v>3</v>
      </c>
      <c r="AL20" s="79">
        <v>0</v>
      </c>
      <c r="AM20" s="79" t="s">
        <v>1502</v>
      </c>
      <c r="AN20" s="97" t="s">
        <v>1520</v>
      </c>
      <c r="AO20" s="79" t="str">
        <f>REPLACE(INDEX(GroupVertices[Group],MATCH(Vertices[[#This Row],[Vertex]],GroupVertices[Vertex],0)),1,1,"")</f>
        <v>1</v>
      </c>
      <c r="AP20" s="48">
        <v>1</v>
      </c>
      <c r="AQ20" s="49">
        <v>2.9411764705882355</v>
      </c>
      <c r="AR20" s="48">
        <v>0</v>
      </c>
      <c r="AS20" s="49">
        <v>0</v>
      </c>
      <c r="AT20" s="48">
        <v>0</v>
      </c>
      <c r="AU20" s="49">
        <v>0</v>
      </c>
      <c r="AV20" s="48">
        <v>33</v>
      </c>
      <c r="AW20" s="49">
        <v>97.05882352941177</v>
      </c>
      <c r="AX20" s="48">
        <v>34</v>
      </c>
      <c r="AY20" s="48"/>
      <c r="AZ20" s="48"/>
      <c r="BA20" s="48"/>
      <c r="BB20" s="48"/>
      <c r="BC20" s="2"/>
      <c r="BD20" s="3"/>
      <c r="BE20" s="3"/>
      <c r="BF20" s="3"/>
      <c r="BG20" s="3"/>
    </row>
    <row r="21" spans="1:59" ht="15">
      <c r="A21" s="66" t="s">
        <v>243</v>
      </c>
      <c r="B21" s="67"/>
      <c r="C21" s="67" t="s">
        <v>65</v>
      </c>
      <c r="D21" s="68">
        <v>162.069160816436</v>
      </c>
      <c r="E21" s="70">
        <v>100</v>
      </c>
      <c r="F21" s="98" t="s">
        <v>1323</v>
      </c>
      <c r="G21" s="67" t="s">
        <v>52</v>
      </c>
      <c r="H21" s="71" t="s">
        <v>449</v>
      </c>
      <c r="I21" s="72"/>
      <c r="J21" s="72"/>
      <c r="K21" s="71" t="s">
        <v>449</v>
      </c>
      <c r="L21" s="75">
        <v>1.8251430104143562</v>
      </c>
      <c r="M21" s="76">
        <v>4006.326416015625</v>
      </c>
      <c r="N21" s="76">
        <v>5764.9736328125</v>
      </c>
      <c r="O21" s="77"/>
      <c r="P21" s="78"/>
      <c r="Q21" s="78"/>
      <c r="R21" s="48">
        <v>0</v>
      </c>
      <c r="S21" s="80"/>
      <c r="T21" s="80"/>
      <c r="U21" s="49">
        <v>0</v>
      </c>
      <c r="V21" s="49">
        <v>0</v>
      </c>
      <c r="W21" s="49">
        <v>0</v>
      </c>
      <c r="X21" s="49">
        <v>0</v>
      </c>
      <c r="Y21" s="49">
        <v>0</v>
      </c>
      <c r="Z21" s="49"/>
      <c r="AA21" s="73">
        <v>21</v>
      </c>
      <c r="AB21" s="73"/>
      <c r="AC21" s="74"/>
      <c r="AD21" s="79" t="s">
        <v>449</v>
      </c>
      <c r="AE21" s="79" t="s">
        <v>642</v>
      </c>
      <c r="AF21" s="79" t="s">
        <v>814</v>
      </c>
      <c r="AG21" s="79" t="s">
        <v>977</v>
      </c>
      <c r="AH21" s="79" t="s">
        <v>1126</v>
      </c>
      <c r="AI21" s="79">
        <v>497</v>
      </c>
      <c r="AJ21" s="79">
        <v>0</v>
      </c>
      <c r="AK21" s="79">
        <v>1</v>
      </c>
      <c r="AL21" s="79">
        <v>0</v>
      </c>
      <c r="AM21" s="79" t="s">
        <v>1502</v>
      </c>
      <c r="AN21" s="97" t="s">
        <v>1521</v>
      </c>
      <c r="AO21" s="79" t="str">
        <f>REPLACE(INDEX(GroupVertices[Group],MATCH(Vertices[[#This Row],[Vertex]],GroupVertices[Vertex],0)),1,1,"")</f>
        <v>1</v>
      </c>
      <c r="AP21" s="48">
        <v>0</v>
      </c>
      <c r="AQ21" s="49">
        <v>0</v>
      </c>
      <c r="AR21" s="48">
        <v>0</v>
      </c>
      <c r="AS21" s="49">
        <v>0</v>
      </c>
      <c r="AT21" s="48">
        <v>0</v>
      </c>
      <c r="AU21" s="49">
        <v>0</v>
      </c>
      <c r="AV21" s="48">
        <v>3</v>
      </c>
      <c r="AW21" s="49">
        <v>100</v>
      </c>
      <c r="AX21" s="48">
        <v>3</v>
      </c>
      <c r="AY21" s="48"/>
      <c r="AZ21" s="48"/>
      <c r="BA21" s="48"/>
      <c r="BB21" s="48"/>
      <c r="BC21" s="2"/>
      <c r="BD21" s="3"/>
      <c r="BE21" s="3"/>
      <c r="BF21" s="3"/>
      <c r="BG21" s="3"/>
    </row>
    <row r="22" spans="1:59" ht="15">
      <c r="A22" s="66" t="s">
        <v>244</v>
      </c>
      <c r="B22" s="67"/>
      <c r="C22" s="67" t="s">
        <v>65</v>
      </c>
      <c r="D22" s="68">
        <v>162.04155226471357</v>
      </c>
      <c r="E22" s="70">
        <v>100</v>
      </c>
      <c r="F22" s="98" t="s">
        <v>1324</v>
      </c>
      <c r="G22" s="67" t="s">
        <v>52</v>
      </c>
      <c r="H22" s="71" t="s">
        <v>451</v>
      </c>
      <c r="I22" s="72"/>
      <c r="J22" s="72"/>
      <c r="K22" s="71" t="s">
        <v>451</v>
      </c>
      <c r="L22" s="75">
        <v>1.4957512441602383</v>
      </c>
      <c r="M22" s="76">
        <v>2110.196533203125</v>
      </c>
      <c r="N22" s="76">
        <v>6530.447265625</v>
      </c>
      <c r="O22" s="77"/>
      <c r="P22" s="78"/>
      <c r="Q22" s="78"/>
      <c r="R22" s="48">
        <v>0</v>
      </c>
      <c r="S22" s="80"/>
      <c r="T22" s="80"/>
      <c r="U22" s="49">
        <v>0</v>
      </c>
      <c r="V22" s="49">
        <v>0</v>
      </c>
      <c r="W22" s="49">
        <v>0</v>
      </c>
      <c r="X22" s="49">
        <v>0</v>
      </c>
      <c r="Y22" s="49">
        <v>0</v>
      </c>
      <c r="Z22" s="49"/>
      <c r="AA22" s="73">
        <v>22</v>
      </c>
      <c r="AB22" s="73"/>
      <c r="AC22" s="74"/>
      <c r="AD22" s="79" t="s">
        <v>451</v>
      </c>
      <c r="AE22" s="79" t="s">
        <v>643</v>
      </c>
      <c r="AF22" s="79" t="s">
        <v>815</v>
      </c>
      <c r="AG22" s="79" t="s">
        <v>966</v>
      </c>
      <c r="AH22" s="79" t="s">
        <v>1127</v>
      </c>
      <c r="AI22" s="79">
        <v>299</v>
      </c>
      <c r="AJ22" s="79">
        <v>0</v>
      </c>
      <c r="AK22" s="79">
        <v>2</v>
      </c>
      <c r="AL22" s="79">
        <v>0</v>
      </c>
      <c r="AM22" s="79" t="s">
        <v>1502</v>
      </c>
      <c r="AN22" s="97" t="s">
        <v>1522</v>
      </c>
      <c r="AO22" s="79" t="str">
        <f>REPLACE(INDEX(GroupVertices[Group],MATCH(Vertices[[#This Row],[Vertex]],GroupVertices[Vertex],0)),1,1,"")</f>
        <v>1</v>
      </c>
      <c r="AP22" s="48">
        <v>7</v>
      </c>
      <c r="AQ22" s="49">
        <v>3.9548022598870056</v>
      </c>
      <c r="AR22" s="48">
        <v>8</v>
      </c>
      <c r="AS22" s="49">
        <v>4.519774011299435</v>
      </c>
      <c r="AT22" s="48">
        <v>0</v>
      </c>
      <c r="AU22" s="49">
        <v>0</v>
      </c>
      <c r="AV22" s="48">
        <v>162</v>
      </c>
      <c r="AW22" s="49">
        <v>91.52542372881356</v>
      </c>
      <c r="AX22" s="48">
        <v>177</v>
      </c>
      <c r="AY22" s="48"/>
      <c r="AZ22" s="48"/>
      <c r="BA22" s="48"/>
      <c r="BB22" s="48"/>
      <c r="BC22" s="2"/>
      <c r="BD22" s="3"/>
      <c r="BE22" s="3"/>
      <c r="BF22" s="3"/>
      <c r="BG22" s="3"/>
    </row>
    <row r="23" spans="1:59" ht="15">
      <c r="A23" s="66" t="s">
        <v>245</v>
      </c>
      <c r="B23" s="67"/>
      <c r="C23" s="67" t="s">
        <v>65</v>
      </c>
      <c r="D23" s="68">
        <v>162.43211566559515</v>
      </c>
      <c r="E23" s="70">
        <v>100</v>
      </c>
      <c r="F23" s="98" t="s">
        <v>1325</v>
      </c>
      <c r="G23" s="67" t="s">
        <v>52</v>
      </c>
      <c r="H23" s="71" t="s">
        <v>435</v>
      </c>
      <c r="I23" s="72"/>
      <c r="J23" s="72"/>
      <c r="K23" s="71" t="s">
        <v>435</v>
      </c>
      <c r="L23" s="75">
        <v>6.1554802203106656</v>
      </c>
      <c r="M23" s="76">
        <v>8746.65234375</v>
      </c>
      <c r="N23" s="76">
        <v>4234.0263671875</v>
      </c>
      <c r="O23" s="77"/>
      <c r="P23" s="78"/>
      <c r="Q23" s="78"/>
      <c r="R23" s="48">
        <v>0</v>
      </c>
      <c r="S23" s="80"/>
      <c r="T23" s="80"/>
      <c r="U23" s="49">
        <v>0</v>
      </c>
      <c r="V23" s="49">
        <v>0</v>
      </c>
      <c r="W23" s="49">
        <v>0</v>
      </c>
      <c r="X23" s="49">
        <v>0</v>
      </c>
      <c r="Y23" s="49">
        <v>0</v>
      </c>
      <c r="Z23" s="49"/>
      <c r="AA23" s="73">
        <v>23</v>
      </c>
      <c r="AB23" s="73"/>
      <c r="AC23" s="74"/>
      <c r="AD23" s="79" t="s">
        <v>435</v>
      </c>
      <c r="AE23" s="79" t="s">
        <v>644</v>
      </c>
      <c r="AF23" s="79" t="s">
        <v>435</v>
      </c>
      <c r="AG23" s="79" t="s">
        <v>978</v>
      </c>
      <c r="AH23" s="79" t="s">
        <v>1128</v>
      </c>
      <c r="AI23" s="79">
        <v>3100</v>
      </c>
      <c r="AJ23" s="79">
        <v>0</v>
      </c>
      <c r="AK23" s="79">
        <v>4</v>
      </c>
      <c r="AL23" s="79">
        <v>1</v>
      </c>
      <c r="AM23" s="79" t="s">
        <v>1502</v>
      </c>
      <c r="AN23" s="97" t="s">
        <v>1523</v>
      </c>
      <c r="AO23" s="79" t="str">
        <f>REPLACE(INDEX(GroupVertices[Group],MATCH(Vertices[[#This Row],[Vertex]],GroupVertices[Vertex],0)),1,1,"")</f>
        <v>1</v>
      </c>
      <c r="AP23" s="48">
        <v>3</v>
      </c>
      <c r="AQ23" s="49">
        <v>4.3478260869565215</v>
      </c>
      <c r="AR23" s="48">
        <v>1</v>
      </c>
      <c r="AS23" s="49">
        <v>1.4492753623188406</v>
      </c>
      <c r="AT23" s="48">
        <v>0</v>
      </c>
      <c r="AU23" s="49">
        <v>0</v>
      </c>
      <c r="AV23" s="48">
        <v>65</v>
      </c>
      <c r="AW23" s="49">
        <v>94.20289855072464</v>
      </c>
      <c r="AX23" s="48">
        <v>69</v>
      </c>
      <c r="AY23" s="48"/>
      <c r="AZ23" s="48"/>
      <c r="BA23" s="48"/>
      <c r="BB23" s="48"/>
      <c r="BC23" s="2"/>
      <c r="BD23" s="3"/>
      <c r="BE23" s="3"/>
      <c r="BF23" s="3"/>
      <c r="BG23" s="3"/>
    </row>
    <row r="24" spans="1:59" ht="15">
      <c r="A24" s="66" t="s">
        <v>246</v>
      </c>
      <c r="B24" s="67"/>
      <c r="C24" s="67" t="s">
        <v>65</v>
      </c>
      <c r="D24" s="68">
        <v>162.12144974015274</v>
      </c>
      <c r="E24" s="70">
        <v>100</v>
      </c>
      <c r="F24" s="98" t="s">
        <v>1326</v>
      </c>
      <c r="G24" s="67" t="s">
        <v>52</v>
      </c>
      <c r="H24" s="71" t="s">
        <v>452</v>
      </c>
      <c r="I24" s="72"/>
      <c r="J24" s="72"/>
      <c r="K24" s="71" t="s">
        <v>452</v>
      </c>
      <c r="L24" s="75">
        <v>2.448991052562307</v>
      </c>
      <c r="M24" s="76">
        <v>4006.326416015625</v>
      </c>
      <c r="N24" s="76">
        <v>4999.5</v>
      </c>
      <c r="O24" s="77"/>
      <c r="P24" s="78"/>
      <c r="Q24" s="78"/>
      <c r="R24" s="48">
        <v>0</v>
      </c>
      <c r="S24" s="80"/>
      <c r="T24" s="80"/>
      <c r="U24" s="49">
        <v>0</v>
      </c>
      <c r="V24" s="49">
        <v>0</v>
      </c>
      <c r="W24" s="49">
        <v>0</v>
      </c>
      <c r="X24" s="49">
        <v>0</v>
      </c>
      <c r="Y24" s="49">
        <v>0</v>
      </c>
      <c r="Z24" s="49"/>
      <c r="AA24" s="73">
        <v>24</v>
      </c>
      <c r="AB24" s="73"/>
      <c r="AC24" s="74"/>
      <c r="AD24" s="79" t="s">
        <v>452</v>
      </c>
      <c r="AE24" s="79" t="s">
        <v>645</v>
      </c>
      <c r="AF24" s="79" t="s">
        <v>816</v>
      </c>
      <c r="AG24" s="79" t="s">
        <v>979</v>
      </c>
      <c r="AH24" s="79" t="s">
        <v>1129</v>
      </c>
      <c r="AI24" s="79">
        <v>872</v>
      </c>
      <c r="AJ24" s="79">
        <v>0</v>
      </c>
      <c r="AK24" s="79">
        <v>0</v>
      </c>
      <c r="AL24" s="79">
        <v>0</v>
      </c>
      <c r="AM24" s="79" t="s">
        <v>1502</v>
      </c>
      <c r="AN24" s="97" t="s">
        <v>1524</v>
      </c>
      <c r="AO24" s="79" t="str">
        <f>REPLACE(INDEX(GroupVertices[Group],MATCH(Vertices[[#This Row],[Vertex]],GroupVertices[Vertex],0)),1,1,"")</f>
        <v>1</v>
      </c>
      <c r="AP24" s="48">
        <v>2</v>
      </c>
      <c r="AQ24" s="49">
        <v>3.9215686274509802</v>
      </c>
      <c r="AR24" s="48">
        <v>0</v>
      </c>
      <c r="AS24" s="49">
        <v>0</v>
      </c>
      <c r="AT24" s="48">
        <v>0</v>
      </c>
      <c r="AU24" s="49">
        <v>0</v>
      </c>
      <c r="AV24" s="48">
        <v>49</v>
      </c>
      <c r="AW24" s="49">
        <v>96.07843137254902</v>
      </c>
      <c r="AX24" s="48">
        <v>51</v>
      </c>
      <c r="AY24" s="48"/>
      <c r="AZ24" s="48"/>
      <c r="BA24" s="48"/>
      <c r="BB24" s="48"/>
      <c r="BC24" s="2"/>
      <c r="BD24" s="3"/>
      <c r="BE24" s="3"/>
      <c r="BF24" s="3"/>
      <c r="BG24" s="3"/>
    </row>
    <row r="25" spans="1:59" ht="15">
      <c r="A25" s="66" t="s">
        <v>247</v>
      </c>
      <c r="B25" s="67"/>
      <c r="C25" s="67" t="s">
        <v>65</v>
      </c>
      <c r="D25" s="68">
        <v>450.3134563319682</v>
      </c>
      <c r="E25" s="70">
        <v>100</v>
      </c>
      <c r="F25" s="98" t="s">
        <v>1327</v>
      </c>
      <c r="G25" s="67" t="s">
        <v>52</v>
      </c>
      <c r="H25" s="71" t="s">
        <v>453</v>
      </c>
      <c r="I25" s="72"/>
      <c r="J25" s="72"/>
      <c r="K25" s="71" t="s">
        <v>453</v>
      </c>
      <c r="L25" s="75">
        <v>3440.8066066909523</v>
      </c>
      <c r="M25" s="76">
        <v>1162.1314697265625</v>
      </c>
      <c r="N25" s="76">
        <v>1172.1312255859375</v>
      </c>
      <c r="O25" s="77"/>
      <c r="P25" s="78"/>
      <c r="Q25" s="78"/>
      <c r="R25" s="48">
        <v>0</v>
      </c>
      <c r="S25" s="80"/>
      <c r="T25" s="80"/>
      <c r="U25" s="49">
        <v>0</v>
      </c>
      <c r="V25" s="49">
        <v>0</v>
      </c>
      <c r="W25" s="49">
        <v>0</v>
      </c>
      <c r="X25" s="49">
        <v>0</v>
      </c>
      <c r="Y25" s="49">
        <v>0</v>
      </c>
      <c r="Z25" s="49"/>
      <c r="AA25" s="73">
        <v>25</v>
      </c>
      <c r="AB25" s="73"/>
      <c r="AC25" s="74"/>
      <c r="AD25" s="79" t="s">
        <v>453</v>
      </c>
      <c r="AE25" s="79" t="s">
        <v>646</v>
      </c>
      <c r="AF25" s="79" t="s">
        <v>817</v>
      </c>
      <c r="AG25" s="79" t="s">
        <v>980</v>
      </c>
      <c r="AH25" s="79" t="s">
        <v>1130</v>
      </c>
      <c r="AI25" s="79">
        <v>2067696</v>
      </c>
      <c r="AJ25" s="79">
        <v>70</v>
      </c>
      <c r="AK25" s="79">
        <v>1650</v>
      </c>
      <c r="AL25" s="79">
        <v>672</v>
      </c>
      <c r="AM25" s="79" t="s">
        <v>1502</v>
      </c>
      <c r="AN25" s="97" t="s">
        <v>1525</v>
      </c>
      <c r="AO25" s="79" t="str">
        <f>REPLACE(INDEX(GroupVertices[Group],MATCH(Vertices[[#This Row],[Vertex]],GroupVertices[Vertex],0)),1,1,"")</f>
        <v>1</v>
      </c>
      <c r="AP25" s="48">
        <v>1</v>
      </c>
      <c r="AQ25" s="49">
        <v>3.8461538461538463</v>
      </c>
      <c r="AR25" s="48">
        <v>0</v>
      </c>
      <c r="AS25" s="49">
        <v>0</v>
      </c>
      <c r="AT25" s="48">
        <v>0</v>
      </c>
      <c r="AU25" s="49">
        <v>0</v>
      </c>
      <c r="AV25" s="48">
        <v>25</v>
      </c>
      <c r="AW25" s="49">
        <v>96.15384615384616</v>
      </c>
      <c r="AX25" s="48">
        <v>26</v>
      </c>
      <c r="AY25" s="48"/>
      <c r="AZ25" s="48"/>
      <c r="BA25" s="48"/>
      <c r="BB25" s="48"/>
      <c r="BC25" s="2"/>
      <c r="BD25" s="3"/>
      <c r="BE25" s="3"/>
      <c r="BF25" s="3"/>
      <c r="BG25" s="3"/>
    </row>
    <row r="26" spans="1:59" ht="15">
      <c r="A26" s="66" t="s">
        <v>248</v>
      </c>
      <c r="B26" s="67"/>
      <c r="C26" s="67" t="s">
        <v>65</v>
      </c>
      <c r="D26" s="68">
        <v>162.00906341344424</v>
      </c>
      <c r="E26" s="70">
        <v>100</v>
      </c>
      <c r="F26" s="98" t="s">
        <v>1328</v>
      </c>
      <c r="G26" s="67" t="s">
        <v>52</v>
      </c>
      <c r="H26" s="71" t="s">
        <v>454</v>
      </c>
      <c r="I26" s="72"/>
      <c r="J26" s="72"/>
      <c r="K26" s="71" t="s">
        <v>454</v>
      </c>
      <c r="L26" s="75">
        <v>1.1081336606389782</v>
      </c>
      <c r="M26" s="76">
        <v>688.0989379882812</v>
      </c>
      <c r="N26" s="76">
        <v>8061.39453125</v>
      </c>
      <c r="O26" s="77"/>
      <c r="P26" s="78"/>
      <c r="Q26" s="78"/>
      <c r="R26" s="48">
        <v>0</v>
      </c>
      <c r="S26" s="80"/>
      <c r="T26" s="80"/>
      <c r="U26" s="49">
        <v>0</v>
      </c>
      <c r="V26" s="49">
        <v>0</v>
      </c>
      <c r="W26" s="49">
        <v>0</v>
      </c>
      <c r="X26" s="49">
        <v>0</v>
      </c>
      <c r="Y26" s="49">
        <v>0</v>
      </c>
      <c r="Z26" s="49"/>
      <c r="AA26" s="73">
        <v>26</v>
      </c>
      <c r="AB26" s="73"/>
      <c r="AC26" s="74"/>
      <c r="AD26" s="79" t="s">
        <v>454</v>
      </c>
      <c r="AE26" s="79" t="s">
        <v>647</v>
      </c>
      <c r="AF26" s="79"/>
      <c r="AG26" s="79" t="s">
        <v>981</v>
      </c>
      <c r="AH26" s="79" t="s">
        <v>1131</v>
      </c>
      <c r="AI26" s="79">
        <v>66</v>
      </c>
      <c r="AJ26" s="79">
        <v>0</v>
      </c>
      <c r="AK26" s="79">
        <v>0</v>
      </c>
      <c r="AL26" s="79">
        <v>0</v>
      </c>
      <c r="AM26" s="79" t="s">
        <v>1502</v>
      </c>
      <c r="AN26" s="97" t="s">
        <v>1526</v>
      </c>
      <c r="AO26" s="79" t="str">
        <f>REPLACE(INDEX(GroupVertices[Group],MATCH(Vertices[[#This Row],[Vertex]],GroupVertices[Vertex],0)),1,1,"")</f>
        <v>1</v>
      </c>
      <c r="AP26" s="48">
        <v>0</v>
      </c>
      <c r="AQ26" s="49">
        <v>0</v>
      </c>
      <c r="AR26" s="48">
        <v>0</v>
      </c>
      <c r="AS26" s="49">
        <v>0</v>
      </c>
      <c r="AT26" s="48">
        <v>0</v>
      </c>
      <c r="AU26" s="49">
        <v>0</v>
      </c>
      <c r="AV26" s="48">
        <v>12</v>
      </c>
      <c r="AW26" s="49">
        <v>100</v>
      </c>
      <c r="AX26" s="48">
        <v>12</v>
      </c>
      <c r="AY26" s="48"/>
      <c r="AZ26" s="48"/>
      <c r="BA26" s="48"/>
      <c r="BB26" s="48"/>
      <c r="BC26" s="2"/>
      <c r="BD26" s="3"/>
      <c r="BE26" s="3"/>
      <c r="BF26" s="3"/>
      <c r="BG26" s="3"/>
    </row>
    <row r="27" spans="1:59" ht="15">
      <c r="A27" s="66" t="s">
        <v>249</v>
      </c>
      <c r="B27" s="67"/>
      <c r="C27" s="67" t="s">
        <v>65</v>
      </c>
      <c r="D27" s="68">
        <v>162.06288614559</v>
      </c>
      <c r="E27" s="70">
        <v>100</v>
      </c>
      <c r="F27" s="98" t="s">
        <v>1329</v>
      </c>
      <c r="G27" s="67" t="s">
        <v>52</v>
      </c>
      <c r="H27" s="71" t="s">
        <v>455</v>
      </c>
      <c r="I27" s="72"/>
      <c r="J27" s="72"/>
      <c r="K27" s="71" t="s">
        <v>455</v>
      </c>
      <c r="L27" s="75">
        <v>1.7502812453566021</v>
      </c>
      <c r="M27" s="76">
        <v>1636.1640625</v>
      </c>
      <c r="N27" s="76">
        <v>5764.9736328125</v>
      </c>
      <c r="O27" s="77"/>
      <c r="P27" s="78"/>
      <c r="Q27" s="78"/>
      <c r="R27" s="48">
        <v>0</v>
      </c>
      <c r="S27" s="80"/>
      <c r="T27" s="80"/>
      <c r="U27" s="49">
        <v>0</v>
      </c>
      <c r="V27" s="49">
        <v>0</v>
      </c>
      <c r="W27" s="49">
        <v>0</v>
      </c>
      <c r="X27" s="49">
        <v>0</v>
      </c>
      <c r="Y27" s="49">
        <v>0</v>
      </c>
      <c r="Z27" s="49"/>
      <c r="AA27" s="73">
        <v>27</v>
      </c>
      <c r="AB27" s="73"/>
      <c r="AC27" s="74"/>
      <c r="AD27" s="79" t="s">
        <v>455</v>
      </c>
      <c r="AE27" s="79" t="s">
        <v>648</v>
      </c>
      <c r="AF27" s="79" t="s">
        <v>818</v>
      </c>
      <c r="AG27" s="79" t="s">
        <v>982</v>
      </c>
      <c r="AH27" s="79" t="s">
        <v>1132</v>
      </c>
      <c r="AI27" s="79">
        <v>452</v>
      </c>
      <c r="AJ27" s="79">
        <v>0</v>
      </c>
      <c r="AK27" s="79">
        <v>10</v>
      </c>
      <c r="AL27" s="79">
        <v>0</v>
      </c>
      <c r="AM27" s="79" t="s">
        <v>1502</v>
      </c>
      <c r="AN27" s="97" t="s">
        <v>1527</v>
      </c>
      <c r="AO27" s="79" t="str">
        <f>REPLACE(INDEX(GroupVertices[Group],MATCH(Vertices[[#This Row],[Vertex]],GroupVertices[Vertex],0)),1,1,"")</f>
        <v>1</v>
      </c>
      <c r="AP27" s="48">
        <v>9</v>
      </c>
      <c r="AQ27" s="49">
        <v>10.975609756097562</v>
      </c>
      <c r="AR27" s="48">
        <v>1</v>
      </c>
      <c r="AS27" s="49">
        <v>1.2195121951219512</v>
      </c>
      <c r="AT27" s="48">
        <v>0</v>
      </c>
      <c r="AU27" s="49">
        <v>0</v>
      </c>
      <c r="AV27" s="48">
        <v>72</v>
      </c>
      <c r="AW27" s="49">
        <v>87.8048780487805</v>
      </c>
      <c r="AX27" s="48">
        <v>82</v>
      </c>
      <c r="AY27" s="48"/>
      <c r="AZ27" s="48"/>
      <c r="BA27" s="48"/>
      <c r="BB27" s="48"/>
      <c r="BC27" s="2"/>
      <c r="BD27" s="3"/>
      <c r="BE27" s="3"/>
      <c r="BF27" s="3"/>
      <c r="BG27" s="3"/>
    </row>
    <row r="28" spans="1:59" ht="15">
      <c r="A28" s="66" t="s">
        <v>250</v>
      </c>
      <c r="B28" s="67"/>
      <c r="C28" s="67" t="s">
        <v>65</v>
      </c>
      <c r="D28" s="68">
        <v>162.3575168010926</v>
      </c>
      <c r="E28" s="70">
        <v>100</v>
      </c>
      <c r="F28" s="98" t="s">
        <v>1330</v>
      </c>
      <c r="G28" s="67" t="s">
        <v>52</v>
      </c>
      <c r="H28" s="71" t="s">
        <v>456</v>
      </c>
      <c r="I28" s="72"/>
      <c r="J28" s="72"/>
      <c r="K28" s="71" t="s">
        <v>456</v>
      </c>
      <c r="L28" s="75">
        <v>5.265457013512922</v>
      </c>
      <c r="M28" s="76">
        <v>6850.52197265625</v>
      </c>
      <c r="N28" s="76">
        <v>4234.0263671875</v>
      </c>
      <c r="O28" s="77"/>
      <c r="P28" s="78"/>
      <c r="Q28" s="78"/>
      <c r="R28" s="48">
        <v>0</v>
      </c>
      <c r="S28" s="80"/>
      <c r="T28" s="80"/>
      <c r="U28" s="49">
        <v>0</v>
      </c>
      <c r="V28" s="49">
        <v>0</v>
      </c>
      <c r="W28" s="49">
        <v>0</v>
      </c>
      <c r="X28" s="49">
        <v>0</v>
      </c>
      <c r="Y28" s="49">
        <v>0</v>
      </c>
      <c r="Z28" s="49"/>
      <c r="AA28" s="73">
        <v>28</v>
      </c>
      <c r="AB28" s="73"/>
      <c r="AC28" s="74"/>
      <c r="AD28" s="79" t="s">
        <v>456</v>
      </c>
      <c r="AE28" s="79" t="s">
        <v>649</v>
      </c>
      <c r="AF28" s="79" t="s">
        <v>819</v>
      </c>
      <c r="AG28" s="79" t="s">
        <v>983</v>
      </c>
      <c r="AH28" s="79" t="s">
        <v>1133</v>
      </c>
      <c r="AI28" s="79">
        <v>2565</v>
      </c>
      <c r="AJ28" s="79">
        <v>0</v>
      </c>
      <c r="AK28" s="79">
        <v>22</v>
      </c>
      <c r="AL28" s="79">
        <v>1</v>
      </c>
      <c r="AM28" s="79" t="s">
        <v>1502</v>
      </c>
      <c r="AN28" s="97" t="s">
        <v>1528</v>
      </c>
      <c r="AO28" s="79" t="str">
        <f>REPLACE(INDEX(GroupVertices[Group],MATCH(Vertices[[#This Row],[Vertex]],GroupVertices[Vertex],0)),1,1,"")</f>
        <v>1</v>
      </c>
      <c r="AP28" s="48">
        <v>6</v>
      </c>
      <c r="AQ28" s="49">
        <v>9.375</v>
      </c>
      <c r="AR28" s="48">
        <v>1</v>
      </c>
      <c r="AS28" s="49">
        <v>1.5625</v>
      </c>
      <c r="AT28" s="48">
        <v>0</v>
      </c>
      <c r="AU28" s="49">
        <v>0</v>
      </c>
      <c r="AV28" s="48">
        <v>57</v>
      </c>
      <c r="AW28" s="49">
        <v>89.0625</v>
      </c>
      <c r="AX28" s="48">
        <v>64</v>
      </c>
      <c r="AY28" s="48"/>
      <c r="AZ28" s="48"/>
      <c r="BA28" s="48"/>
      <c r="BB28" s="48"/>
      <c r="BC28" s="2"/>
      <c r="BD28" s="3"/>
      <c r="BE28" s="3"/>
      <c r="BF28" s="3"/>
      <c r="BG28" s="3"/>
    </row>
    <row r="29" spans="1:59" ht="15">
      <c r="A29" s="66" t="s">
        <v>251</v>
      </c>
      <c r="B29" s="67"/>
      <c r="C29" s="67" t="s">
        <v>65</v>
      </c>
      <c r="D29" s="68">
        <v>162.00013943712992</v>
      </c>
      <c r="E29" s="70">
        <v>100</v>
      </c>
      <c r="F29" s="98" t="s">
        <v>1331</v>
      </c>
      <c r="G29" s="67" t="s">
        <v>52</v>
      </c>
      <c r="H29" s="71" t="s">
        <v>457</v>
      </c>
      <c r="I29" s="72"/>
      <c r="J29" s="72"/>
      <c r="K29" s="71" t="s">
        <v>457</v>
      </c>
      <c r="L29" s="75">
        <v>1.0016635947790613</v>
      </c>
      <c r="M29" s="76">
        <v>1162.1314697265625</v>
      </c>
      <c r="N29" s="76">
        <v>8826.8681640625</v>
      </c>
      <c r="O29" s="77"/>
      <c r="P29" s="78"/>
      <c r="Q29" s="78"/>
      <c r="R29" s="48">
        <v>0</v>
      </c>
      <c r="S29" s="80"/>
      <c r="T29" s="80"/>
      <c r="U29" s="49">
        <v>0</v>
      </c>
      <c r="V29" s="49">
        <v>0</v>
      </c>
      <c r="W29" s="49">
        <v>0</v>
      </c>
      <c r="X29" s="49">
        <v>0</v>
      </c>
      <c r="Y29" s="49">
        <v>0</v>
      </c>
      <c r="Z29" s="49"/>
      <c r="AA29" s="73">
        <v>29</v>
      </c>
      <c r="AB29" s="73"/>
      <c r="AC29" s="74"/>
      <c r="AD29" s="79" t="s">
        <v>457</v>
      </c>
      <c r="AE29" s="79" t="s">
        <v>650</v>
      </c>
      <c r="AF29" s="79" t="s">
        <v>820</v>
      </c>
      <c r="AG29" s="79" t="s">
        <v>984</v>
      </c>
      <c r="AH29" s="79" t="s">
        <v>1134</v>
      </c>
      <c r="AI29" s="79">
        <v>2</v>
      </c>
      <c r="AJ29" s="79">
        <v>0</v>
      </c>
      <c r="AK29" s="79">
        <v>0</v>
      </c>
      <c r="AL29" s="79">
        <v>0</v>
      </c>
      <c r="AM29" s="79" t="s">
        <v>1502</v>
      </c>
      <c r="AN29" s="97" t="s">
        <v>1529</v>
      </c>
      <c r="AO29" s="79" t="str">
        <f>REPLACE(INDEX(GroupVertices[Group],MATCH(Vertices[[#This Row],[Vertex]],GroupVertices[Vertex],0)),1,1,"")</f>
        <v>1</v>
      </c>
      <c r="AP29" s="48">
        <v>2</v>
      </c>
      <c r="AQ29" s="49">
        <v>15.384615384615385</v>
      </c>
      <c r="AR29" s="48">
        <v>0</v>
      </c>
      <c r="AS29" s="49">
        <v>0</v>
      </c>
      <c r="AT29" s="48">
        <v>0</v>
      </c>
      <c r="AU29" s="49">
        <v>0</v>
      </c>
      <c r="AV29" s="48">
        <v>11</v>
      </c>
      <c r="AW29" s="49">
        <v>84.61538461538461</v>
      </c>
      <c r="AX29" s="48">
        <v>13</v>
      </c>
      <c r="AY29" s="48"/>
      <c r="AZ29" s="48"/>
      <c r="BA29" s="48"/>
      <c r="BB29" s="48"/>
      <c r="BC29" s="2"/>
      <c r="BD29" s="3"/>
      <c r="BE29" s="3"/>
      <c r="BF29" s="3"/>
      <c r="BG29" s="3"/>
    </row>
    <row r="30" spans="1:59" ht="15">
      <c r="A30" s="66" t="s">
        <v>252</v>
      </c>
      <c r="B30" s="67"/>
      <c r="C30" s="67" t="s">
        <v>65</v>
      </c>
      <c r="D30" s="68">
        <v>162.04908186972878</v>
      </c>
      <c r="E30" s="70">
        <v>100</v>
      </c>
      <c r="F30" s="98" t="s">
        <v>1332</v>
      </c>
      <c r="G30" s="67" t="s">
        <v>52</v>
      </c>
      <c r="H30" s="71" t="s">
        <v>458</v>
      </c>
      <c r="I30" s="72"/>
      <c r="J30" s="72"/>
      <c r="K30" s="71" t="s">
        <v>458</v>
      </c>
      <c r="L30" s="75">
        <v>1.5855853622295433</v>
      </c>
      <c r="M30" s="76">
        <v>4480.359375</v>
      </c>
      <c r="N30" s="76">
        <v>6530.447265625</v>
      </c>
      <c r="O30" s="77"/>
      <c r="P30" s="78"/>
      <c r="Q30" s="78"/>
      <c r="R30" s="48">
        <v>0</v>
      </c>
      <c r="S30" s="80"/>
      <c r="T30" s="80"/>
      <c r="U30" s="49">
        <v>0</v>
      </c>
      <c r="V30" s="49">
        <v>0</v>
      </c>
      <c r="W30" s="49">
        <v>0</v>
      </c>
      <c r="X30" s="49">
        <v>0</v>
      </c>
      <c r="Y30" s="49">
        <v>0</v>
      </c>
      <c r="Z30" s="49"/>
      <c r="AA30" s="73">
        <v>30</v>
      </c>
      <c r="AB30" s="73"/>
      <c r="AC30" s="74"/>
      <c r="AD30" s="79" t="s">
        <v>458</v>
      </c>
      <c r="AE30" s="79" t="s">
        <v>651</v>
      </c>
      <c r="AF30" s="79" t="s">
        <v>821</v>
      </c>
      <c r="AG30" s="79" t="s">
        <v>985</v>
      </c>
      <c r="AH30" s="79" t="s">
        <v>1135</v>
      </c>
      <c r="AI30" s="79">
        <v>353</v>
      </c>
      <c r="AJ30" s="79">
        <v>0</v>
      </c>
      <c r="AK30" s="79">
        <v>3</v>
      </c>
      <c r="AL30" s="79">
        <v>0</v>
      </c>
      <c r="AM30" s="79" t="s">
        <v>1502</v>
      </c>
      <c r="AN30" s="97" t="s">
        <v>1530</v>
      </c>
      <c r="AO30" s="79" t="str">
        <f>REPLACE(INDEX(GroupVertices[Group],MATCH(Vertices[[#This Row],[Vertex]],GroupVertices[Vertex],0)),1,1,"")</f>
        <v>1</v>
      </c>
      <c r="AP30" s="48">
        <v>13</v>
      </c>
      <c r="AQ30" s="49">
        <v>10.743801652892563</v>
      </c>
      <c r="AR30" s="48">
        <v>1</v>
      </c>
      <c r="AS30" s="49">
        <v>0.8264462809917356</v>
      </c>
      <c r="AT30" s="48">
        <v>0</v>
      </c>
      <c r="AU30" s="49">
        <v>0</v>
      </c>
      <c r="AV30" s="48">
        <v>107</v>
      </c>
      <c r="AW30" s="49">
        <v>88.4297520661157</v>
      </c>
      <c r="AX30" s="48">
        <v>121</v>
      </c>
      <c r="AY30" s="48"/>
      <c r="AZ30" s="48"/>
      <c r="BA30" s="48"/>
      <c r="BB30" s="48"/>
      <c r="BC30" s="2"/>
      <c r="BD30" s="3"/>
      <c r="BE30" s="3"/>
      <c r="BF30" s="3"/>
      <c r="BG30" s="3"/>
    </row>
    <row r="31" spans="1:59" ht="15">
      <c r="A31" s="66" t="s">
        <v>253</v>
      </c>
      <c r="B31" s="67"/>
      <c r="C31" s="67" t="s">
        <v>65</v>
      </c>
      <c r="D31" s="68">
        <v>162.04936074398861</v>
      </c>
      <c r="E31" s="70">
        <v>100</v>
      </c>
      <c r="F31" s="98" t="s">
        <v>1333</v>
      </c>
      <c r="G31" s="67" t="s">
        <v>52</v>
      </c>
      <c r="H31" s="71" t="s">
        <v>459</v>
      </c>
      <c r="I31" s="72"/>
      <c r="J31" s="72"/>
      <c r="K31" s="71" t="s">
        <v>459</v>
      </c>
      <c r="L31" s="75">
        <v>1.5889125517876654</v>
      </c>
      <c r="M31" s="76">
        <v>4954.3916015625</v>
      </c>
      <c r="N31" s="76">
        <v>6530.447265625</v>
      </c>
      <c r="O31" s="77"/>
      <c r="P31" s="78"/>
      <c r="Q31" s="78"/>
      <c r="R31" s="48">
        <v>0</v>
      </c>
      <c r="S31" s="80"/>
      <c r="T31" s="80"/>
      <c r="U31" s="49">
        <v>0</v>
      </c>
      <c r="V31" s="49">
        <v>0</v>
      </c>
      <c r="W31" s="49">
        <v>0</v>
      </c>
      <c r="X31" s="49">
        <v>0</v>
      </c>
      <c r="Y31" s="49">
        <v>0</v>
      </c>
      <c r="Z31" s="49"/>
      <c r="AA31" s="73">
        <v>31</v>
      </c>
      <c r="AB31" s="73"/>
      <c r="AC31" s="74"/>
      <c r="AD31" s="79" t="s">
        <v>459</v>
      </c>
      <c r="AE31" s="79" t="s">
        <v>652</v>
      </c>
      <c r="AF31" s="79" t="s">
        <v>822</v>
      </c>
      <c r="AG31" s="79" t="s">
        <v>986</v>
      </c>
      <c r="AH31" s="79" t="s">
        <v>1136</v>
      </c>
      <c r="AI31" s="79">
        <v>355</v>
      </c>
      <c r="AJ31" s="79">
        <v>0</v>
      </c>
      <c r="AK31" s="79">
        <v>2</v>
      </c>
      <c r="AL31" s="79">
        <v>0</v>
      </c>
      <c r="AM31" s="79" t="s">
        <v>1502</v>
      </c>
      <c r="AN31" s="97" t="s">
        <v>1531</v>
      </c>
      <c r="AO31" s="79" t="str">
        <f>REPLACE(INDEX(GroupVertices[Group],MATCH(Vertices[[#This Row],[Vertex]],GroupVertices[Vertex],0)),1,1,"")</f>
        <v>1</v>
      </c>
      <c r="AP31" s="48">
        <v>14</v>
      </c>
      <c r="AQ31" s="49">
        <v>12.173913043478262</v>
      </c>
      <c r="AR31" s="48">
        <v>1</v>
      </c>
      <c r="AS31" s="49">
        <v>0.8695652173913043</v>
      </c>
      <c r="AT31" s="48">
        <v>0</v>
      </c>
      <c r="AU31" s="49">
        <v>0</v>
      </c>
      <c r="AV31" s="48">
        <v>100</v>
      </c>
      <c r="AW31" s="49">
        <v>86.95652173913044</v>
      </c>
      <c r="AX31" s="48">
        <v>115</v>
      </c>
      <c r="AY31" s="48"/>
      <c r="AZ31" s="48"/>
      <c r="BA31" s="48"/>
      <c r="BB31" s="48"/>
      <c r="BC31" s="2"/>
      <c r="BD31" s="3"/>
      <c r="BE31" s="3"/>
      <c r="BF31" s="3"/>
      <c r="BG31" s="3"/>
    </row>
    <row r="32" spans="1:59" ht="15">
      <c r="A32" s="66" t="s">
        <v>254</v>
      </c>
      <c r="B32" s="67"/>
      <c r="C32" s="67" t="s">
        <v>65</v>
      </c>
      <c r="D32" s="68">
        <v>162.10527503308305</v>
      </c>
      <c r="E32" s="70">
        <v>100</v>
      </c>
      <c r="F32" s="98" t="s">
        <v>1334</v>
      </c>
      <c r="G32" s="67" t="s">
        <v>52</v>
      </c>
      <c r="H32" s="71" t="s">
        <v>460</v>
      </c>
      <c r="I32" s="72"/>
      <c r="J32" s="72"/>
      <c r="K32" s="71" t="s">
        <v>460</v>
      </c>
      <c r="L32" s="75">
        <v>2.256014058191208</v>
      </c>
      <c r="M32" s="76">
        <v>1636.1640625</v>
      </c>
      <c r="N32" s="76">
        <v>4999.5</v>
      </c>
      <c r="O32" s="77"/>
      <c r="P32" s="78"/>
      <c r="Q32" s="78"/>
      <c r="R32" s="48">
        <v>0</v>
      </c>
      <c r="S32" s="80"/>
      <c r="T32" s="80"/>
      <c r="U32" s="49">
        <v>0</v>
      </c>
      <c r="V32" s="49">
        <v>0</v>
      </c>
      <c r="W32" s="49">
        <v>0</v>
      </c>
      <c r="X32" s="49">
        <v>0</v>
      </c>
      <c r="Y32" s="49">
        <v>0</v>
      </c>
      <c r="Z32" s="49"/>
      <c r="AA32" s="73">
        <v>32</v>
      </c>
      <c r="AB32" s="73"/>
      <c r="AC32" s="74"/>
      <c r="AD32" s="79" t="s">
        <v>460</v>
      </c>
      <c r="AE32" s="79"/>
      <c r="AF32" s="79"/>
      <c r="AG32" s="79" t="s">
        <v>987</v>
      </c>
      <c r="AH32" s="79" t="s">
        <v>1137</v>
      </c>
      <c r="AI32" s="79">
        <v>756</v>
      </c>
      <c r="AJ32" s="79">
        <v>1</v>
      </c>
      <c r="AK32" s="79">
        <v>7</v>
      </c>
      <c r="AL32" s="79">
        <v>0</v>
      </c>
      <c r="AM32" s="79" t="s">
        <v>1502</v>
      </c>
      <c r="AN32" s="97" t="s">
        <v>1532</v>
      </c>
      <c r="AO32" s="79" t="str">
        <f>REPLACE(INDEX(GroupVertices[Group],MATCH(Vertices[[#This Row],[Vertex]],GroupVertices[Vertex],0)),1,1,"")</f>
        <v>1</v>
      </c>
      <c r="AP32" s="48"/>
      <c r="AQ32" s="49"/>
      <c r="AR32" s="48"/>
      <c r="AS32" s="49"/>
      <c r="AT32" s="48"/>
      <c r="AU32" s="49"/>
      <c r="AV32" s="48"/>
      <c r="AW32" s="49"/>
      <c r="AX32" s="48"/>
      <c r="AY32" s="48"/>
      <c r="AZ32" s="48"/>
      <c r="BA32" s="48"/>
      <c r="BB32" s="48"/>
      <c r="BC32" s="2"/>
      <c r="BD32" s="3"/>
      <c r="BE32" s="3"/>
      <c r="BF32" s="3"/>
      <c r="BG32" s="3"/>
    </row>
    <row r="33" spans="1:59" ht="15">
      <c r="A33" s="66" t="s">
        <v>255</v>
      </c>
      <c r="B33" s="67"/>
      <c r="C33" s="67" t="s">
        <v>65</v>
      </c>
      <c r="D33" s="68">
        <v>162.49472293692534</v>
      </c>
      <c r="E33" s="70">
        <v>100</v>
      </c>
      <c r="F33" s="98" t="s">
        <v>1335</v>
      </c>
      <c r="G33" s="67" t="s">
        <v>52</v>
      </c>
      <c r="H33" s="71" t="s">
        <v>461</v>
      </c>
      <c r="I33" s="72"/>
      <c r="J33" s="72"/>
      <c r="K33" s="71" t="s">
        <v>461</v>
      </c>
      <c r="L33" s="75">
        <v>6.902434276109145</v>
      </c>
      <c r="M33" s="76">
        <v>2110.196533203125</v>
      </c>
      <c r="N33" s="76">
        <v>3468.552734375</v>
      </c>
      <c r="O33" s="77"/>
      <c r="P33" s="78"/>
      <c r="Q33" s="78"/>
      <c r="R33" s="48">
        <v>0</v>
      </c>
      <c r="S33" s="80"/>
      <c r="T33" s="80"/>
      <c r="U33" s="49">
        <v>0</v>
      </c>
      <c r="V33" s="49">
        <v>0</v>
      </c>
      <c r="W33" s="49">
        <v>0</v>
      </c>
      <c r="X33" s="49">
        <v>0</v>
      </c>
      <c r="Y33" s="49">
        <v>0</v>
      </c>
      <c r="Z33" s="49"/>
      <c r="AA33" s="73">
        <v>33</v>
      </c>
      <c r="AB33" s="73"/>
      <c r="AC33" s="74"/>
      <c r="AD33" s="79" t="s">
        <v>461</v>
      </c>
      <c r="AE33" s="79" t="s">
        <v>653</v>
      </c>
      <c r="AF33" s="79" t="s">
        <v>823</v>
      </c>
      <c r="AG33" s="79" t="s">
        <v>966</v>
      </c>
      <c r="AH33" s="79" t="s">
        <v>1138</v>
      </c>
      <c r="AI33" s="79">
        <v>3549</v>
      </c>
      <c r="AJ33" s="79">
        <v>4</v>
      </c>
      <c r="AK33" s="79">
        <v>37</v>
      </c>
      <c r="AL33" s="79">
        <v>1</v>
      </c>
      <c r="AM33" s="79" t="s">
        <v>1502</v>
      </c>
      <c r="AN33" s="97" t="s">
        <v>1533</v>
      </c>
      <c r="AO33" s="79" t="str">
        <f>REPLACE(INDEX(GroupVertices[Group],MATCH(Vertices[[#This Row],[Vertex]],GroupVertices[Vertex],0)),1,1,"")</f>
        <v>1</v>
      </c>
      <c r="AP33" s="48">
        <v>4</v>
      </c>
      <c r="AQ33" s="49">
        <v>2.0618556701030926</v>
      </c>
      <c r="AR33" s="48">
        <v>0</v>
      </c>
      <c r="AS33" s="49">
        <v>0</v>
      </c>
      <c r="AT33" s="48">
        <v>0</v>
      </c>
      <c r="AU33" s="49">
        <v>0</v>
      </c>
      <c r="AV33" s="48">
        <v>190</v>
      </c>
      <c r="AW33" s="49">
        <v>97.9381443298969</v>
      </c>
      <c r="AX33" s="48">
        <v>194</v>
      </c>
      <c r="AY33" s="48"/>
      <c r="AZ33" s="48"/>
      <c r="BA33" s="48"/>
      <c r="BB33" s="48"/>
      <c r="BC33" s="2"/>
      <c r="BD33" s="3"/>
      <c r="BE33" s="3"/>
      <c r="BF33" s="3"/>
      <c r="BG33" s="3"/>
    </row>
    <row r="34" spans="1:59" ht="15">
      <c r="A34" s="66" t="s">
        <v>256</v>
      </c>
      <c r="B34" s="67"/>
      <c r="C34" s="67" t="s">
        <v>65</v>
      </c>
      <c r="D34" s="68">
        <v>162.0567509118739</v>
      </c>
      <c r="E34" s="70">
        <v>100</v>
      </c>
      <c r="F34" s="98" t="s">
        <v>1336</v>
      </c>
      <c r="G34" s="67" t="s">
        <v>52</v>
      </c>
      <c r="H34" s="71" t="s">
        <v>462</v>
      </c>
      <c r="I34" s="72"/>
      <c r="J34" s="72"/>
      <c r="K34" s="71" t="s">
        <v>462</v>
      </c>
      <c r="L34" s="75">
        <v>1.6770830750779093</v>
      </c>
      <c r="M34" s="76">
        <v>7798.58740234375</v>
      </c>
      <c r="N34" s="76">
        <v>6530.447265625</v>
      </c>
      <c r="O34" s="77"/>
      <c r="P34" s="78"/>
      <c r="Q34" s="78"/>
      <c r="R34" s="48">
        <v>0</v>
      </c>
      <c r="S34" s="80"/>
      <c r="T34" s="80"/>
      <c r="U34" s="49">
        <v>0</v>
      </c>
      <c r="V34" s="49">
        <v>0</v>
      </c>
      <c r="W34" s="49">
        <v>0</v>
      </c>
      <c r="X34" s="49">
        <v>0</v>
      </c>
      <c r="Y34" s="49">
        <v>0</v>
      </c>
      <c r="Z34" s="49"/>
      <c r="AA34" s="73">
        <v>34</v>
      </c>
      <c r="AB34" s="73"/>
      <c r="AC34" s="74"/>
      <c r="AD34" s="79" t="s">
        <v>462</v>
      </c>
      <c r="AE34" s="79" t="s">
        <v>654</v>
      </c>
      <c r="AF34" s="79" t="s">
        <v>824</v>
      </c>
      <c r="AG34" s="79" t="s">
        <v>988</v>
      </c>
      <c r="AH34" s="79" t="s">
        <v>1139</v>
      </c>
      <c r="AI34" s="79">
        <v>408</v>
      </c>
      <c r="AJ34" s="79">
        <v>0</v>
      </c>
      <c r="AK34" s="79">
        <v>4</v>
      </c>
      <c r="AL34" s="79">
        <v>0</v>
      </c>
      <c r="AM34" s="79" t="s">
        <v>1502</v>
      </c>
      <c r="AN34" s="97" t="s">
        <v>1534</v>
      </c>
      <c r="AO34" s="79" t="str">
        <f>REPLACE(INDEX(GroupVertices[Group],MATCH(Vertices[[#This Row],[Vertex]],GroupVertices[Vertex],0)),1,1,"")</f>
        <v>1</v>
      </c>
      <c r="AP34" s="48">
        <v>3</v>
      </c>
      <c r="AQ34" s="49">
        <v>8.333333333333334</v>
      </c>
      <c r="AR34" s="48">
        <v>0</v>
      </c>
      <c r="AS34" s="49">
        <v>0</v>
      </c>
      <c r="AT34" s="48">
        <v>0</v>
      </c>
      <c r="AU34" s="49">
        <v>0</v>
      </c>
      <c r="AV34" s="48">
        <v>33</v>
      </c>
      <c r="AW34" s="49">
        <v>91.66666666666667</v>
      </c>
      <c r="AX34" s="48">
        <v>36</v>
      </c>
      <c r="AY34" s="48"/>
      <c r="AZ34" s="48"/>
      <c r="BA34" s="48"/>
      <c r="BB34" s="48"/>
      <c r="BC34" s="2"/>
      <c r="BD34" s="3"/>
      <c r="BE34" s="3"/>
      <c r="BF34" s="3"/>
      <c r="BG34" s="3"/>
    </row>
    <row r="35" spans="1:59" ht="15">
      <c r="A35" s="66" t="s">
        <v>257</v>
      </c>
      <c r="B35" s="67"/>
      <c r="C35" s="67" t="s">
        <v>65</v>
      </c>
      <c r="D35" s="68">
        <v>162.00348592824778</v>
      </c>
      <c r="E35" s="70">
        <v>100</v>
      </c>
      <c r="F35" s="98" t="s">
        <v>1337</v>
      </c>
      <c r="G35" s="67" t="s">
        <v>52</v>
      </c>
      <c r="H35" s="71" t="s">
        <v>463</v>
      </c>
      <c r="I35" s="72"/>
      <c r="J35" s="72"/>
      <c r="K35" s="71" t="s">
        <v>463</v>
      </c>
      <c r="L35" s="75">
        <v>1.04158986947653</v>
      </c>
      <c r="M35" s="76">
        <v>3058.261474609375</v>
      </c>
      <c r="N35" s="76">
        <v>8826.8681640625</v>
      </c>
      <c r="O35" s="77"/>
      <c r="P35" s="78"/>
      <c r="Q35" s="78"/>
      <c r="R35" s="48">
        <v>0</v>
      </c>
      <c r="S35" s="80"/>
      <c r="T35" s="80"/>
      <c r="U35" s="49">
        <v>0</v>
      </c>
      <c r="V35" s="49">
        <v>0</v>
      </c>
      <c r="W35" s="49">
        <v>0</v>
      </c>
      <c r="X35" s="49">
        <v>0</v>
      </c>
      <c r="Y35" s="49">
        <v>0</v>
      </c>
      <c r="Z35" s="49"/>
      <c r="AA35" s="73">
        <v>35</v>
      </c>
      <c r="AB35" s="73"/>
      <c r="AC35" s="74"/>
      <c r="AD35" s="79" t="s">
        <v>463</v>
      </c>
      <c r="AE35" s="79" t="s">
        <v>655</v>
      </c>
      <c r="AF35" s="79" t="s">
        <v>825</v>
      </c>
      <c r="AG35" s="79" t="s">
        <v>989</v>
      </c>
      <c r="AH35" s="79" t="s">
        <v>1140</v>
      </c>
      <c r="AI35" s="79">
        <v>26</v>
      </c>
      <c r="AJ35" s="79">
        <v>0</v>
      </c>
      <c r="AK35" s="79">
        <v>0</v>
      </c>
      <c r="AL35" s="79">
        <v>0</v>
      </c>
      <c r="AM35" s="79" t="s">
        <v>1502</v>
      </c>
      <c r="AN35" s="97" t="s">
        <v>1535</v>
      </c>
      <c r="AO35" s="79" t="str">
        <f>REPLACE(INDEX(GroupVertices[Group],MATCH(Vertices[[#This Row],[Vertex]],GroupVertices[Vertex],0)),1,1,"")</f>
        <v>1</v>
      </c>
      <c r="AP35" s="48">
        <v>4</v>
      </c>
      <c r="AQ35" s="49">
        <v>7.2727272727272725</v>
      </c>
      <c r="AR35" s="48">
        <v>1</v>
      </c>
      <c r="AS35" s="49">
        <v>1.8181818181818181</v>
      </c>
      <c r="AT35" s="48">
        <v>0</v>
      </c>
      <c r="AU35" s="49">
        <v>0</v>
      </c>
      <c r="AV35" s="48">
        <v>50</v>
      </c>
      <c r="AW35" s="49">
        <v>90.9090909090909</v>
      </c>
      <c r="AX35" s="48">
        <v>55</v>
      </c>
      <c r="AY35" s="48"/>
      <c r="AZ35" s="48"/>
      <c r="BA35" s="48"/>
      <c r="BB35" s="48"/>
      <c r="BC35" s="2"/>
      <c r="BD35" s="3"/>
      <c r="BE35" s="3"/>
      <c r="BF35" s="3"/>
      <c r="BG35" s="3"/>
    </row>
    <row r="36" spans="1:59" ht="15">
      <c r="A36" s="66" t="s">
        <v>258</v>
      </c>
      <c r="B36" s="67"/>
      <c r="C36" s="67" t="s">
        <v>65</v>
      </c>
      <c r="D36" s="68">
        <v>162.38554366420476</v>
      </c>
      <c r="E36" s="70">
        <v>100</v>
      </c>
      <c r="F36" s="98" t="s">
        <v>1338</v>
      </c>
      <c r="G36" s="67" t="s">
        <v>52</v>
      </c>
      <c r="H36" s="71" t="s">
        <v>464</v>
      </c>
      <c r="I36" s="72"/>
      <c r="J36" s="72"/>
      <c r="K36" s="71" t="s">
        <v>464</v>
      </c>
      <c r="L36" s="75">
        <v>5.599839564104224</v>
      </c>
      <c r="M36" s="76">
        <v>7798.58740234375</v>
      </c>
      <c r="N36" s="76">
        <v>4234.0263671875</v>
      </c>
      <c r="O36" s="77"/>
      <c r="P36" s="78"/>
      <c r="Q36" s="78"/>
      <c r="R36" s="48">
        <v>0</v>
      </c>
      <c r="S36" s="80"/>
      <c r="T36" s="80"/>
      <c r="U36" s="49">
        <v>0</v>
      </c>
      <c r="V36" s="49">
        <v>0</v>
      </c>
      <c r="W36" s="49">
        <v>0</v>
      </c>
      <c r="X36" s="49">
        <v>0</v>
      </c>
      <c r="Y36" s="49">
        <v>0</v>
      </c>
      <c r="Z36" s="49"/>
      <c r="AA36" s="73">
        <v>36</v>
      </c>
      <c r="AB36" s="73"/>
      <c r="AC36" s="74"/>
      <c r="AD36" s="79" t="s">
        <v>464</v>
      </c>
      <c r="AE36" s="79"/>
      <c r="AF36" s="79" t="s">
        <v>826</v>
      </c>
      <c r="AG36" s="79" t="s">
        <v>990</v>
      </c>
      <c r="AH36" s="79" t="s">
        <v>1141</v>
      </c>
      <c r="AI36" s="79">
        <v>2766</v>
      </c>
      <c r="AJ36" s="79">
        <v>0</v>
      </c>
      <c r="AK36" s="79">
        <v>4</v>
      </c>
      <c r="AL36" s="79">
        <v>0</v>
      </c>
      <c r="AM36" s="79" t="s">
        <v>1502</v>
      </c>
      <c r="AN36" s="97" t="s">
        <v>1536</v>
      </c>
      <c r="AO36" s="79" t="str">
        <f>REPLACE(INDEX(GroupVertices[Group],MATCH(Vertices[[#This Row],[Vertex]],GroupVertices[Vertex],0)),1,1,"")</f>
        <v>1</v>
      </c>
      <c r="AP36" s="48"/>
      <c r="AQ36" s="49"/>
      <c r="AR36" s="48"/>
      <c r="AS36" s="49"/>
      <c r="AT36" s="48"/>
      <c r="AU36" s="49"/>
      <c r="AV36" s="48"/>
      <c r="AW36" s="49"/>
      <c r="AX36" s="48"/>
      <c r="AY36" s="48"/>
      <c r="AZ36" s="48"/>
      <c r="BA36" s="48"/>
      <c r="BB36" s="48"/>
      <c r="BC36" s="2"/>
      <c r="BD36" s="3"/>
      <c r="BE36" s="3"/>
      <c r="BF36" s="3"/>
      <c r="BG36" s="3"/>
    </row>
    <row r="37" spans="1:59" ht="15">
      <c r="A37" s="66" t="s">
        <v>259</v>
      </c>
      <c r="B37" s="67"/>
      <c r="C37" s="67" t="s">
        <v>65</v>
      </c>
      <c r="D37" s="68">
        <v>162.55523865130684</v>
      </c>
      <c r="E37" s="70">
        <v>100</v>
      </c>
      <c r="F37" s="98" t="s">
        <v>1339</v>
      </c>
      <c r="G37" s="67" t="s">
        <v>52</v>
      </c>
      <c r="H37" s="71" t="s">
        <v>465</v>
      </c>
      <c r="I37" s="72"/>
      <c r="J37" s="72"/>
      <c r="K37" s="71" t="s">
        <v>465</v>
      </c>
      <c r="L37" s="75">
        <v>7.624434410221706</v>
      </c>
      <c r="M37" s="76">
        <v>4954.3916015625</v>
      </c>
      <c r="N37" s="76">
        <v>3468.552734375</v>
      </c>
      <c r="O37" s="77"/>
      <c r="P37" s="78"/>
      <c r="Q37" s="78"/>
      <c r="R37" s="48">
        <v>0</v>
      </c>
      <c r="S37" s="80"/>
      <c r="T37" s="80"/>
      <c r="U37" s="49">
        <v>0</v>
      </c>
      <c r="V37" s="49">
        <v>0</v>
      </c>
      <c r="W37" s="49">
        <v>0</v>
      </c>
      <c r="X37" s="49">
        <v>0</v>
      </c>
      <c r="Y37" s="49">
        <v>0</v>
      </c>
      <c r="Z37" s="49"/>
      <c r="AA37" s="73">
        <v>37</v>
      </c>
      <c r="AB37" s="73"/>
      <c r="AC37" s="74"/>
      <c r="AD37" s="79" t="s">
        <v>465</v>
      </c>
      <c r="AE37" s="79" t="s">
        <v>656</v>
      </c>
      <c r="AF37" s="79" t="s">
        <v>827</v>
      </c>
      <c r="AG37" s="79" t="s">
        <v>991</v>
      </c>
      <c r="AH37" s="79" t="s">
        <v>1142</v>
      </c>
      <c r="AI37" s="79">
        <v>3983</v>
      </c>
      <c r="AJ37" s="79">
        <v>0</v>
      </c>
      <c r="AK37" s="79">
        <v>26</v>
      </c>
      <c r="AL37" s="79">
        <v>1</v>
      </c>
      <c r="AM37" s="79" t="s">
        <v>1502</v>
      </c>
      <c r="AN37" s="97" t="s">
        <v>1537</v>
      </c>
      <c r="AO37" s="79" t="str">
        <f>REPLACE(INDEX(GroupVertices[Group],MATCH(Vertices[[#This Row],[Vertex]],GroupVertices[Vertex],0)),1,1,"")</f>
        <v>1</v>
      </c>
      <c r="AP37" s="48">
        <v>6</v>
      </c>
      <c r="AQ37" s="49">
        <v>9.23076923076923</v>
      </c>
      <c r="AR37" s="48">
        <v>0</v>
      </c>
      <c r="AS37" s="49">
        <v>0</v>
      </c>
      <c r="AT37" s="48">
        <v>0</v>
      </c>
      <c r="AU37" s="49">
        <v>0</v>
      </c>
      <c r="AV37" s="48">
        <v>59</v>
      </c>
      <c r="AW37" s="49">
        <v>90.76923076923077</v>
      </c>
      <c r="AX37" s="48">
        <v>65</v>
      </c>
      <c r="AY37" s="48"/>
      <c r="AZ37" s="48"/>
      <c r="BA37" s="48"/>
      <c r="BB37" s="48"/>
      <c r="BC37" s="2"/>
      <c r="BD37" s="3"/>
      <c r="BE37" s="3"/>
      <c r="BF37" s="3"/>
      <c r="BG37" s="3"/>
    </row>
    <row r="38" spans="1:59" ht="15">
      <c r="A38" s="66" t="s">
        <v>260</v>
      </c>
      <c r="B38" s="67"/>
      <c r="C38" s="67" t="s">
        <v>65</v>
      </c>
      <c r="D38" s="68">
        <v>162.1086215242009</v>
      </c>
      <c r="E38" s="70">
        <v>100</v>
      </c>
      <c r="F38" s="98" t="s">
        <v>1340</v>
      </c>
      <c r="G38" s="67" t="s">
        <v>52</v>
      </c>
      <c r="H38" s="71" t="s">
        <v>466</v>
      </c>
      <c r="I38" s="72"/>
      <c r="J38" s="72"/>
      <c r="K38" s="71" t="s">
        <v>466</v>
      </c>
      <c r="L38" s="75">
        <v>2.2959403328886765</v>
      </c>
      <c r="M38" s="76">
        <v>2584.229248046875</v>
      </c>
      <c r="N38" s="76">
        <v>4999.5</v>
      </c>
      <c r="O38" s="77"/>
      <c r="P38" s="78"/>
      <c r="Q38" s="78"/>
      <c r="R38" s="48">
        <v>0</v>
      </c>
      <c r="S38" s="80"/>
      <c r="T38" s="80"/>
      <c r="U38" s="49">
        <v>0</v>
      </c>
      <c r="V38" s="49">
        <v>0</v>
      </c>
      <c r="W38" s="49">
        <v>0</v>
      </c>
      <c r="X38" s="49">
        <v>0</v>
      </c>
      <c r="Y38" s="49">
        <v>0</v>
      </c>
      <c r="Z38" s="49"/>
      <c r="AA38" s="73">
        <v>38</v>
      </c>
      <c r="AB38" s="73"/>
      <c r="AC38" s="74"/>
      <c r="AD38" s="79" t="s">
        <v>466</v>
      </c>
      <c r="AE38" s="79" t="s">
        <v>657</v>
      </c>
      <c r="AF38" s="79" t="s">
        <v>828</v>
      </c>
      <c r="AG38" s="79" t="s">
        <v>992</v>
      </c>
      <c r="AH38" s="79" t="s">
        <v>1143</v>
      </c>
      <c r="AI38" s="79">
        <v>780</v>
      </c>
      <c r="AJ38" s="79">
        <v>0</v>
      </c>
      <c r="AK38" s="79">
        <v>4</v>
      </c>
      <c r="AL38" s="79">
        <v>0</v>
      </c>
      <c r="AM38" s="79" t="s">
        <v>1502</v>
      </c>
      <c r="AN38" s="97" t="s">
        <v>1538</v>
      </c>
      <c r="AO38" s="79" t="str">
        <f>REPLACE(INDEX(GroupVertices[Group],MATCH(Vertices[[#This Row],[Vertex]],GroupVertices[Vertex],0)),1,1,"")</f>
        <v>1</v>
      </c>
      <c r="AP38" s="48">
        <v>0</v>
      </c>
      <c r="AQ38" s="49">
        <v>0</v>
      </c>
      <c r="AR38" s="48">
        <v>0</v>
      </c>
      <c r="AS38" s="49">
        <v>0</v>
      </c>
      <c r="AT38" s="48">
        <v>0</v>
      </c>
      <c r="AU38" s="49">
        <v>0</v>
      </c>
      <c r="AV38" s="48">
        <v>37</v>
      </c>
      <c r="AW38" s="49">
        <v>100</v>
      </c>
      <c r="AX38" s="48">
        <v>37</v>
      </c>
      <c r="AY38" s="48"/>
      <c r="AZ38" s="48"/>
      <c r="BA38" s="48"/>
      <c r="BB38" s="48"/>
      <c r="BC38" s="2"/>
      <c r="BD38" s="3"/>
      <c r="BE38" s="3"/>
      <c r="BF38" s="3"/>
      <c r="BG38" s="3"/>
    </row>
    <row r="39" spans="1:59" ht="15">
      <c r="A39" s="66" t="s">
        <v>261</v>
      </c>
      <c r="B39" s="67"/>
      <c r="C39" s="67" t="s">
        <v>65</v>
      </c>
      <c r="D39" s="68">
        <v>162.03304659978897</v>
      </c>
      <c r="E39" s="70">
        <v>100</v>
      </c>
      <c r="F39" s="98" t="s">
        <v>1341</v>
      </c>
      <c r="G39" s="67" t="s">
        <v>52</v>
      </c>
      <c r="H39" s="71" t="s">
        <v>467</v>
      </c>
      <c r="I39" s="72"/>
      <c r="J39" s="72"/>
      <c r="K39" s="71" t="s">
        <v>467</v>
      </c>
      <c r="L39" s="75">
        <v>1.3942719626375049</v>
      </c>
      <c r="M39" s="76">
        <v>8746.65234375</v>
      </c>
      <c r="N39" s="76">
        <v>7295.9208984375</v>
      </c>
      <c r="O39" s="77"/>
      <c r="P39" s="78"/>
      <c r="Q39" s="78"/>
      <c r="R39" s="48">
        <v>0</v>
      </c>
      <c r="S39" s="80"/>
      <c r="T39" s="80"/>
      <c r="U39" s="49">
        <v>0</v>
      </c>
      <c r="V39" s="49">
        <v>0</v>
      </c>
      <c r="W39" s="49">
        <v>0</v>
      </c>
      <c r="X39" s="49">
        <v>0</v>
      </c>
      <c r="Y39" s="49">
        <v>0</v>
      </c>
      <c r="Z39" s="49"/>
      <c r="AA39" s="73">
        <v>39</v>
      </c>
      <c r="AB39" s="73"/>
      <c r="AC39" s="74"/>
      <c r="AD39" s="79" t="s">
        <v>467</v>
      </c>
      <c r="AE39" s="79"/>
      <c r="AF39" s="79" t="s">
        <v>829</v>
      </c>
      <c r="AG39" s="79" t="s">
        <v>977</v>
      </c>
      <c r="AH39" s="79" t="s">
        <v>1144</v>
      </c>
      <c r="AI39" s="79">
        <v>238</v>
      </c>
      <c r="AJ39" s="79">
        <v>0</v>
      </c>
      <c r="AK39" s="79">
        <v>0</v>
      </c>
      <c r="AL39" s="79">
        <v>0</v>
      </c>
      <c r="AM39" s="79" t="s">
        <v>1502</v>
      </c>
      <c r="AN39" s="97" t="s">
        <v>1539</v>
      </c>
      <c r="AO39" s="79" t="str">
        <f>REPLACE(INDEX(GroupVertices[Group],MATCH(Vertices[[#This Row],[Vertex]],GroupVertices[Vertex],0)),1,1,"")</f>
        <v>1</v>
      </c>
      <c r="AP39" s="48"/>
      <c r="AQ39" s="49"/>
      <c r="AR39" s="48"/>
      <c r="AS39" s="49"/>
      <c r="AT39" s="48"/>
      <c r="AU39" s="49"/>
      <c r="AV39" s="48"/>
      <c r="AW39" s="49"/>
      <c r="AX39" s="48"/>
      <c r="AY39" s="48"/>
      <c r="AZ39" s="48"/>
      <c r="BA39" s="48"/>
      <c r="BB39" s="48"/>
      <c r="BC39" s="2"/>
      <c r="BD39" s="3"/>
      <c r="BE39" s="3"/>
      <c r="BF39" s="3"/>
      <c r="BG39" s="3"/>
    </row>
    <row r="40" spans="1:59" ht="15">
      <c r="A40" s="66" t="s">
        <v>262</v>
      </c>
      <c r="B40" s="67"/>
      <c r="C40" s="67" t="s">
        <v>65</v>
      </c>
      <c r="D40" s="68">
        <v>162.01324652734158</v>
      </c>
      <c r="E40" s="70">
        <v>100</v>
      </c>
      <c r="F40" s="98" t="s">
        <v>1342</v>
      </c>
      <c r="G40" s="67" t="s">
        <v>52</v>
      </c>
      <c r="H40" s="71" t="s">
        <v>435</v>
      </c>
      <c r="I40" s="72"/>
      <c r="J40" s="72"/>
      <c r="K40" s="71" t="s">
        <v>435</v>
      </c>
      <c r="L40" s="75">
        <v>1.1580415040108143</v>
      </c>
      <c r="M40" s="76">
        <v>4954.3916015625</v>
      </c>
      <c r="N40" s="76">
        <v>8061.39453125</v>
      </c>
      <c r="O40" s="77"/>
      <c r="P40" s="78"/>
      <c r="Q40" s="78"/>
      <c r="R40" s="48">
        <v>0</v>
      </c>
      <c r="S40" s="80"/>
      <c r="T40" s="80"/>
      <c r="U40" s="49">
        <v>0</v>
      </c>
      <c r="V40" s="49">
        <v>0</v>
      </c>
      <c r="W40" s="49">
        <v>0</v>
      </c>
      <c r="X40" s="49">
        <v>0</v>
      </c>
      <c r="Y40" s="49">
        <v>0</v>
      </c>
      <c r="Z40" s="49"/>
      <c r="AA40" s="73">
        <v>40</v>
      </c>
      <c r="AB40" s="73"/>
      <c r="AC40" s="74"/>
      <c r="AD40" s="79" t="s">
        <v>435</v>
      </c>
      <c r="AE40" s="79" t="s">
        <v>658</v>
      </c>
      <c r="AF40" s="79" t="s">
        <v>830</v>
      </c>
      <c r="AG40" s="79" t="s">
        <v>993</v>
      </c>
      <c r="AH40" s="79" t="s">
        <v>1145</v>
      </c>
      <c r="AI40" s="79">
        <v>96</v>
      </c>
      <c r="AJ40" s="79">
        <v>0</v>
      </c>
      <c r="AK40" s="79">
        <v>0</v>
      </c>
      <c r="AL40" s="79">
        <v>0</v>
      </c>
      <c r="AM40" s="79" t="s">
        <v>1502</v>
      </c>
      <c r="AN40" s="97" t="s">
        <v>1540</v>
      </c>
      <c r="AO40" s="79" t="str">
        <f>REPLACE(INDEX(GroupVertices[Group],MATCH(Vertices[[#This Row],[Vertex]],GroupVertices[Vertex],0)),1,1,"")</f>
        <v>1</v>
      </c>
      <c r="AP40" s="48">
        <v>2</v>
      </c>
      <c r="AQ40" s="49">
        <v>16.666666666666668</v>
      </c>
      <c r="AR40" s="48">
        <v>0</v>
      </c>
      <c r="AS40" s="49">
        <v>0</v>
      </c>
      <c r="AT40" s="48">
        <v>0</v>
      </c>
      <c r="AU40" s="49">
        <v>0</v>
      </c>
      <c r="AV40" s="48">
        <v>10</v>
      </c>
      <c r="AW40" s="49">
        <v>83.33333333333333</v>
      </c>
      <c r="AX40" s="48">
        <v>12</v>
      </c>
      <c r="AY40" s="48"/>
      <c r="AZ40" s="48"/>
      <c r="BA40" s="48"/>
      <c r="BB40" s="48"/>
      <c r="BC40" s="2"/>
      <c r="BD40" s="3"/>
      <c r="BE40" s="3"/>
      <c r="BF40" s="3"/>
      <c r="BG40" s="3"/>
    </row>
    <row r="41" spans="1:59" ht="15">
      <c r="A41" s="66" t="s">
        <v>263</v>
      </c>
      <c r="B41" s="67"/>
      <c r="C41" s="67" t="s">
        <v>65</v>
      </c>
      <c r="D41" s="68">
        <v>162.00376480250762</v>
      </c>
      <c r="E41" s="70">
        <v>100</v>
      </c>
      <c r="F41" s="98" t="s">
        <v>1343</v>
      </c>
      <c r="G41" s="67" t="s">
        <v>52</v>
      </c>
      <c r="H41" s="71" t="s">
        <v>468</v>
      </c>
      <c r="I41" s="72"/>
      <c r="J41" s="72"/>
      <c r="K41" s="71" t="s">
        <v>468</v>
      </c>
      <c r="L41" s="75">
        <v>1.0449170590346524</v>
      </c>
      <c r="M41" s="76">
        <v>3532.2939453125</v>
      </c>
      <c r="N41" s="76">
        <v>8826.8681640625</v>
      </c>
      <c r="O41" s="77"/>
      <c r="P41" s="78"/>
      <c r="Q41" s="78"/>
      <c r="R41" s="48">
        <v>0</v>
      </c>
      <c r="S41" s="80"/>
      <c r="T41" s="80"/>
      <c r="U41" s="49">
        <v>0</v>
      </c>
      <c r="V41" s="49">
        <v>0</v>
      </c>
      <c r="W41" s="49">
        <v>0</v>
      </c>
      <c r="X41" s="49">
        <v>0</v>
      </c>
      <c r="Y41" s="49">
        <v>0</v>
      </c>
      <c r="Z41" s="49"/>
      <c r="AA41" s="73">
        <v>41</v>
      </c>
      <c r="AB41" s="73"/>
      <c r="AC41" s="74"/>
      <c r="AD41" s="79" t="s">
        <v>468</v>
      </c>
      <c r="AE41" s="79"/>
      <c r="AF41" s="79"/>
      <c r="AG41" s="79" t="s">
        <v>994</v>
      </c>
      <c r="AH41" s="79" t="s">
        <v>1146</v>
      </c>
      <c r="AI41" s="79">
        <v>28</v>
      </c>
      <c r="AJ41" s="79">
        <v>0</v>
      </c>
      <c r="AK41" s="79">
        <v>0</v>
      </c>
      <c r="AL41" s="79">
        <v>0</v>
      </c>
      <c r="AM41" s="79" t="s">
        <v>1502</v>
      </c>
      <c r="AN41" s="97" t="s">
        <v>1541</v>
      </c>
      <c r="AO41" s="79" t="str">
        <f>REPLACE(INDEX(GroupVertices[Group],MATCH(Vertices[[#This Row],[Vertex]],GroupVertices[Vertex],0)),1,1,"")</f>
        <v>1</v>
      </c>
      <c r="AP41" s="48"/>
      <c r="AQ41" s="49"/>
      <c r="AR41" s="48"/>
      <c r="AS41" s="49"/>
      <c r="AT41" s="48"/>
      <c r="AU41" s="49"/>
      <c r="AV41" s="48"/>
      <c r="AW41" s="49"/>
      <c r="AX41" s="48"/>
      <c r="AY41" s="48"/>
      <c r="AZ41" s="48"/>
      <c r="BA41" s="48"/>
      <c r="BB41" s="48"/>
      <c r="BC41" s="2"/>
      <c r="BD41" s="3"/>
      <c r="BE41" s="3"/>
      <c r="BF41" s="3"/>
      <c r="BG41" s="3"/>
    </row>
    <row r="42" spans="1:59" ht="15">
      <c r="A42" s="66" t="s">
        <v>264</v>
      </c>
      <c r="B42" s="67"/>
      <c r="C42" s="67" t="s">
        <v>65</v>
      </c>
      <c r="D42" s="68">
        <v>162.01882401253803</v>
      </c>
      <c r="E42" s="70">
        <v>100</v>
      </c>
      <c r="F42" s="98" t="s">
        <v>1344</v>
      </c>
      <c r="G42" s="67" t="s">
        <v>52</v>
      </c>
      <c r="H42" s="71" t="s">
        <v>469</v>
      </c>
      <c r="I42" s="72"/>
      <c r="J42" s="72"/>
      <c r="K42" s="71" t="s">
        <v>469</v>
      </c>
      <c r="L42" s="75">
        <v>1.2245852951732623</v>
      </c>
      <c r="M42" s="76">
        <v>8272.619140625</v>
      </c>
      <c r="N42" s="76">
        <v>8061.39453125</v>
      </c>
      <c r="O42" s="77"/>
      <c r="P42" s="78"/>
      <c r="Q42" s="78"/>
      <c r="R42" s="48">
        <v>0</v>
      </c>
      <c r="S42" s="80"/>
      <c r="T42" s="80"/>
      <c r="U42" s="49">
        <v>0</v>
      </c>
      <c r="V42" s="49">
        <v>0</v>
      </c>
      <c r="W42" s="49">
        <v>0</v>
      </c>
      <c r="X42" s="49">
        <v>0</v>
      </c>
      <c r="Y42" s="49">
        <v>0</v>
      </c>
      <c r="Z42" s="49"/>
      <c r="AA42" s="73">
        <v>42</v>
      </c>
      <c r="AB42" s="73"/>
      <c r="AC42" s="74"/>
      <c r="AD42" s="79" t="s">
        <v>469</v>
      </c>
      <c r="AE42" s="79" t="s">
        <v>659</v>
      </c>
      <c r="AF42" s="79"/>
      <c r="AG42" s="79" t="s">
        <v>995</v>
      </c>
      <c r="AH42" s="79" t="s">
        <v>1147</v>
      </c>
      <c r="AI42" s="79">
        <v>136</v>
      </c>
      <c r="AJ42" s="79">
        <v>0</v>
      </c>
      <c r="AK42" s="79">
        <v>1</v>
      </c>
      <c r="AL42" s="79">
        <v>0</v>
      </c>
      <c r="AM42" s="79" t="s">
        <v>1502</v>
      </c>
      <c r="AN42" s="97" t="s">
        <v>1542</v>
      </c>
      <c r="AO42" s="79" t="str">
        <f>REPLACE(INDEX(GroupVertices[Group],MATCH(Vertices[[#This Row],[Vertex]],GroupVertices[Vertex],0)),1,1,"")</f>
        <v>1</v>
      </c>
      <c r="AP42" s="48">
        <v>4</v>
      </c>
      <c r="AQ42" s="49">
        <v>16</v>
      </c>
      <c r="AR42" s="48">
        <v>0</v>
      </c>
      <c r="AS42" s="49">
        <v>0</v>
      </c>
      <c r="AT42" s="48">
        <v>0</v>
      </c>
      <c r="AU42" s="49">
        <v>0</v>
      </c>
      <c r="AV42" s="48">
        <v>21</v>
      </c>
      <c r="AW42" s="49">
        <v>84</v>
      </c>
      <c r="AX42" s="48">
        <v>25</v>
      </c>
      <c r="AY42" s="48"/>
      <c r="AZ42" s="48"/>
      <c r="BA42" s="48"/>
      <c r="BB42" s="48"/>
      <c r="BC42" s="2"/>
      <c r="BD42" s="3"/>
      <c r="BE42" s="3"/>
      <c r="BF42" s="3"/>
      <c r="BG42" s="3"/>
    </row>
    <row r="43" spans="1:59" ht="15">
      <c r="A43" s="66" t="s">
        <v>265</v>
      </c>
      <c r="B43" s="67"/>
      <c r="C43" s="67" t="s">
        <v>65</v>
      </c>
      <c r="D43" s="68">
        <v>162.02244937791573</v>
      </c>
      <c r="E43" s="70">
        <v>100</v>
      </c>
      <c r="F43" s="98" t="s">
        <v>1345</v>
      </c>
      <c r="G43" s="67" t="s">
        <v>52</v>
      </c>
      <c r="H43" s="71" t="s">
        <v>470</v>
      </c>
      <c r="I43" s="72"/>
      <c r="J43" s="72"/>
      <c r="K43" s="71" t="s">
        <v>470</v>
      </c>
      <c r="L43" s="75">
        <v>1.2678387594288536</v>
      </c>
      <c r="M43" s="76">
        <v>2584.229248046875</v>
      </c>
      <c r="N43" s="76">
        <v>7295.9208984375</v>
      </c>
      <c r="O43" s="77"/>
      <c r="P43" s="78"/>
      <c r="Q43" s="78"/>
      <c r="R43" s="48">
        <v>0</v>
      </c>
      <c r="S43" s="80"/>
      <c r="T43" s="80"/>
      <c r="U43" s="49">
        <v>0</v>
      </c>
      <c r="V43" s="49">
        <v>0</v>
      </c>
      <c r="W43" s="49">
        <v>0</v>
      </c>
      <c r="X43" s="49">
        <v>0</v>
      </c>
      <c r="Y43" s="49">
        <v>0</v>
      </c>
      <c r="Z43" s="49"/>
      <c r="AA43" s="73">
        <v>43</v>
      </c>
      <c r="AB43" s="73"/>
      <c r="AC43" s="74"/>
      <c r="AD43" s="79" t="s">
        <v>470</v>
      </c>
      <c r="AE43" s="79" t="s">
        <v>660</v>
      </c>
      <c r="AF43" s="79" t="s">
        <v>831</v>
      </c>
      <c r="AG43" s="79" t="s">
        <v>996</v>
      </c>
      <c r="AH43" s="79" t="s">
        <v>1148</v>
      </c>
      <c r="AI43" s="79">
        <v>162</v>
      </c>
      <c r="AJ43" s="79">
        <v>0</v>
      </c>
      <c r="AK43" s="79">
        <v>0</v>
      </c>
      <c r="AL43" s="79">
        <v>0</v>
      </c>
      <c r="AM43" s="79" t="s">
        <v>1502</v>
      </c>
      <c r="AN43" s="97" t="s">
        <v>1543</v>
      </c>
      <c r="AO43" s="79" t="str">
        <f>REPLACE(INDEX(GroupVertices[Group],MATCH(Vertices[[#This Row],[Vertex]],GroupVertices[Vertex],0)),1,1,"")</f>
        <v>1</v>
      </c>
      <c r="AP43" s="48">
        <v>2</v>
      </c>
      <c r="AQ43" s="49">
        <v>11.764705882352942</v>
      </c>
      <c r="AR43" s="48">
        <v>0</v>
      </c>
      <c r="AS43" s="49">
        <v>0</v>
      </c>
      <c r="AT43" s="48">
        <v>0</v>
      </c>
      <c r="AU43" s="49">
        <v>0</v>
      </c>
      <c r="AV43" s="48">
        <v>15</v>
      </c>
      <c r="AW43" s="49">
        <v>88.23529411764706</v>
      </c>
      <c r="AX43" s="48">
        <v>17</v>
      </c>
      <c r="AY43" s="48"/>
      <c r="AZ43" s="48"/>
      <c r="BA43" s="48"/>
      <c r="BB43" s="48"/>
      <c r="BC43" s="2"/>
      <c r="BD43" s="3"/>
      <c r="BE43" s="3"/>
      <c r="BF43" s="3"/>
      <c r="BG43" s="3"/>
    </row>
    <row r="44" spans="1:59" ht="15">
      <c r="A44" s="66" t="s">
        <v>266</v>
      </c>
      <c r="B44" s="67"/>
      <c r="C44" s="67" t="s">
        <v>65</v>
      </c>
      <c r="D44" s="68">
        <v>162.0023704312085</v>
      </c>
      <c r="E44" s="70">
        <v>100</v>
      </c>
      <c r="F44" s="98" t="s">
        <v>1346</v>
      </c>
      <c r="G44" s="67" t="s">
        <v>52</v>
      </c>
      <c r="H44" s="71" t="s">
        <v>471</v>
      </c>
      <c r="I44" s="72"/>
      <c r="J44" s="72"/>
      <c r="K44" s="71" t="s">
        <v>471</v>
      </c>
      <c r="L44" s="75">
        <v>1.0282811112440404</v>
      </c>
      <c r="M44" s="76">
        <v>2110.196533203125</v>
      </c>
      <c r="N44" s="76">
        <v>8826.8681640625</v>
      </c>
      <c r="O44" s="77"/>
      <c r="P44" s="78"/>
      <c r="Q44" s="78"/>
      <c r="R44" s="48">
        <v>0</v>
      </c>
      <c r="S44" s="80"/>
      <c r="T44" s="80"/>
      <c r="U44" s="49">
        <v>0</v>
      </c>
      <c r="V44" s="49">
        <v>0</v>
      </c>
      <c r="W44" s="49">
        <v>0</v>
      </c>
      <c r="X44" s="49">
        <v>0</v>
      </c>
      <c r="Y44" s="49">
        <v>0</v>
      </c>
      <c r="Z44" s="49"/>
      <c r="AA44" s="73">
        <v>44</v>
      </c>
      <c r="AB44" s="73"/>
      <c r="AC44" s="74"/>
      <c r="AD44" s="79" t="s">
        <v>471</v>
      </c>
      <c r="AE44" s="79" t="s">
        <v>661</v>
      </c>
      <c r="AF44" s="79" t="s">
        <v>832</v>
      </c>
      <c r="AG44" s="79" t="s">
        <v>989</v>
      </c>
      <c r="AH44" s="79" t="s">
        <v>1149</v>
      </c>
      <c r="AI44" s="79">
        <v>18</v>
      </c>
      <c r="AJ44" s="79">
        <v>0</v>
      </c>
      <c r="AK44" s="79">
        <v>1</v>
      </c>
      <c r="AL44" s="79">
        <v>0</v>
      </c>
      <c r="AM44" s="79" t="s">
        <v>1502</v>
      </c>
      <c r="AN44" s="97" t="s">
        <v>1544</v>
      </c>
      <c r="AO44" s="79" t="str">
        <f>REPLACE(INDEX(GroupVertices[Group],MATCH(Vertices[[#This Row],[Vertex]],GroupVertices[Vertex],0)),1,1,"")</f>
        <v>1</v>
      </c>
      <c r="AP44" s="48">
        <v>4</v>
      </c>
      <c r="AQ44" s="49">
        <v>9.30232558139535</v>
      </c>
      <c r="AR44" s="48">
        <v>0</v>
      </c>
      <c r="AS44" s="49">
        <v>0</v>
      </c>
      <c r="AT44" s="48">
        <v>0</v>
      </c>
      <c r="AU44" s="49">
        <v>0</v>
      </c>
      <c r="AV44" s="48">
        <v>39</v>
      </c>
      <c r="AW44" s="49">
        <v>90.69767441860465</v>
      </c>
      <c r="AX44" s="48">
        <v>43</v>
      </c>
      <c r="AY44" s="48"/>
      <c r="AZ44" s="48"/>
      <c r="BA44" s="48"/>
      <c r="BB44" s="48"/>
      <c r="BC44" s="2"/>
      <c r="BD44" s="3"/>
      <c r="BE44" s="3"/>
      <c r="BF44" s="3"/>
      <c r="BG44" s="3"/>
    </row>
    <row r="45" spans="1:59" ht="15">
      <c r="A45" s="66" t="s">
        <v>267</v>
      </c>
      <c r="B45" s="67"/>
      <c r="C45" s="67" t="s">
        <v>65</v>
      </c>
      <c r="D45" s="68">
        <v>162.0418311389734</v>
      </c>
      <c r="E45" s="70">
        <v>100</v>
      </c>
      <c r="F45" s="98" t="s">
        <v>1347</v>
      </c>
      <c r="G45" s="67" t="s">
        <v>52</v>
      </c>
      <c r="H45" s="71" t="s">
        <v>472</v>
      </c>
      <c r="I45" s="72"/>
      <c r="J45" s="72"/>
      <c r="K45" s="71" t="s">
        <v>472</v>
      </c>
      <c r="L45" s="75">
        <v>1.4990784337183607</v>
      </c>
      <c r="M45" s="76">
        <v>3058.261474609375</v>
      </c>
      <c r="N45" s="76">
        <v>6530.447265625</v>
      </c>
      <c r="O45" s="77"/>
      <c r="P45" s="78"/>
      <c r="Q45" s="78"/>
      <c r="R45" s="48">
        <v>0</v>
      </c>
      <c r="S45" s="80"/>
      <c r="T45" s="80"/>
      <c r="U45" s="49">
        <v>0</v>
      </c>
      <c r="V45" s="49">
        <v>0</v>
      </c>
      <c r="W45" s="49">
        <v>0</v>
      </c>
      <c r="X45" s="49">
        <v>0</v>
      </c>
      <c r="Y45" s="49">
        <v>0</v>
      </c>
      <c r="Z45" s="49"/>
      <c r="AA45" s="73">
        <v>45</v>
      </c>
      <c r="AB45" s="73"/>
      <c r="AC45" s="74"/>
      <c r="AD45" s="79" t="s">
        <v>472</v>
      </c>
      <c r="AE45" s="79" t="s">
        <v>662</v>
      </c>
      <c r="AF45" s="79" t="s">
        <v>833</v>
      </c>
      <c r="AG45" s="79" t="s">
        <v>989</v>
      </c>
      <c r="AH45" s="79" t="s">
        <v>1150</v>
      </c>
      <c r="AI45" s="79">
        <v>301</v>
      </c>
      <c r="AJ45" s="79">
        <v>0</v>
      </c>
      <c r="AK45" s="79">
        <v>3</v>
      </c>
      <c r="AL45" s="79">
        <v>0</v>
      </c>
      <c r="AM45" s="79" t="s">
        <v>1502</v>
      </c>
      <c r="AN45" s="97" t="s">
        <v>1545</v>
      </c>
      <c r="AO45" s="79" t="str">
        <f>REPLACE(INDEX(GroupVertices[Group],MATCH(Vertices[[#This Row],[Vertex]],GroupVertices[Vertex],0)),1,1,"")</f>
        <v>1</v>
      </c>
      <c r="AP45" s="48">
        <v>5</v>
      </c>
      <c r="AQ45" s="49">
        <v>7.8125</v>
      </c>
      <c r="AR45" s="48">
        <v>0</v>
      </c>
      <c r="AS45" s="49">
        <v>0</v>
      </c>
      <c r="AT45" s="48">
        <v>0</v>
      </c>
      <c r="AU45" s="49">
        <v>0</v>
      </c>
      <c r="AV45" s="48">
        <v>59</v>
      </c>
      <c r="AW45" s="49">
        <v>92.1875</v>
      </c>
      <c r="AX45" s="48">
        <v>64</v>
      </c>
      <c r="AY45" s="48"/>
      <c r="AZ45" s="48"/>
      <c r="BA45" s="48"/>
      <c r="BB45" s="48"/>
      <c r="BC45" s="2"/>
      <c r="BD45" s="3"/>
      <c r="BE45" s="3"/>
      <c r="BF45" s="3"/>
      <c r="BG45" s="3"/>
    </row>
    <row r="46" spans="1:59" ht="15">
      <c r="A46" s="66" t="s">
        <v>268</v>
      </c>
      <c r="B46" s="67"/>
      <c r="C46" s="67" t="s">
        <v>65</v>
      </c>
      <c r="D46" s="68">
        <v>162.04587481574083</v>
      </c>
      <c r="E46" s="70">
        <v>100</v>
      </c>
      <c r="F46" s="98" t="s">
        <v>1348</v>
      </c>
      <c r="G46" s="67" t="s">
        <v>52</v>
      </c>
      <c r="H46" s="71" t="s">
        <v>473</v>
      </c>
      <c r="I46" s="72"/>
      <c r="J46" s="72"/>
      <c r="K46" s="71" t="s">
        <v>473</v>
      </c>
      <c r="L46" s="75">
        <v>1.5473226823111355</v>
      </c>
      <c r="M46" s="76">
        <v>4006.326416015625</v>
      </c>
      <c r="N46" s="76">
        <v>6530.447265625</v>
      </c>
      <c r="O46" s="77"/>
      <c r="P46" s="78"/>
      <c r="Q46" s="78"/>
      <c r="R46" s="48">
        <v>0</v>
      </c>
      <c r="S46" s="80"/>
      <c r="T46" s="80"/>
      <c r="U46" s="49">
        <v>0</v>
      </c>
      <c r="V46" s="49">
        <v>0</v>
      </c>
      <c r="W46" s="49">
        <v>0</v>
      </c>
      <c r="X46" s="49">
        <v>0</v>
      </c>
      <c r="Y46" s="49">
        <v>0</v>
      </c>
      <c r="Z46" s="49"/>
      <c r="AA46" s="73">
        <v>46</v>
      </c>
      <c r="AB46" s="73"/>
      <c r="AC46" s="74"/>
      <c r="AD46" s="79" t="s">
        <v>473</v>
      </c>
      <c r="AE46" s="79" t="s">
        <v>663</v>
      </c>
      <c r="AF46" s="79"/>
      <c r="AG46" s="79" t="s">
        <v>997</v>
      </c>
      <c r="AH46" s="79" t="s">
        <v>1151</v>
      </c>
      <c r="AI46" s="79">
        <v>330</v>
      </c>
      <c r="AJ46" s="79">
        <v>0</v>
      </c>
      <c r="AK46" s="79">
        <v>3</v>
      </c>
      <c r="AL46" s="79">
        <v>0</v>
      </c>
      <c r="AM46" s="79" t="s">
        <v>1502</v>
      </c>
      <c r="AN46" s="97" t="s">
        <v>1546</v>
      </c>
      <c r="AO46" s="79" t="str">
        <f>REPLACE(INDEX(GroupVertices[Group],MATCH(Vertices[[#This Row],[Vertex]],GroupVertices[Vertex],0)),1,1,"")</f>
        <v>1</v>
      </c>
      <c r="AP46" s="48">
        <v>7</v>
      </c>
      <c r="AQ46" s="49">
        <v>8.536585365853659</v>
      </c>
      <c r="AR46" s="48">
        <v>1</v>
      </c>
      <c r="AS46" s="49">
        <v>1.2195121951219512</v>
      </c>
      <c r="AT46" s="48">
        <v>0</v>
      </c>
      <c r="AU46" s="49">
        <v>0</v>
      </c>
      <c r="AV46" s="48">
        <v>74</v>
      </c>
      <c r="AW46" s="49">
        <v>90.2439024390244</v>
      </c>
      <c r="AX46" s="48">
        <v>82</v>
      </c>
      <c r="AY46" s="48"/>
      <c r="AZ46" s="48"/>
      <c r="BA46" s="48"/>
      <c r="BB46" s="48"/>
      <c r="BC46" s="2"/>
      <c r="BD46" s="3"/>
      <c r="BE46" s="3"/>
      <c r="BF46" s="3"/>
      <c r="BG46" s="3"/>
    </row>
    <row r="47" spans="1:59" ht="15">
      <c r="A47" s="66" t="s">
        <v>269</v>
      </c>
      <c r="B47" s="67"/>
      <c r="C47" s="67" t="s">
        <v>65</v>
      </c>
      <c r="D47" s="68">
        <v>162.18391757435302</v>
      </c>
      <c r="E47" s="70">
        <v>100</v>
      </c>
      <c r="F47" s="98" t="s">
        <v>1349</v>
      </c>
      <c r="G47" s="67" t="s">
        <v>52</v>
      </c>
      <c r="H47" s="71" t="s">
        <v>474</v>
      </c>
      <c r="I47" s="72"/>
      <c r="J47" s="72"/>
      <c r="K47" s="71" t="s">
        <v>474</v>
      </c>
      <c r="L47" s="75">
        <v>3.1942815135817257</v>
      </c>
      <c r="M47" s="76">
        <v>1162.1314697265625</v>
      </c>
      <c r="N47" s="76">
        <v>4234.0263671875</v>
      </c>
      <c r="O47" s="77"/>
      <c r="P47" s="78"/>
      <c r="Q47" s="78"/>
      <c r="R47" s="48">
        <v>0</v>
      </c>
      <c r="S47" s="80"/>
      <c r="T47" s="80"/>
      <c r="U47" s="49">
        <v>0</v>
      </c>
      <c r="V47" s="49">
        <v>0</v>
      </c>
      <c r="W47" s="49">
        <v>0</v>
      </c>
      <c r="X47" s="49">
        <v>0</v>
      </c>
      <c r="Y47" s="49">
        <v>0</v>
      </c>
      <c r="Z47" s="49"/>
      <c r="AA47" s="73">
        <v>47</v>
      </c>
      <c r="AB47" s="73"/>
      <c r="AC47" s="74"/>
      <c r="AD47" s="79" t="s">
        <v>474</v>
      </c>
      <c r="AE47" s="79" t="s">
        <v>664</v>
      </c>
      <c r="AF47" s="79"/>
      <c r="AG47" s="79" t="s">
        <v>998</v>
      </c>
      <c r="AH47" s="79" t="s">
        <v>1152</v>
      </c>
      <c r="AI47" s="79">
        <v>1320</v>
      </c>
      <c r="AJ47" s="79">
        <v>0</v>
      </c>
      <c r="AK47" s="79">
        <v>6</v>
      </c>
      <c r="AL47" s="79">
        <v>0</v>
      </c>
      <c r="AM47" s="79" t="s">
        <v>1502</v>
      </c>
      <c r="AN47" s="97" t="s">
        <v>1547</v>
      </c>
      <c r="AO47" s="79" t="str">
        <f>REPLACE(INDEX(GroupVertices[Group],MATCH(Vertices[[#This Row],[Vertex]],GroupVertices[Vertex],0)),1,1,"")</f>
        <v>1</v>
      </c>
      <c r="AP47" s="48">
        <v>0</v>
      </c>
      <c r="AQ47" s="49">
        <v>0</v>
      </c>
      <c r="AR47" s="48">
        <v>0</v>
      </c>
      <c r="AS47" s="49">
        <v>0</v>
      </c>
      <c r="AT47" s="48">
        <v>0</v>
      </c>
      <c r="AU47" s="49">
        <v>0</v>
      </c>
      <c r="AV47" s="48">
        <v>3</v>
      </c>
      <c r="AW47" s="49">
        <v>100</v>
      </c>
      <c r="AX47" s="48">
        <v>3</v>
      </c>
      <c r="AY47" s="48"/>
      <c r="AZ47" s="48"/>
      <c r="BA47" s="48"/>
      <c r="BB47" s="48"/>
      <c r="BC47" s="2"/>
      <c r="BD47" s="3"/>
      <c r="BE47" s="3"/>
      <c r="BF47" s="3"/>
      <c r="BG47" s="3"/>
    </row>
    <row r="48" spans="1:59" ht="15">
      <c r="A48" s="66" t="s">
        <v>270</v>
      </c>
      <c r="B48" s="67"/>
      <c r="C48" s="67" t="s">
        <v>65</v>
      </c>
      <c r="D48" s="68">
        <v>162.02133388087643</v>
      </c>
      <c r="E48" s="70">
        <v>100</v>
      </c>
      <c r="F48" s="98" t="s">
        <v>1350</v>
      </c>
      <c r="G48" s="67" t="s">
        <v>52</v>
      </c>
      <c r="H48" s="71" t="s">
        <v>435</v>
      </c>
      <c r="I48" s="72"/>
      <c r="J48" s="72"/>
      <c r="K48" s="71" t="s">
        <v>435</v>
      </c>
      <c r="L48" s="75">
        <v>1.2545300011963638</v>
      </c>
      <c r="M48" s="76">
        <v>1636.1640625</v>
      </c>
      <c r="N48" s="76">
        <v>7295.9208984375</v>
      </c>
      <c r="O48" s="77"/>
      <c r="P48" s="78"/>
      <c r="Q48" s="78"/>
      <c r="R48" s="48">
        <v>0</v>
      </c>
      <c r="S48" s="80"/>
      <c r="T48" s="80"/>
      <c r="U48" s="49">
        <v>0</v>
      </c>
      <c r="V48" s="49">
        <v>0</v>
      </c>
      <c r="W48" s="49">
        <v>0</v>
      </c>
      <c r="X48" s="49">
        <v>0</v>
      </c>
      <c r="Y48" s="49">
        <v>0</v>
      </c>
      <c r="Z48" s="49"/>
      <c r="AA48" s="73">
        <v>48</v>
      </c>
      <c r="AB48" s="73"/>
      <c r="AC48" s="74"/>
      <c r="AD48" s="79" t="s">
        <v>435</v>
      </c>
      <c r="AE48" s="79"/>
      <c r="AF48" s="79"/>
      <c r="AG48" s="79" t="s">
        <v>987</v>
      </c>
      <c r="AH48" s="79" t="s">
        <v>1153</v>
      </c>
      <c r="AI48" s="79">
        <v>154</v>
      </c>
      <c r="AJ48" s="79">
        <v>0</v>
      </c>
      <c r="AK48" s="79">
        <v>2</v>
      </c>
      <c r="AL48" s="79">
        <v>0</v>
      </c>
      <c r="AM48" s="79" t="s">
        <v>1502</v>
      </c>
      <c r="AN48" s="97" t="s">
        <v>1548</v>
      </c>
      <c r="AO48" s="79" t="str">
        <f>REPLACE(INDEX(GroupVertices[Group],MATCH(Vertices[[#This Row],[Vertex]],GroupVertices[Vertex],0)),1,1,"")</f>
        <v>1</v>
      </c>
      <c r="AP48" s="48"/>
      <c r="AQ48" s="49"/>
      <c r="AR48" s="48"/>
      <c r="AS48" s="49"/>
      <c r="AT48" s="48"/>
      <c r="AU48" s="49"/>
      <c r="AV48" s="48"/>
      <c r="AW48" s="49"/>
      <c r="AX48" s="48"/>
      <c r="AY48" s="48"/>
      <c r="AZ48" s="48"/>
      <c r="BA48" s="48"/>
      <c r="BB48" s="48"/>
      <c r="BC48" s="2"/>
      <c r="BD48" s="3"/>
      <c r="BE48" s="3"/>
      <c r="BF48" s="3"/>
      <c r="BG48" s="3"/>
    </row>
    <row r="49" spans="1:59" ht="15">
      <c r="A49" s="66" t="s">
        <v>271</v>
      </c>
      <c r="B49" s="67"/>
      <c r="C49" s="67" t="s">
        <v>65</v>
      </c>
      <c r="D49" s="68">
        <v>162.13372020758496</v>
      </c>
      <c r="E49" s="70">
        <v>100</v>
      </c>
      <c r="F49" s="98" t="s">
        <v>1351</v>
      </c>
      <c r="G49" s="67" t="s">
        <v>52</v>
      </c>
      <c r="H49" s="71" t="s">
        <v>475</v>
      </c>
      <c r="I49" s="72"/>
      <c r="J49" s="72"/>
      <c r="K49" s="71" t="s">
        <v>475</v>
      </c>
      <c r="L49" s="75">
        <v>2.595387393119693</v>
      </c>
      <c r="M49" s="76">
        <v>7324.5546875</v>
      </c>
      <c r="N49" s="76">
        <v>4999.5</v>
      </c>
      <c r="O49" s="77"/>
      <c r="P49" s="78"/>
      <c r="Q49" s="78"/>
      <c r="R49" s="48">
        <v>0</v>
      </c>
      <c r="S49" s="80"/>
      <c r="T49" s="80"/>
      <c r="U49" s="49">
        <v>0</v>
      </c>
      <c r="V49" s="49">
        <v>0</v>
      </c>
      <c r="W49" s="49">
        <v>0</v>
      </c>
      <c r="X49" s="49">
        <v>0</v>
      </c>
      <c r="Y49" s="49">
        <v>0</v>
      </c>
      <c r="Z49" s="49"/>
      <c r="AA49" s="73">
        <v>49</v>
      </c>
      <c r="AB49" s="73"/>
      <c r="AC49" s="74"/>
      <c r="AD49" s="79" t="s">
        <v>475</v>
      </c>
      <c r="AE49" s="79" t="s">
        <v>665</v>
      </c>
      <c r="AF49" s="79" t="s">
        <v>834</v>
      </c>
      <c r="AG49" s="79" t="s">
        <v>991</v>
      </c>
      <c r="AH49" s="79" t="s">
        <v>1154</v>
      </c>
      <c r="AI49" s="79">
        <v>960</v>
      </c>
      <c r="AJ49" s="79">
        <v>0</v>
      </c>
      <c r="AK49" s="79">
        <v>3</v>
      </c>
      <c r="AL49" s="79">
        <v>0</v>
      </c>
      <c r="AM49" s="79" t="s">
        <v>1502</v>
      </c>
      <c r="AN49" s="97" t="s">
        <v>1549</v>
      </c>
      <c r="AO49" s="79" t="str">
        <f>REPLACE(INDEX(GroupVertices[Group],MATCH(Vertices[[#This Row],[Vertex]],GroupVertices[Vertex],0)),1,1,"")</f>
        <v>1</v>
      </c>
      <c r="AP49" s="48">
        <v>9</v>
      </c>
      <c r="AQ49" s="49">
        <v>13.432835820895523</v>
      </c>
      <c r="AR49" s="48">
        <v>1</v>
      </c>
      <c r="AS49" s="49">
        <v>1.492537313432836</v>
      </c>
      <c r="AT49" s="48">
        <v>0</v>
      </c>
      <c r="AU49" s="49">
        <v>0</v>
      </c>
      <c r="AV49" s="48">
        <v>57</v>
      </c>
      <c r="AW49" s="49">
        <v>85.07462686567165</v>
      </c>
      <c r="AX49" s="48">
        <v>67</v>
      </c>
      <c r="AY49" s="48"/>
      <c r="AZ49" s="48"/>
      <c r="BA49" s="48"/>
      <c r="BB49" s="48"/>
      <c r="BC49" s="2"/>
      <c r="BD49" s="3"/>
      <c r="BE49" s="3"/>
      <c r="BF49" s="3"/>
      <c r="BG49" s="3"/>
    </row>
    <row r="50" spans="1:59" ht="15">
      <c r="A50" s="66" t="s">
        <v>272</v>
      </c>
      <c r="B50" s="67"/>
      <c r="C50" s="67" t="s">
        <v>65</v>
      </c>
      <c r="D50" s="68">
        <v>162.02900292302155</v>
      </c>
      <c r="E50" s="70">
        <v>100</v>
      </c>
      <c r="F50" s="98" t="s">
        <v>1352</v>
      </c>
      <c r="G50" s="67" t="s">
        <v>52</v>
      </c>
      <c r="H50" s="71" t="s">
        <v>476</v>
      </c>
      <c r="I50" s="72"/>
      <c r="J50" s="72"/>
      <c r="K50" s="71" t="s">
        <v>476</v>
      </c>
      <c r="L50" s="75">
        <v>1.34602771404473</v>
      </c>
      <c r="M50" s="76">
        <v>6376.4892578125</v>
      </c>
      <c r="N50" s="76">
        <v>7295.9208984375</v>
      </c>
      <c r="O50" s="77"/>
      <c r="P50" s="78"/>
      <c r="Q50" s="78"/>
      <c r="R50" s="48">
        <v>0</v>
      </c>
      <c r="S50" s="80"/>
      <c r="T50" s="80"/>
      <c r="U50" s="49">
        <v>0</v>
      </c>
      <c r="V50" s="49">
        <v>0</v>
      </c>
      <c r="W50" s="49">
        <v>0</v>
      </c>
      <c r="X50" s="49">
        <v>0</v>
      </c>
      <c r="Y50" s="49">
        <v>0</v>
      </c>
      <c r="Z50" s="49"/>
      <c r="AA50" s="73">
        <v>50</v>
      </c>
      <c r="AB50" s="73"/>
      <c r="AC50" s="74"/>
      <c r="AD50" s="79" t="s">
        <v>476</v>
      </c>
      <c r="AE50" s="79" t="s">
        <v>666</v>
      </c>
      <c r="AF50" s="79" t="s">
        <v>825</v>
      </c>
      <c r="AG50" s="79" t="s">
        <v>989</v>
      </c>
      <c r="AH50" s="79" t="s">
        <v>1155</v>
      </c>
      <c r="AI50" s="79">
        <v>209</v>
      </c>
      <c r="AJ50" s="79">
        <v>0</v>
      </c>
      <c r="AK50" s="79">
        <v>2</v>
      </c>
      <c r="AL50" s="79">
        <v>0</v>
      </c>
      <c r="AM50" s="79" t="s">
        <v>1502</v>
      </c>
      <c r="AN50" s="97" t="s">
        <v>1550</v>
      </c>
      <c r="AO50" s="79" t="str">
        <f>REPLACE(INDEX(GroupVertices[Group],MATCH(Vertices[[#This Row],[Vertex]],GroupVertices[Vertex],0)),1,1,"")</f>
        <v>1</v>
      </c>
      <c r="AP50" s="48">
        <v>2</v>
      </c>
      <c r="AQ50" s="49">
        <v>2.0202020202020203</v>
      </c>
      <c r="AR50" s="48">
        <v>0</v>
      </c>
      <c r="AS50" s="49">
        <v>0</v>
      </c>
      <c r="AT50" s="48">
        <v>0</v>
      </c>
      <c r="AU50" s="49">
        <v>0</v>
      </c>
      <c r="AV50" s="48">
        <v>97</v>
      </c>
      <c r="AW50" s="49">
        <v>97.97979797979798</v>
      </c>
      <c r="AX50" s="48">
        <v>99</v>
      </c>
      <c r="AY50" s="48"/>
      <c r="AZ50" s="48"/>
      <c r="BA50" s="48"/>
      <c r="BB50" s="48"/>
      <c r="BC50" s="2"/>
      <c r="BD50" s="3"/>
      <c r="BE50" s="3"/>
      <c r="BF50" s="3"/>
      <c r="BG50" s="3"/>
    </row>
    <row r="51" spans="1:59" ht="15">
      <c r="A51" s="66" t="s">
        <v>273</v>
      </c>
      <c r="B51" s="67"/>
      <c r="C51" s="67" t="s">
        <v>65</v>
      </c>
      <c r="D51" s="68">
        <v>162.05159173806717</v>
      </c>
      <c r="E51" s="70">
        <v>100</v>
      </c>
      <c r="F51" s="98" t="s">
        <v>1353</v>
      </c>
      <c r="G51" s="67" t="s">
        <v>52</v>
      </c>
      <c r="H51" s="71" t="s">
        <v>477</v>
      </c>
      <c r="I51" s="72"/>
      <c r="J51" s="72"/>
      <c r="K51" s="71" t="s">
        <v>477</v>
      </c>
      <c r="L51" s="75">
        <v>1.6155300682526448</v>
      </c>
      <c r="M51" s="76">
        <v>5902.45703125</v>
      </c>
      <c r="N51" s="76">
        <v>6530.447265625</v>
      </c>
      <c r="O51" s="77"/>
      <c r="P51" s="78"/>
      <c r="Q51" s="78"/>
      <c r="R51" s="48">
        <v>0</v>
      </c>
      <c r="S51" s="80"/>
      <c r="T51" s="80"/>
      <c r="U51" s="49">
        <v>0</v>
      </c>
      <c r="V51" s="49">
        <v>0</v>
      </c>
      <c r="W51" s="49">
        <v>0</v>
      </c>
      <c r="X51" s="49">
        <v>0</v>
      </c>
      <c r="Y51" s="49">
        <v>0</v>
      </c>
      <c r="Z51" s="49"/>
      <c r="AA51" s="73">
        <v>51</v>
      </c>
      <c r="AB51" s="73"/>
      <c r="AC51" s="74"/>
      <c r="AD51" s="79" t="s">
        <v>477</v>
      </c>
      <c r="AE51" s="79" t="s">
        <v>667</v>
      </c>
      <c r="AF51" s="79" t="s">
        <v>835</v>
      </c>
      <c r="AG51" s="79" t="s">
        <v>999</v>
      </c>
      <c r="AH51" s="79" t="s">
        <v>1156</v>
      </c>
      <c r="AI51" s="79">
        <v>371</v>
      </c>
      <c r="AJ51" s="79">
        <v>0</v>
      </c>
      <c r="AK51" s="79">
        <v>1</v>
      </c>
      <c r="AL51" s="79">
        <v>0</v>
      </c>
      <c r="AM51" s="79" t="s">
        <v>1502</v>
      </c>
      <c r="AN51" s="97" t="s">
        <v>1551</v>
      </c>
      <c r="AO51" s="79" t="str">
        <f>REPLACE(INDEX(GroupVertices[Group],MATCH(Vertices[[#This Row],[Vertex]],GroupVertices[Vertex],0)),1,1,"")</f>
        <v>1</v>
      </c>
      <c r="AP51" s="48">
        <v>2</v>
      </c>
      <c r="AQ51" s="49">
        <v>7.142857142857143</v>
      </c>
      <c r="AR51" s="48">
        <v>0</v>
      </c>
      <c r="AS51" s="49">
        <v>0</v>
      </c>
      <c r="AT51" s="48">
        <v>0</v>
      </c>
      <c r="AU51" s="49">
        <v>0</v>
      </c>
      <c r="AV51" s="48">
        <v>26</v>
      </c>
      <c r="AW51" s="49">
        <v>92.85714285714286</v>
      </c>
      <c r="AX51" s="48">
        <v>28</v>
      </c>
      <c r="AY51" s="48"/>
      <c r="AZ51" s="48"/>
      <c r="BA51" s="48"/>
      <c r="BB51" s="48"/>
      <c r="BC51" s="2"/>
      <c r="BD51" s="3"/>
      <c r="BE51" s="3"/>
      <c r="BF51" s="3"/>
      <c r="BG51" s="3"/>
    </row>
    <row r="52" spans="1:59" ht="15">
      <c r="A52" s="66" t="s">
        <v>274</v>
      </c>
      <c r="B52" s="67"/>
      <c r="C52" s="67" t="s">
        <v>65</v>
      </c>
      <c r="D52" s="68">
        <v>162.05396216927568</v>
      </c>
      <c r="E52" s="70">
        <v>100</v>
      </c>
      <c r="F52" s="98" t="s">
        <v>1354</v>
      </c>
      <c r="G52" s="67" t="s">
        <v>52</v>
      </c>
      <c r="H52" s="71" t="s">
        <v>478</v>
      </c>
      <c r="I52" s="72"/>
      <c r="J52" s="72"/>
      <c r="K52" s="71" t="s">
        <v>478</v>
      </c>
      <c r="L52" s="75">
        <v>1.6438111794966852</v>
      </c>
      <c r="M52" s="76">
        <v>6850.52197265625</v>
      </c>
      <c r="N52" s="76">
        <v>6530.447265625</v>
      </c>
      <c r="O52" s="77"/>
      <c r="P52" s="78"/>
      <c r="Q52" s="78"/>
      <c r="R52" s="48">
        <v>0</v>
      </c>
      <c r="S52" s="80"/>
      <c r="T52" s="80"/>
      <c r="U52" s="49">
        <v>0</v>
      </c>
      <c r="V52" s="49">
        <v>0</v>
      </c>
      <c r="W52" s="49">
        <v>0</v>
      </c>
      <c r="X52" s="49">
        <v>0</v>
      </c>
      <c r="Y52" s="49">
        <v>0</v>
      </c>
      <c r="Z52" s="49"/>
      <c r="AA52" s="73">
        <v>52</v>
      </c>
      <c r="AB52" s="73"/>
      <c r="AC52" s="74"/>
      <c r="AD52" s="79" t="s">
        <v>478</v>
      </c>
      <c r="AE52" s="79" t="s">
        <v>668</v>
      </c>
      <c r="AF52" s="79" t="s">
        <v>836</v>
      </c>
      <c r="AG52" s="79" t="s">
        <v>1000</v>
      </c>
      <c r="AH52" s="79" t="s">
        <v>1157</v>
      </c>
      <c r="AI52" s="79">
        <v>388</v>
      </c>
      <c r="AJ52" s="79">
        <v>0</v>
      </c>
      <c r="AK52" s="79">
        <v>0</v>
      </c>
      <c r="AL52" s="79">
        <v>0</v>
      </c>
      <c r="AM52" s="79" t="s">
        <v>1502</v>
      </c>
      <c r="AN52" s="97" t="s">
        <v>1552</v>
      </c>
      <c r="AO52" s="79" t="str">
        <f>REPLACE(INDEX(GroupVertices[Group],MATCH(Vertices[[#This Row],[Vertex]],GroupVertices[Vertex],0)),1,1,"")</f>
        <v>1</v>
      </c>
      <c r="AP52" s="48">
        <v>1</v>
      </c>
      <c r="AQ52" s="49">
        <v>1.8867924528301887</v>
      </c>
      <c r="AR52" s="48">
        <v>0</v>
      </c>
      <c r="AS52" s="49">
        <v>0</v>
      </c>
      <c r="AT52" s="48">
        <v>0</v>
      </c>
      <c r="AU52" s="49">
        <v>0</v>
      </c>
      <c r="AV52" s="48">
        <v>52</v>
      </c>
      <c r="AW52" s="49">
        <v>98.11320754716981</v>
      </c>
      <c r="AX52" s="48">
        <v>53</v>
      </c>
      <c r="AY52" s="48"/>
      <c r="AZ52" s="48"/>
      <c r="BA52" s="48"/>
      <c r="BB52" s="48"/>
      <c r="BC52" s="2"/>
      <c r="BD52" s="3"/>
      <c r="BE52" s="3"/>
      <c r="BF52" s="3"/>
      <c r="BG52" s="3"/>
    </row>
    <row r="53" spans="1:59" ht="15">
      <c r="A53" s="66" t="s">
        <v>275</v>
      </c>
      <c r="B53" s="67"/>
      <c r="C53" s="67" t="s">
        <v>65</v>
      </c>
      <c r="D53" s="68">
        <v>162.03388322256845</v>
      </c>
      <c r="E53" s="70">
        <v>100</v>
      </c>
      <c r="F53" s="98" t="s">
        <v>1355</v>
      </c>
      <c r="G53" s="67" t="s">
        <v>52</v>
      </c>
      <c r="H53" s="71" t="s">
        <v>479</v>
      </c>
      <c r="I53" s="72"/>
      <c r="J53" s="72"/>
      <c r="K53" s="71" t="s">
        <v>479</v>
      </c>
      <c r="L53" s="75">
        <v>1.404253531311872</v>
      </c>
      <c r="M53" s="76">
        <v>9220.6845703125</v>
      </c>
      <c r="N53" s="76">
        <v>7295.9208984375</v>
      </c>
      <c r="O53" s="77"/>
      <c r="P53" s="78"/>
      <c r="Q53" s="78"/>
      <c r="R53" s="48">
        <v>0</v>
      </c>
      <c r="S53" s="80"/>
      <c r="T53" s="80"/>
      <c r="U53" s="49">
        <v>0</v>
      </c>
      <c r="V53" s="49">
        <v>0</v>
      </c>
      <c r="W53" s="49">
        <v>0</v>
      </c>
      <c r="X53" s="49">
        <v>0</v>
      </c>
      <c r="Y53" s="49">
        <v>0</v>
      </c>
      <c r="Z53" s="49"/>
      <c r="AA53" s="73">
        <v>53</v>
      </c>
      <c r="AB53" s="73"/>
      <c r="AC53" s="74"/>
      <c r="AD53" s="79" t="s">
        <v>479</v>
      </c>
      <c r="AE53" s="79" t="s">
        <v>669</v>
      </c>
      <c r="AF53" s="79" t="s">
        <v>837</v>
      </c>
      <c r="AG53" s="79" t="s">
        <v>1001</v>
      </c>
      <c r="AH53" s="79" t="s">
        <v>1158</v>
      </c>
      <c r="AI53" s="79">
        <v>244</v>
      </c>
      <c r="AJ53" s="79">
        <v>0</v>
      </c>
      <c r="AK53" s="79">
        <v>1</v>
      </c>
      <c r="AL53" s="79">
        <v>0</v>
      </c>
      <c r="AM53" s="79" t="s">
        <v>1502</v>
      </c>
      <c r="AN53" s="97" t="s">
        <v>1553</v>
      </c>
      <c r="AO53" s="79" t="str">
        <f>REPLACE(INDEX(GroupVertices[Group],MATCH(Vertices[[#This Row],[Vertex]],GroupVertices[Vertex],0)),1,1,"")</f>
        <v>1</v>
      </c>
      <c r="AP53" s="48">
        <v>0</v>
      </c>
      <c r="AQ53" s="49">
        <v>0</v>
      </c>
      <c r="AR53" s="48">
        <v>0</v>
      </c>
      <c r="AS53" s="49">
        <v>0</v>
      </c>
      <c r="AT53" s="48">
        <v>0</v>
      </c>
      <c r="AU53" s="49">
        <v>0</v>
      </c>
      <c r="AV53" s="48">
        <v>10</v>
      </c>
      <c r="AW53" s="49">
        <v>100</v>
      </c>
      <c r="AX53" s="48">
        <v>10</v>
      </c>
      <c r="AY53" s="48"/>
      <c r="AZ53" s="48"/>
      <c r="BA53" s="48"/>
      <c r="BB53" s="48"/>
      <c r="BC53" s="2"/>
      <c r="BD53" s="3"/>
      <c r="BE53" s="3"/>
      <c r="BF53" s="3"/>
      <c r="BG53" s="3"/>
    </row>
    <row r="54" spans="1:59" ht="15">
      <c r="A54" s="66" t="s">
        <v>276</v>
      </c>
      <c r="B54" s="67"/>
      <c r="C54" s="67" t="s">
        <v>65</v>
      </c>
      <c r="D54" s="68">
        <v>162.56750911873903</v>
      </c>
      <c r="E54" s="70">
        <v>100</v>
      </c>
      <c r="F54" s="98" t="s">
        <v>1356</v>
      </c>
      <c r="G54" s="67" t="s">
        <v>52</v>
      </c>
      <c r="H54" s="71" t="s">
        <v>480</v>
      </c>
      <c r="I54" s="72"/>
      <c r="J54" s="72"/>
      <c r="K54" s="71" t="s">
        <v>480</v>
      </c>
      <c r="L54" s="75">
        <v>7.770830750779092</v>
      </c>
      <c r="M54" s="76">
        <v>5428.423828125</v>
      </c>
      <c r="N54" s="76">
        <v>3468.552734375</v>
      </c>
      <c r="O54" s="77"/>
      <c r="P54" s="78"/>
      <c r="Q54" s="78"/>
      <c r="R54" s="48">
        <v>0</v>
      </c>
      <c r="S54" s="80"/>
      <c r="T54" s="80"/>
      <c r="U54" s="49">
        <v>0</v>
      </c>
      <c r="V54" s="49">
        <v>0</v>
      </c>
      <c r="W54" s="49">
        <v>0</v>
      </c>
      <c r="X54" s="49">
        <v>0</v>
      </c>
      <c r="Y54" s="49">
        <v>0</v>
      </c>
      <c r="Z54" s="49"/>
      <c r="AA54" s="73">
        <v>54</v>
      </c>
      <c r="AB54" s="73"/>
      <c r="AC54" s="74"/>
      <c r="AD54" s="79" t="s">
        <v>480</v>
      </c>
      <c r="AE54" s="79" t="s">
        <v>670</v>
      </c>
      <c r="AF54" s="79" t="s">
        <v>838</v>
      </c>
      <c r="AG54" s="79" t="s">
        <v>1002</v>
      </c>
      <c r="AH54" s="79" t="s">
        <v>1159</v>
      </c>
      <c r="AI54" s="79">
        <v>4071</v>
      </c>
      <c r="AJ54" s="79">
        <v>1</v>
      </c>
      <c r="AK54" s="79">
        <v>46</v>
      </c>
      <c r="AL54" s="79">
        <v>0</v>
      </c>
      <c r="AM54" s="79" t="s">
        <v>1502</v>
      </c>
      <c r="AN54" s="97" t="s">
        <v>1554</v>
      </c>
      <c r="AO54" s="79" t="str">
        <f>REPLACE(INDEX(GroupVertices[Group],MATCH(Vertices[[#This Row],[Vertex]],GroupVertices[Vertex],0)),1,1,"")</f>
        <v>1</v>
      </c>
      <c r="AP54" s="48">
        <v>4</v>
      </c>
      <c r="AQ54" s="49">
        <v>3.6363636363636362</v>
      </c>
      <c r="AR54" s="48">
        <v>1</v>
      </c>
      <c r="AS54" s="49">
        <v>0.9090909090909091</v>
      </c>
      <c r="AT54" s="48">
        <v>0</v>
      </c>
      <c r="AU54" s="49">
        <v>0</v>
      </c>
      <c r="AV54" s="48">
        <v>105</v>
      </c>
      <c r="AW54" s="49">
        <v>95.45454545454545</v>
      </c>
      <c r="AX54" s="48">
        <v>110</v>
      </c>
      <c r="AY54" s="48"/>
      <c r="AZ54" s="48"/>
      <c r="BA54" s="48"/>
      <c r="BB54" s="48"/>
      <c r="BC54" s="2"/>
      <c r="BD54" s="3"/>
      <c r="BE54" s="3"/>
      <c r="BF54" s="3"/>
      <c r="BG54" s="3"/>
    </row>
    <row r="55" spans="1:59" ht="15">
      <c r="A55" s="66" t="s">
        <v>277</v>
      </c>
      <c r="B55" s="67"/>
      <c r="C55" s="67" t="s">
        <v>65</v>
      </c>
      <c r="D55" s="68">
        <v>162.3389716628144</v>
      </c>
      <c r="E55" s="70">
        <v>100</v>
      </c>
      <c r="F55" s="98" t="s">
        <v>1357</v>
      </c>
      <c r="G55" s="67" t="s">
        <v>52</v>
      </c>
      <c r="H55" s="71" t="s">
        <v>481</v>
      </c>
      <c r="I55" s="72"/>
      <c r="J55" s="72"/>
      <c r="K55" s="71" t="s">
        <v>481</v>
      </c>
      <c r="L55" s="75">
        <v>5.0441989078977825</v>
      </c>
      <c r="M55" s="76">
        <v>5902.45703125</v>
      </c>
      <c r="N55" s="76">
        <v>4234.0263671875</v>
      </c>
      <c r="O55" s="77"/>
      <c r="P55" s="78"/>
      <c r="Q55" s="78"/>
      <c r="R55" s="48">
        <v>0</v>
      </c>
      <c r="S55" s="80"/>
      <c r="T55" s="80"/>
      <c r="U55" s="49">
        <v>0</v>
      </c>
      <c r="V55" s="49">
        <v>0</v>
      </c>
      <c r="W55" s="49">
        <v>0</v>
      </c>
      <c r="X55" s="49">
        <v>0</v>
      </c>
      <c r="Y55" s="49">
        <v>0</v>
      </c>
      <c r="Z55" s="49"/>
      <c r="AA55" s="73">
        <v>55</v>
      </c>
      <c r="AB55" s="73"/>
      <c r="AC55" s="74"/>
      <c r="AD55" s="79" t="s">
        <v>481</v>
      </c>
      <c r="AE55" s="79" t="s">
        <v>671</v>
      </c>
      <c r="AF55" s="79" t="s">
        <v>839</v>
      </c>
      <c r="AG55" s="79" t="s">
        <v>1003</v>
      </c>
      <c r="AH55" s="79" t="s">
        <v>1160</v>
      </c>
      <c r="AI55" s="79">
        <v>2432</v>
      </c>
      <c r="AJ55" s="79">
        <v>0</v>
      </c>
      <c r="AK55" s="79">
        <v>8</v>
      </c>
      <c r="AL55" s="79">
        <v>0</v>
      </c>
      <c r="AM55" s="79" t="s">
        <v>1502</v>
      </c>
      <c r="AN55" s="97" t="s">
        <v>1555</v>
      </c>
      <c r="AO55" s="79" t="str">
        <f>REPLACE(INDEX(GroupVertices[Group],MATCH(Vertices[[#This Row],[Vertex]],GroupVertices[Vertex],0)),1,1,"")</f>
        <v>1</v>
      </c>
      <c r="AP55" s="48">
        <v>16</v>
      </c>
      <c r="AQ55" s="49">
        <v>11.347517730496454</v>
      </c>
      <c r="AR55" s="48">
        <v>1</v>
      </c>
      <c r="AS55" s="49">
        <v>0.7092198581560284</v>
      </c>
      <c r="AT55" s="48">
        <v>0</v>
      </c>
      <c r="AU55" s="49">
        <v>0</v>
      </c>
      <c r="AV55" s="48">
        <v>124</v>
      </c>
      <c r="AW55" s="49">
        <v>87.94326241134752</v>
      </c>
      <c r="AX55" s="48">
        <v>141</v>
      </c>
      <c r="AY55" s="48"/>
      <c r="AZ55" s="48"/>
      <c r="BA55" s="48"/>
      <c r="BB55" s="48"/>
      <c r="BC55" s="2"/>
      <c r="BD55" s="3"/>
      <c r="BE55" s="3"/>
      <c r="BF55" s="3"/>
      <c r="BG55" s="3"/>
    </row>
    <row r="56" spans="1:59" ht="15">
      <c r="A56" s="66" t="s">
        <v>278</v>
      </c>
      <c r="B56" s="67"/>
      <c r="C56" s="67" t="s">
        <v>65</v>
      </c>
      <c r="D56" s="68">
        <v>162.0147803357706</v>
      </c>
      <c r="E56" s="70">
        <v>100</v>
      </c>
      <c r="F56" s="98" t="s">
        <v>1358</v>
      </c>
      <c r="G56" s="67" t="s">
        <v>52</v>
      </c>
      <c r="H56" s="71" t="s">
        <v>482</v>
      </c>
      <c r="I56" s="72"/>
      <c r="J56" s="72"/>
      <c r="K56" s="71" t="s">
        <v>482</v>
      </c>
      <c r="L56" s="75">
        <v>1.1763410465804873</v>
      </c>
      <c r="M56" s="76">
        <v>6376.4892578125</v>
      </c>
      <c r="N56" s="76">
        <v>8061.39453125</v>
      </c>
      <c r="O56" s="77"/>
      <c r="P56" s="78"/>
      <c r="Q56" s="78"/>
      <c r="R56" s="48">
        <v>0</v>
      </c>
      <c r="S56" s="80"/>
      <c r="T56" s="80"/>
      <c r="U56" s="49">
        <v>0</v>
      </c>
      <c r="V56" s="49">
        <v>0</v>
      </c>
      <c r="W56" s="49">
        <v>0</v>
      </c>
      <c r="X56" s="49">
        <v>0</v>
      </c>
      <c r="Y56" s="49">
        <v>0</v>
      </c>
      <c r="Z56" s="49"/>
      <c r="AA56" s="73">
        <v>56</v>
      </c>
      <c r="AB56" s="73"/>
      <c r="AC56" s="74"/>
      <c r="AD56" s="79" t="s">
        <v>482</v>
      </c>
      <c r="AE56" s="79" t="s">
        <v>672</v>
      </c>
      <c r="AF56" s="79" t="s">
        <v>840</v>
      </c>
      <c r="AG56" s="79" t="s">
        <v>995</v>
      </c>
      <c r="AH56" s="79" t="s">
        <v>1161</v>
      </c>
      <c r="AI56" s="79">
        <v>107</v>
      </c>
      <c r="AJ56" s="79">
        <v>0</v>
      </c>
      <c r="AK56" s="79">
        <v>2</v>
      </c>
      <c r="AL56" s="79">
        <v>0</v>
      </c>
      <c r="AM56" s="79" t="s">
        <v>1502</v>
      </c>
      <c r="AN56" s="97" t="s">
        <v>1556</v>
      </c>
      <c r="AO56" s="79" t="str">
        <f>REPLACE(INDEX(GroupVertices[Group],MATCH(Vertices[[#This Row],[Vertex]],GroupVertices[Vertex],0)),1,1,"")</f>
        <v>1</v>
      </c>
      <c r="AP56" s="48">
        <v>6</v>
      </c>
      <c r="AQ56" s="49">
        <v>5.714285714285714</v>
      </c>
      <c r="AR56" s="48">
        <v>2</v>
      </c>
      <c r="AS56" s="49">
        <v>1.9047619047619047</v>
      </c>
      <c r="AT56" s="48">
        <v>0</v>
      </c>
      <c r="AU56" s="49">
        <v>0</v>
      </c>
      <c r="AV56" s="48">
        <v>97</v>
      </c>
      <c r="AW56" s="49">
        <v>92.38095238095238</v>
      </c>
      <c r="AX56" s="48">
        <v>105</v>
      </c>
      <c r="AY56" s="48"/>
      <c r="AZ56" s="48"/>
      <c r="BA56" s="48"/>
      <c r="BB56" s="48"/>
      <c r="BC56" s="2"/>
      <c r="BD56" s="3"/>
      <c r="BE56" s="3"/>
      <c r="BF56" s="3"/>
      <c r="BG56" s="3"/>
    </row>
    <row r="57" spans="1:59" ht="15">
      <c r="A57" s="66" t="s">
        <v>279</v>
      </c>
      <c r="B57" s="67"/>
      <c r="C57" s="67" t="s">
        <v>65</v>
      </c>
      <c r="D57" s="68">
        <v>162.05953965447213</v>
      </c>
      <c r="E57" s="70">
        <v>100</v>
      </c>
      <c r="F57" s="98" t="s">
        <v>1359</v>
      </c>
      <c r="G57" s="67" t="s">
        <v>52</v>
      </c>
      <c r="H57" s="71" t="s">
        <v>483</v>
      </c>
      <c r="I57" s="72"/>
      <c r="J57" s="72"/>
      <c r="K57" s="71" t="s">
        <v>483</v>
      </c>
      <c r="L57" s="75">
        <v>1.7103549706591332</v>
      </c>
      <c r="M57" s="76">
        <v>9220.6845703125</v>
      </c>
      <c r="N57" s="76">
        <v>6530.447265625</v>
      </c>
      <c r="O57" s="77"/>
      <c r="P57" s="78"/>
      <c r="Q57" s="78"/>
      <c r="R57" s="48">
        <v>0</v>
      </c>
      <c r="S57" s="80"/>
      <c r="T57" s="80"/>
      <c r="U57" s="49">
        <v>0</v>
      </c>
      <c r="V57" s="49">
        <v>0</v>
      </c>
      <c r="W57" s="49">
        <v>0</v>
      </c>
      <c r="X57" s="49">
        <v>0</v>
      </c>
      <c r="Y57" s="49">
        <v>0</v>
      </c>
      <c r="Z57" s="49"/>
      <c r="AA57" s="73">
        <v>57</v>
      </c>
      <c r="AB57" s="73"/>
      <c r="AC57" s="74"/>
      <c r="AD57" s="79" t="s">
        <v>483</v>
      </c>
      <c r="AE57" s="79" t="s">
        <v>673</v>
      </c>
      <c r="AF57" s="79" t="s">
        <v>841</v>
      </c>
      <c r="AG57" s="79" t="s">
        <v>1004</v>
      </c>
      <c r="AH57" s="79" t="s">
        <v>1162</v>
      </c>
      <c r="AI57" s="79">
        <v>428</v>
      </c>
      <c r="AJ57" s="79">
        <v>0</v>
      </c>
      <c r="AK57" s="79">
        <v>13</v>
      </c>
      <c r="AL57" s="79">
        <v>0</v>
      </c>
      <c r="AM57" s="79" t="s">
        <v>1502</v>
      </c>
      <c r="AN57" s="97" t="s">
        <v>1557</v>
      </c>
      <c r="AO57" s="79" t="str">
        <f>REPLACE(INDEX(GroupVertices[Group],MATCH(Vertices[[#This Row],[Vertex]],GroupVertices[Vertex],0)),1,1,"")</f>
        <v>1</v>
      </c>
      <c r="AP57" s="48">
        <v>1</v>
      </c>
      <c r="AQ57" s="49">
        <v>3.0303030303030303</v>
      </c>
      <c r="AR57" s="48">
        <v>0</v>
      </c>
      <c r="AS57" s="49">
        <v>0</v>
      </c>
      <c r="AT57" s="48">
        <v>0</v>
      </c>
      <c r="AU57" s="49">
        <v>0</v>
      </c>
      <c r="AV57" s="48">
        <v>32</v>
      </c>
      <c r="AW57" s="49">
        <v>96.96969696969697</v>
      </c>
      <c r="AX57" s="48">
        <v>33</v>
      </c>
      <c r="AY57" s="48"/>
      <c r="AZ57" s="48"/>
      <c r="BA57" s="48"/>
      <c r="BB57" s="48"/>
      <c r="BC57" s="2"/>
      <c r="BD57" s="3"/>
      <c r="BE57" s="3"/>
      <c r="BF57" s="3"/>
      <c r="BG57" s="3"/>
    </row>
    <row r="58" spans="1:59" ht="15">
      <c r="A58" s="66" t="s">
        <v>280</v>
      </c>
      <c r="B58" s="67"/>
      <c r="C58" s="67" t="s">
        <v>65</v>
      </c>
      <c r="D58" s="68">
        <v>162.07069462486504</v>
      </c>
      <c r="E58" s="70">
        <v>100</v>
      </c>
      <c r="F58" s="98" t="s">
        <v>1360</v>
      </c>
      <c r="G58" s="67" t="s">
        <v>52</v>
      </c>
      <c r="H58" s="71" t="s">
        <v>484</v>
      </c>
      <c r="I58" s="72"/>
      <c r="J58" s="72"/>
      <c r="K58" s="71" t="s">
        <v>484</v>
      </c>
      <c r="L58" s="75">
        <v>1.8434425529840295</v>
      </c>
      <c r="M58" s="76">
        <v>4480.359375</v>
      </c>
      <c r="N58" s="76">
        <v>5764.9736328125</v>
      </c>
      <c r="O58" s="77"/>
      <c r="P58" s="78"/>
      <c r="Q58" s="78"/>
      <c r="R58" s="48">
        <v>0</v>
      </c>
      <c r="S58" s="80"/>
      <c r="T58" s="80"/>
      <c r="U58" s="49">
        <v>0</v>
      </c>
      <c r="V58" s="49">
        <v>0</v>
      </c>
      <c r="W58" s="49">
        <v>0</v>
      </c>
      <c r="X58" s="49">
        <v>0</v>
      </c>
      <c r="Y58" s="49">
        <v>0</v>
      </c>
      <c r="Z58" s="49"/>
      <c r="AA58" s="73">
        <v>58</v>
      </c>
      <c r="AB58" s="73"/>
      <c r="AC58" s="74"/>
      <c r="AD58" s="79" t="s">
        <v>484</v>
      </c>
      <c r="AE58" s="79" t="s">
        <v>674</v>
      </c>
      <c r="AF58" s="79" t="s">
        <v>842</v>
      </c>
      <c r="AG58" s="79" t="s">
        <v>989</v>
      </c>
      <c r="AH58" s="79" t="s">
        <v>1163</v>
      </c>
      <c r="AI58" s="79">
        <v>508</v>
      </c>
      <c r="AJ58" s="79">
        <v>0</v>
      </c>
      <c r="AK58" s="79">
        <v>7</v>
      </c>
      <c r="AL58" s="79">
        <v>0</v>
      </c>
      <c r="AM58" s="79" t="s">
        <v>1502</v>
      </c>
      <c r="AN58" s="97" t="s">
        <v>1558</v>
      </c>
      <c r="AO58" s="79" t="str">
        <f>REPLACE(INDEX(GroupVertices[Group],MATCH(Vertices[[#This Row],[Vertex]],GroupVertices[Vertex],0)),1,1,"")</f>
        <v>1</v>
      </c>
      <c r="AP58" s="48">
        <v>5</v>
      </c>
      <c r="AQ58" s="49">
        <v>11.363636363636363</v>
      </c>
      <c r="AR58" s="48">
        <v>0</v>
      </c>
      <c r="AS58" s="49">
        <v>0</v>
      </c>
      <c r="AT58" s="48">
        <v>0</v>
      </c>
      <c r="AU58" s="49">
        <v>0</v>
      </c>
      <c r="AV58" s="48">
        <v>39</v>
      </c>
      <c r="AW58" s="49">
        <v>88.63636363636364</v>
      </c>
      <c r="AX58" s="48">
        <v>44</v>
      </c>
      <c r="AY58" s="48"/>
      <c r="AZ58" s="48"/>
      <c r="BA58" s="48"/>
      <c r="BB58" s="48"/>
      <c r="BC58" s="2"/>
      <c r="BD58" s="3"/>
      <c r="BE58" s="3"/>
      <c r="BF58" s="3"/>
      <c r="BG58" s="3"/>
    </row>
    <row r="59" spans="1:59" ht="15">
      <c r="A59" s="66" t="s">
        <v>281</v>
      </c>
      <c r="B59" s="67"/>
      <c r="C59" s="67" t="s">
        <v>65</v>
      </c>
      <c r="D59" s="68">
        <v>162.0072507307554</v>
      </c>
      <c r="E59" s="70">
        <v>100</v>
      </c>
      <c r="F59" s="98" t="s">
        <v>1361</v>
      </c>
      <c r="G59" s="67" t="s">
        <v>52</v>
      </c>
      <c r="H59" s="71" t="s">
        <v>485</v>
      </c>
      <c r="I59" s="72"/>
      <c r="J59" s="72"/>
      <c r="K59" s="71" t="s">
        <v>485</v>
      </c>
      <c r="L59" s="75">
        <v>1.0865069285111826</v>
      </c>
      <c r="M59" s="76">
        <v>6850.52197265625</v>
      </c>
      <c r="N59" s="76">
        <v>8826.8681640625</v>
      </c>
      <c r="O59" s="77"/>
      <c r="P59" s="78"/>
      <c r="Q59" s="78"/>
      <c r="R59" s="48">
        <v>0</v>
      </c>
      <c r="S59" s="80"/>
      <c r="T59" s="80"/>
      <c r="U59" s="49">
        <v>0</v>
      </c>
      <c r="V59" s="49">
        <v>0</v>
      </c>
      <c r="W59" s="49">
        <v>0</v>
      </c>
      <c r="X59" s="49">
        <v>0</v>
      </c>
      <c r="Y59" s="49">
        <v>0</v>
      </c>
      <c r="Z59" s="49"/>
      <c r="AA59" s="73">
        <v>59</v>
      </c>
      <c r="AB59" s="73"/>
      <c r="AC59" s="74"/>
      <c r="AD59" s="79" t="s">
        <v>485</v>
      </c>
      <c r="AE59" s="79" t="s">
        <v>675</v>
      </c>
      <c r="AF59" s="79" t="s">
        <v>843</v>
      </c>
      <c r="AG59" s="79" t="s">
        <v>1005</v>
      </c>
      <c r="AH59" s="79" t="s">
        <v>1164</v>
      </c>
      <c r="AI59" s="79">
        <v>53</v>
      </c>
      <c r="AJ59" s="79">
        <v>0</v>
      </c>
      <c r="AK59" s="79">
        <v>1</v>
      </c>
      <c r="AL59" s="79">
        <v>0</v>
      </c>
      <c r="AM59" s="79" t="s">
        <v>1502</v>
      </c>
      <c r="AN59" s="97" t="s">
        <v>1559</v>
      </c>
      <c r="AO59" s="79" t="str">
        <f>REPLACE(INDEX(GroupVertices[Group],MATCH(Vertices[[#This Row],[Vertex]],GroupVertices[Vertex],0)),1,1,"")</f>
        <v>1</v>
      </c>
      <c r="AP59" s="48">
        <v>2</v>
      </c>
      <c r="AQ59" s="49">
        <v>7.142857142857143</v>
      </c>
      <c r="AR59" s="48">
        <v>0</v>
      </c>
      <c r="AS59" s="49">
        <v>0</v>
      </c>
      <c r="AT59" s="48">
        <v>0</v>
      </c>
      <c r="AU59" s="49">
        <v>0</v>
      </c>
      <c r="AV59" s="48">
        <v>26</v>
      </c>
      <c r="AW59" s="49">
        <v>92.85714285714286</v>
      </c>
      <c r="AX59" s="48">
        <v>28</v>
      </c>
      <c r="AY59" s="48"/>
      <c r="AZ59" s="48"/>
      <c r="BA59" s="48"/>
      <c r="BB59" s="48"/>
      <c r="BC59" s="2"/>
      <c r="BD59" s="3"/>
      <c r="BE59" s="3"/>
      <c r="BF59" s="3"/>
      <c r="BG59" s="3"/>
    </row>
    <row r="60" spans="1:59" ht="15">
      <c r="A60" s="66" t="s">
        <v>282</v>
      </c>
      <c r="B60" s="67"/>
      <c r="C60" s="67" t="s">
        <v>65</v>
      </c>
      <c r="D60" s="68">
        <v>162.0245409348644</v>
      </c>
      <c r="E60" s="70">
        <v>100</v>
      </c>
      <c r="F60" s="98" t="s">
        <v>1362</v>
      </c>
      <c r="G60" s="67" t="s">
        <v>52</v>
      </c>
      <c r="H60" s="71" t="s">
        <v>486</v>
      </c>
      <c r="I60" s="72"/>
      <c r="J60" s="72"/>
      <c r="K60" s="71" t="s">
        <v>486</v>
      </c>
      <c r="L60" s="75">
        <v>1.2927926811147716</v>
      </c>
      <c r="M60" s="76">
        <v>3532.2939453125</v>
      </c>
      <c r="N60" s="76">
        <v>7295.9208984375</v>
      </c>
      <c r="O60" s="77"/>
      <c r="P60" s="78"/>
      <c r="Q60" s="78"/>
      <c r="R60" s="48">
        <v>0</v>
      </c>
      <c r="S60" s="80"/>
      <c r="T60" s="80"/>
      <c r="U60" s="49">
        <v>0</v>
      </c>
      <c r="V60" s="49">
        <v>0</v>
      </c>
      <c r="W60" s="49">
        <v>0</v>
      </c>
      <c r="X60" s="49">
        <v>0</v>
      </c>
      <c r="Y60" s="49">
        <v>0</v>
      </c>
      <c r="Z60" s="49"/>
      <c r="AA60" s="73">
        <v>60</v>
      </c>
      <c r="AB60" s="73"/>
      <c r="AC60" s="74"/>
      <c r="AD60" s="79" t="s">
        <v>486</v>
      </c>
      <c r="AE60" s="79" t="s">
        <v>676</v>
      </c>
      <c r="AF60" s="79" t="s">
        <v>844</v>
      </c>
      <c r="AG60" s="79" t="s">
        <v>977</v>
      </c>
      <c r="AH60" s="79" t="s">
        <v>1165</v>
      </c>
      <c r="AI60" s="79">
        <v>177</v>
      </c>
      <c r="AJ60" s="79">
        <v>0</v>
      </c>
      <c r="AK60" s="79">
        <v>0</v>
      </c>
      <c r="AL60" s="79">
        <v>0</v>
      </c>
      <c r="AM60" s="79" t="s">
        <v>1502</v>
      </c>
      <c r="AN60" s="97" t="s">
        <v>1560</v>
      </c>
      <c r="AO60" s="79" t="str">
        <f>REPLACE(INDEX(GroupVertices[Group],MATCH(Vertices[[#This Row],[Vertex]],GroupVertices[Vertex],0)),1,1,"")</f>
        <v>1</v>
      </c>
      <c r="AP60" s="48">
        <v>1</v>
      </c>
      <c r="AQ60" s="49">
        <v>3.8461538461538463</v>
      </c>
      <c r="AR60" s="48">
        <v>0</v>
      </c>
      <c r="AS60" s="49">
        <v>0</v>
      </c>
      <c r="AT60" s="48">
        <v>0</v>
      </c>
      <c r="AU60" s="49">
        <v>0</v>
      </c>
      <c r="AV60" s="48">
        <v>25</v>
      </c>
      <c r="AW60" s="49">
        <v>96.15384615384616</v>
      </c>
      <c r="AX60" s="48">
        <v>26</v>
      </c>
      <c r="AY60" s="48"/>
      <c r="AZ60" s="48"/>
      <c r="BA60" s="48"/>
      <c r="BB60" s="48"/>
      <c r="BC60" s="2"/>
      <c r="BD60" s="3"/>
      <c r="BE60" s="3"/>
      <c r="BF60" s="3"/>
      <c r="BG60" s="3"/>
    </row>
    <row r="61" spans="1:59" ht="15">
      <c r="A61" s="66" t="s">
        <v>283</v>
      </c>
      <c r="B61" s="67"/>
      <c r="C61" s="67" t="s">
        <v>65</v>
      </c>
      <c r="D61" s="68">
        <v>162.02774798885235</v>
      </c>
      <c r="E61" s="70">
        <v>100</v>
      </c>
      <c r="F61" s="98" t="s">
        <v>1363</v>
      </c>
      <c r="G61" s="67" t="s">
        <v>52</v>
      </c>
      <c r="H61" s="71" t="s">
        <v>487</v>
      </c>
      <c r="I61" s="72"/>
      <c r="J61" s="72"/>
      <c r="K61" s="71" t="s">
        <v>487</v>
      </c>
      <c r="L61" s="75">
        <v>1.3310553610331792</v>
      </c>
      <c r="M61" s="76">
        <v>5902.45703125</v>
      </c>
      <c r="N61" s="76">
        <v>7295.9208984375</v>
      </c>
      <c r="O61" s="77"/>
      <c r="P61" s="78"/>
      <c r="Q61" s="78"/>
      <c r="R61" s="48">
        <v>0</v>
      </c>
      <c r="S61" s="80"/>
      <c r="T61" s="80"/>
      <c r="U61" s="49">
        <v>0</v>
      </c>
      <c r="V61" s="49">
        <v>0</v>
      </c>
      <c r="W61" s="49">
        <v>0</v>
      </c>
      <c r="X61" s="49">
        <v>0</v>
      </c>
      <c r="Y61" s="49">
        <v>0</v>
      </c>
      <c r="Z61" s="49"/>
      <c r="AA61" s="73">
        <v>61</v>
      </c>
      <c r="AB61" s="73"/>
      <c r="AC61" s="74"/>
      <c r="AD61" s="79" t="s">
        <v>487</v>
      </c>
      <c r="AE61" s="79" t="s">
        <v>677</v>
      </c>
      <c r="AF61" s="79" t="s">
        <v>845</v>
      </c>
      <c r="AG61" s="79" t="s">
        <v>1006</v>
      </c>
      <c r="AH61" s="79" t="s">
        <v>1166</v>
      </c>
      <c r="AI61" s="79">
        <v>200</v>
      </c>
      <c r="AJ61" s="79">
        <v>0</v>
      </c>
      <c r="AK61" s="79">
        <v>1</v>
      </c>
      <c r="AL61" s="79">
        <v>0</v>
      </c>
      <c r="AM61" s="79" t="s">
        <v>1502</v>
      </c>
      <c r="AN61" s="97" t="s">
        <v>1561</v>
      </c>
      <c r="AO61" s="79" t="str">
        <f>REPLACE(INDEX(GroupVertices[Group],MATCH(Vertices[[#This Row],[Vertex]],GroupVertices[Vertex],0)),1,1,"")</f>
        <v>1</v>
      </c>
      <c r="AP61" s="48">
        <v>21</v>
      </c>
      <c r="AQ61" s="49">
        <v>4.191616766467066</v>
      </c>
      <c r="AR61" s="48">
        <v>4</v>
      </c>
      <c r="AS61" s="49">
        <v>0.7984031936127745</v>
      </c>
      <c r="AT61" s="48">
        <v>0</v>
      </c>
      <c r="AU61" s="49">
        <v>0</v>
      </c>
      <c r="AV61" s="48">
        <v>476</v>
      </c>
      <c r="AW61" s="49">
        <v>95.00998003992017</v>
      </c>
      <c r="AX61" s="48">
        <v>501</v>
      </c>
      <c r="AY61" s="48"/>
      <c r="AZ61" s="48"/>
      <c r="BA61" s="48"/>
      <c r="BB61" s="48"/>
      <c r="BC61" s="2"/>
      <c r="BD61" s="3"/>
      <c r="BE61" s="3"/>
      <c r="BF61" s="3"/>
      <c r="BG61" s="3"/>
    </row>
    <row r="62" spans="1:59" ht="15">
      <c r="A62" s="66" t="s">
        <v>284</v>
      </c>
      <c r="B62" s="67"/>
      <c r="C62" s="67" t="s">
        <v>65</v>
      </c>
      <c r="D62" s="68">
        <v>162.01157328178263</v>
      </c>
      <c r="E62" s="70">
        <v>100</v>
      </c>
      <c r="F62" s="98" t="s">
        <v>1364</v>
      </c>
      <c r="G62" s="67" t="s">
        <v>52</v>
      </c>
      <c r="H62" s="71" t="s">
        <v>488</v>
      </c>
      <c r="I62" s="72"/>
      <c r="J62" s="72"/>
      <c r="K62" s="71" t="s">
        <v>488</v>
      </c>
      <c r="L62" s="75">
        <v>1.1380783666620797</v>
      </c>
      <c r="M62" s="76">
        <v>3532.2939453125</v>
      </c>
      <c r="N62" s="76">
        <v>8061.39453125</v>
      </c>
      <c r="O62" s="77"/>
      <c r="P62" s="78"/>
      <c r="Q62" s="78"/>
      <c r="R62" s="48">
        <v>0</v>
      </c>
      <c r="S62" s="80"/>
      <c r="T62" s="80"/>
      <c r="U62" s="49">
        <v>0</v>
      </c>
      <c r="V62" s="49">
        <v>0</v>
      </c>
      <c r="W62" s="49">
        <v>0</v>
      </c>
      <c r="X62" s="49">
        <v>0</v>
      </c>
      <c r="Y62" s="49">
        <v>0</v>
      </c>
      <c r="Z62" s="49"/>
      <c r="AA62" s="73">
        <v>62</v>
      </c>
      <c r="AB62" s="73"/>
      <c r="AC62" s="74"/>
      <c r="AD62" s="79" t="s">
        <v>488</v>
      </c>
      <c r="AE62" s="79" t="s">
        <v>645</v>
      </c>
      <c r="AF62" s="79" t="s">
        <v>816</v>
      </c>
      <c r="AG62" s="79" t="s">
        <v>979</v>
      </c>
      <c r="AH62" s="79" t="s">
        <v>1167</v>
      </c>
      <c r="AI62" s="79">
        <v>84</v>
      </c>
      <c r="AJ62" s="79">
        <v>0</v>
      </c>
      <c r="AK62" s="79">
        <v>0</v>
      </c>
      <c r="AL62" s="79">
        <v>0</v>
      </c>
      <c r="AM62" s="79" t="s">
        <v>1502</v>
      </c>
      <c r="AN62" s="97" t="s">
        <v>1562</v>
      </c>
      <c r="AO62" s="79" t="str">
        <f>REPLACE(INDEX(GroupVertices[Group],MATCH(Vertices[[#This Row],[Vertex]],GroupVertices[Vertex],0)),1,1,"")</f>
        <v>1</v>
      </c>
      <c r="AP62" s="48">
        <v>2</v>
      </c>
      <c r="AQ62" s="49">
        <v>3.9215686274509802</v>
      </c>
      <c r="AR62" s="48">
        <v>0</v>
      </c>
      <c r="AS62" s="49">
        <v>0</v>
      </c>
      <c r="AT62" s="48">
        <v>0</v>
      </c>
      <c r="AU62" s="49">
        <v>0</v>
      </c>
      <c r="AV62" s="48">
        <v>49</v>
      </c>
      <c r="AW62" s="49">
        <v>96.07843137254902</v>
      </c>
      <c r="AX62" s="48">
        <v>51</v>
      </c>
      <c r="AY62" s="48"/>
      <c r="AZ62" s="48"/>
      <c r="BA62" s="48"/>
      <c r="BB62" s="48"/>
      <c r="BC62" s="2"/>
      <c r="BD62" s="3"/>
      <c r="BE62" s="3"/>
      <c r="BF62" s="3"/>
      <c r="BG62" s="3"/>
    </row>
    <row r="63" spans="1:59" ht="15">
      <c r="A63" s="66" t="s">
        <v>285</v>
      </c>
      <c r="B63" s="67"/>
      <c r="C63" s="67" t="s">
        <v>65</v>
      </c>
      <c r="D63" s="68">
        <v>162.0048802995469</v>
      </c>
      <c r="E63" s="70">
        <v>100</v>
      </c>
      <c r="F63" s="98" t="s">
        <v>1365</v>
      </c>
      <c r="G63" s="67" t="s">
        <v>52</v>
      </c>
      <c r="H63" s="71" t="s">
        <v>489</v>
      </c>
      <c r="I63" s="72"/>
      <c r="J63" s="72"/>
      <c r="K63" s="71" t="s">
        <v>489</v>
      </c>
      <c r="L63" s="75">
        <v>1.0582258172671422</v>
      </c>
      <c r="M63" s="76">
        <v>4480.359375</v>
      </c>
      <c r="N63" s="76">
        <v>8826.8681640625</v>
      </c>
      <c r="O63" s="77"/>
      <c r="P63" s="78"/>
      <c r="Q63" s="78"/>
      <c r="R63" s="48">
        <v>0</v>
      </c>
      <c r="S63" s="80"/>
      <c r="T63" s="80"/>
      <c r="U63" s="49">
        <v>0</v>
      </c>
      <c r="V63" s="49">
        <v>0</v>
      </c>
      <c r="W63" s="49">
        <v>0</v>
      </c>
      <c r="X63" s="49">
        <v>0</v>
      </c>
      <c r="Y63" s="49">
        <v>0</v>
      </c>
      <c r="Z63" s="49"/>
      <c r="AA63" s="73">
        <v>63</v>
      </c>
      <c r="AB63" s="73"/>
      <c r="AC63" s="74"/>
      <c r="AD63" s="79" t="s">
        <v>489</v>
      </c>
      <c r="AE63" s="79"/>
      <c r="AF63" s="79"/>
      <c r="AG63" s="79" t="s">
        <v>995</v>
      </c>
      <c r="AH63" s="79" t="s">
        <v>1168</v>
      </c>
      <c r="AI63" s="79">
        <v>36</v>
      </c>
      <c r="AJ63" s="79">
        <v>0</v>
      </c>
      <c r="AK63" s="79">
        <v>0</v>
      </c>
      <c r="AL63" s="79">
        <v>0</v>
      </c>
      <c r="AM63" s="79" t="s">
        <v>1502</v>
      </c>
      <c r="AN63" s="97" t="s">
        <v>1563</v>
      </c>
      <c r="AO63" s="79" t="str">
        <f>REPLACE(INDEX(GroupVertices[Group],MATCH(Vertices[[#This Row],[Vertex]],GroupVertices[Vertex],0)),1,1,"")</f>
        <v>1</v>
      </c>
      <c r="AP63" s="48"/>
      <c r="AQ63" s="49"/>
      <c r="AR63" s="48"/>
      <c r="AS63" s="49"/>
      <c r="AT63" s="48"/>
      <c r="AU63" s="49"/>
      <c r="AV63" s="48"/>
      <c r="AW63" s="49"/>
      <c r="AX63" s="48"/>
      <c r="AY63" s="48"/>
      <c r="AZ63" s="48"/>
      <c r="BA63" s="48"/>
      <c r="BB63" s="48"/>
      <c r="BC63" s="2"/>
      <c r="BD63" s="3"/>
      <c r="BE63" s="3"/>
      <c r="BF63" s="3"/>
      <c r="BG63" s="3"/>
    </row>
    <row r="64" spans="1:59" ht="15">
      <c r="A64" s="66" t="s">
        <v>286</v>
      </c>
      <c r="B64" s="67"/>
      <c r="C64" s="67" t="s">
        <v>65</v>
      </c>
      <c r="D64" s="68">
        <v>162.01505921003042</v>
      </c>
      <c r="E64" s="70">
        <v>100</v>
      </c>
      <c r="F64" s="98" t="s">
        <v>1366</v>
      </c>
      <c r="G64" s="67" t="s">
        <v>52</v>
      </c>
      <c r="H64" s="71" t="s">
        <v>490</v>
      </c>
      <c r="I64" s="72"/>
      <c r="J64" s="72"/>
      <c r="K64" s="71" t="s">
        <v>490</v>
      </c>
      <c r="L64" s="75">
        <v>1.17966823613861</v>
      </c>
      <c r="M64" s="76">
        <v>6850.52197265625</v>
      </c>
      <c r="N64" s="76">
        <v>8061.39453125</v>
      </c>
      <c r="O64" s="77"/>
      <c r="P64" s="78"/>
      <c r="Q64" s="78"/>
      <c r="R64" s="48">
        <v>0</v>
      </c>
      <c r="S64" s="80"/>
      <c r="T64" s="80"/>
      <c r="U64" s="49">
        <v>0</v>
      </c>
      <c r="V64" s="49">
        <v>0</v>
      </c>
      <c r="W64" s="49">
        <v>0</v>
      </c>
      <c r="X64" s="49">
        <v>0</v>
      </c>
      <c r="Y64" s="49">
        <v>0</v>
      </c>
      <c r="Z64" s="49"/>
      <c r="AA64" s="73">
        <v>64</v>
      </c>
      <c r="AB64" s="73"/>
      <c r="AC64" s="74"/>
      <c r="AD64" s="79" t="s">
        <v>490</v>
      </c>
      <c r="AE64" s="79"/>
      <c r="AF64" s="79"/>
      <c r="AG64" s="79" t="s">
        <v>987</v>
      </c>
      <c r="AH64" s="79" t="s">
        <v>1169</v>
      </c>
      <c r="AI64" s="79">
        <v>109</v>
      </c>
      <c r="AJ64" s="79">
        <v>0</v>
      </c>
      <c r="AK64" s="79">
        <v>4</v>
      </c>
      <c r="AL64" s="79">
        <v>0</v>
      </c>
      <c r="AM64" s="79" t="s">
        <v>1502</v>
      </c>
      <c r="AN64" s="97" t="s">
        <v>1564</v>
      </c>
      <c r="AO64" s="79" t="str">
        <f>REPLACE(INDEX(GroupVertices[Group],MATCH(Vertices[[#This Row],[Vertex]],GroupVertices[Vertex],0)),1,1,"")</f>
        <v>1</v>
      </c>
      <c r="AP64" s="48"/>
      <c r="AQ64" s="49"/>
      <c r="AR64" s="48"/>
      <c r="AS64" s="49"/>
      <c r="AT64" s="48"/>
      <c r="AU64" s="49"/>
      <c r="AV64" s="48"/>
      <c r="AW64" s="49"/>
      <c r="AX64" s="48"/>
      <c r="AY64" s="48"/>
      <c r="AZ64" s="48"/>
      <c r="BA64" s="48"/>
      <c r="BB64" s="48"/>
      <c r="BC64" s="2"/>
      <c r="BD64" s="3"/>
      <c r="BE64" s="3"/>
      <c r="BF64" s="3"/>
      <c r="BG64" s="3"/>
    </row>
    <row r="65" spans="1:59" ht="15">
      <c r="A65" s="66" t="s">
        <v>287</v>
      </c>
      <c r="B65" s="67"/>
      <c r="C65" s="67" t="s">
        <v>65</v>
      </c>
      <c r="D65" s="68">
        <v>162.01185215604247</v>
      </c>
      <c r="E65" s="70">
        <v>100</v>
      </c>
      <c r="F65" s="98" t="s">
        <v>1367</v>
      </c>
      <c r="G65" s="67" t="s">
        <v>52</v>
      </c>
      <c r="H65" s="71" t="s">
        <v>491</v>
      </c>
      <c r="I65" s="72"/>
      <c r="J65" s="72"/>
      <c r="K65" s="71" t="s">
        <v>491</v>
      </c>
      <c r="L65" s="75">
        <v>1.1414055562202021</v>
      </c>
      <c r="M65" s="76">
        <v>4006.326416015625</v>
      </c>
      <c r="N65" s="76">
        <v>8061.39453125</v>
      </c>
      <c r="O65" s="77"/>
      <c r="P65" s="78"/>
      <c r="Q65" s="78"/>
      <c r="R65" s="48">
        <v>0</v>
      </c>
      <c r="S65" s="80"/>
      <c r="T65" s="80"/>
      <c r="U65" s="49">
        <v>0</v>
      </c>
      <c r="V65" s="49">
        <v>0</v>
      </c>
      <c r="W65" s="49">
        <v>0</v>
      </c>
      <c r="X65" s="49">
        <v>0</v>
      </c>
      <c r="Y65" s="49">
        <v>0</v>
      </c>
      <c r="Z65" s="49"/>
      <c r="AA65" s="73">
        <v>65</v>
      </c>
      <c r="AB65" s="73"/>
      <c r="AC65" s="74"/>
      <c r="AD65" s="79" t="s">
        <v>491</v>
      </c>
      <c r="AE65" s="79" t="s">
        <v>678</v>
      </c>
      <c r="AF65" s="79" t="s">
        <v>825</v>
      </c>
      <c r="AG65" s="79" t="s">
        <v>989</v>
      </c>
      <c r="AH65" s="79" t="s">
        <v>1170</v>
      </c>
      <c r="AI65" s="79">
        <v>86</v>
      </c>
      <c r="AJ65" s="79">
        <v>0</v>
      </c>
      <c r="AK65" s="79">
        <v>1</v>
      </c>
      <c r="AL65" s="79">
        <v>0</v>
      </c>
      <c r="AM65" s="79" t="s">
        <v>1502</v>
      </c>
      <c r="AN65" s="97" t="s">
        <v>1565</v>
      </c>
      <c r="AO65" s="79" t="str">
        <f>REPLACE(INDEX(GroupVertices[Group],MATCH(Vertices[[#This Row],[Vertex]],GroupVertices[Vertex],0)),1,1,"")</f>
        <v>1</v>
      </c>
      <c r="AP65" s="48">
        <v>0</v>
      </c>
      <c r="AQ65" s="49">
        <v>0</v>
      </c>
      <c r="AR65" s="48">
        <v>1</v>
      </c>
      <c r="AS65" s="49">
        <v>1.7241379310344827</v>
      </c>
      <c r="AT65" s="48">
        <v>0</v>
      </c>
      <c r="AU65" s="49">
        <v>0</v>
      </c>
      <c r="AV65" s="48">
        <v>57</v>
      </c>
      <c r="AW65" s="49">
        <v>98.27586206896552</v>
      </c>
      <c r="AX65" s="48">
        <v>58</v>
      </c>
      <c r="AY65" s="48"/>
      <c r="AZ65" s="48"/>
      <c r="BA65" s="48"/>
      <c r="BB65" s="48"/>
      <c r="BC65" s="2"/>
      <c r="BD65" s="3"/>
      <c r="BE65" s="3"/>
      <c r="BF65" s="3"/>
      <c r="BG65" s="3"/>
    </row>
    <row r="66" spans="1:59" ht="15">
      <c r="A66" s="66" t="s">
        <v>288</v>
      </c>
      <c r="B66" s="67"/>
      <c r="C66" s="67" t="s">
        <v>65</v>
      </c>
      <c r="D66" s="68">
        <v>162.08171015812803</v>
      </c>
      <c r="E66" s="70">
        <v>100</v>
      </c>
      <c r="F66" s="98" t="s">
        <v>1368</v>
      </c>
      <c r="G66" s="67" t="s">
        <v>52</v>
      </c>
      <c r="H66" s="71" t="s">
        <v>492</v>
      </c>
      <c r="I66" s="72"/>
      <c r="J66" s="72"/>
      <c r="K66" s="71" t="s">
        <v>492</v>
      </c>
      <c r="L66" s="75">
        <v>1.9748665405298644</v>
      </c>
      <c r="M66" s="76">
        <v>5902.45703125</v>
      </c>
      <c r="N66" s="76">
        <v>5764.9736328125</v>
      </c>
      <c r="O66" s="77"/>
      <c r="P66" s="78"/>
      <c r="Q66" s="78"/>
      <c r="R66" s="48">
        <v>0</v>
      </c>
      <c r="S66" s="80"/>
      <c r="T66" s="80"/>
      <c r="U66" s="49">
        <v>0</v>
      </c>
      <c r="V66" s="49">
        <v>0</v>
      </c>
      <c r="W66" s="49">
        <v>0</v>
      </c>
      <c r="X66" s="49">
        <v>0</v>
      </c>
      <c r="Y66" s="49">
        <v>0</v>
      </c>
      <c r="Z66" s="49"/>
      <c r="AA66" s="73">
        <v>66</v>
      </c>
      <c r="AB66" s="73"/>
      <c r="AC66" s="74"/>
      <c r="AD66" s="79" t="s">
        <v>492</v>
      </c>
      <c r="AE66" s="97" t="s">
        <v>679</v>
      </c>
      <c r="AF66" s="79" t="s">
        <v>846</v>
      </c>
      <c r="AG66" s="79" t="s">
        <v>1007</v>
      </c>
      <c r="AH66" s="79" t="s">
        <v>1171</v>
      </c>
      <c r="AI66" s="79">
        <v>587</v>
      </c>
      <c r="AJ66" s="79">
        <v>0</v>
      </c>
      <c r="AK66" s="79">
        <v>5</v>
      </c>
      <c r="AL66" s="79">
        <v>0</v>
      </c>
      <c r="AM66" s="79" t="s">
        <v>1502</v>
      </c>
      <c r="AN66" s="97" t="s">
        <v>1566</v>
      </c>
      <c r="AO66" s="79" t="str">
        <f>REPLACE(INDEX(GroupVertices[Group],MATCH(Vertices[[#This Row],[Vertex]],GroupVertices[Vertex],0)),1,1,"")</f>
        <v>1</v>
      </c>
      <c r="AP66" s="48">
        <v>0</v>
      </c>
      <c r="AQ66" s="49">
        <v>0</v>
      </c>
      <c r="AR66" s="48">
        <v>0</v>
      </c>
      <c r="AS66" s="49">
        <v>0</v>
      </c>
      <c r="AT66" s="48">
        <v>0</v>
      </c>
      <c r="AU66" s="49">
        <v>0</v>
      </c>
      <c r="AV66" s="48">
        <v>0</v>
      </c>
      <c r="AW66" s="49">
        <v>0</v>
      </c>
      <c r="AX66" s="48">
        <v>0</v>
      </c>
      <c r="AY66" s="48"/>
      <c r="AZ66" s="48"/>
      <c r="BA66" s="48"/>
      <c r="BB66" s="48"/>
      <c r="BC66" s="2"/>
      <c r="BD66" s="3"/>
      <c r="BE66" s="3"/>
      <c r="BF66" s="3"/>
      <c r="BG66" s="3"/>
    </row>
    <row r="67" spans="1:59" ht="15">
      <c r="A67" s="66" t="s">
        <v>289</v>
      </c>
      <c r="B67" s="67"/>
      <c r="C67" s="67" t="s">
        <v>65</v>
      </c>
      <c r="D67" s="68">
        <v>162.08826370323385</v>
      </c>
      <c r="E67" s="70">
        <v>100</v>
      </c>
      <c r="F67" s="98" t="s">
        <v>1369</v>
      </c>
      <c r="G67" s="67" t="s">
        <v>52</v>
      </c>
      <c r="H67" s="71" t="s">
        <v>493</v>
      </c>
      <c r="I67" s="72"/>
      <c r="J67" s="72"/>
      <c r="K67" s="71" t="s">
        <v>493</v>
      </c>
      <c r="L67" s="75">
        <v>2.053055495145741</v>
      </c>
      <c r="M67" s="76">
        <v>8272.619140625</v>
      </c>
      <c r="N67" s="76">
        <v>5764.9736328125</v>
      </c>
      <c r="O67" s="77"/>
      <c r="P67" s="78"/>
      <c r="Q67" s="78"/>
      <c r="R67" s="48">
        <v>0</v>
      </c>
      <c r="S67" s="80"/>
      <c r="T67" s="80"/>
      <c r="U67" s="49">
        <v>0</v>
      </c>
      <c r="V67" s="49">
        <v>0</v>
      </c>
      <c r="W67" s="49">
        <v>0</v>
      </c>
      <c r="X67" s="49">
        <v>0</v>
      </c>
      <c r="Y67" s="49">
        <v>0</v>
      </c>
      <c r="Z67" s="49"/>
      <c r="AA67" s="73">
        <v>67</v>
      </c>
      <c r="AB67" s="73"/>
      <c r="AC67" s="74"/>
      <c r="AD67" s="79" t="s">
        <v>493</v>
      </c>
      <c r="AE67" s="79" t="s">
        <v>680</v>
      </c>
      <c r="AF67" s="79" t="s">
        <v>825</v>
      </c>
      <c r="AG67" s="79" t="s">
        <v>989</v>
      </c>
      <c r="AH67" s="79" t="s">
        <v>1172</v>
      </c>
      <c r="AI67" s="79">
        <v>634</v>
      </c>
      <c r="AJ67" s="79">
        <v>2</v>
      </c>
      <c r="AK67" s="79">
        <v>13</v>
      </c>
      <c r="AL67" s="79">
        <v>0</v>
      </c>
      <c r="AM67" s="79" t="s">
        <v>1502</v>
      </c>
      <c r="AN67" s="97" t="s">
        <v>1567</v>
      </c>
      <c r="AO67" s="79" t="str">
        <f>REPLACE(INDEX(GroupVertices[Group],MATCH(Vertices[[#This Row],[Vertex]],GroupVertices[Vertex],0)),1,1,"")</f>
        <v>1</v>
      </c>
      <c r="AP67" s="48">
        <v>8</v>
      </c>
      <c r="AQ67" s="49">
        <v>11.267605633802816</v>
      </c>
      <c r="AR67" s="48">
        <v>0</v>
      </c>
      <c r="AS67" s="49">
        <v>0</v>
      </c>
      <c r="AT67" s="48">
        <v>0</v>
      </c>
      <c r="AU67" s="49">
        <v>0</v>
      </c>
      <c r="AV67" s="48">
        <v>63</v>
      </c>
      <c r="AW67" s="49">
        <v>88.73239436619718</v>
      </c>
      <c r="AX67" s="48">
        <v>71</v>
      </c>
      <c r="AY67" s="48"/>
      <c r="AZ67" s="48"/>
      <c r="BA67" s="48"/>
      <c r="BB67" s="48"/>
      <c r="BC67" s="2"/>
      <c r="BD67" s="3"/>
      <c r="BE67" s="3"/>
      <c r="BF67" s="3"/>
      <c r="BG67" s="3"/>
    </row>
    <row r="68" spans="1:59" ht="15">
      <c r="A68" s="66" t="s">
        <v>290</v>
      </c>
      <c r="B68" s="67"/>
      <c r="C68" s="67" t="s">
        <v>65</v>
      </c>
      <c r="D68" s="68">
        <v>162.04029733054438</v>
      </c>
      <c r="E68" s="70">
        <v>100</v>
      </c>
      <c r="F68" s="98" t="s">
        <v>1370</v>
      </c>
      <c r="G68" s="67" t="s">
        <v>52</v>
      </c>
      <c r="H68" s="71" t="s">
        <v>494</v>
      </c>
      <c r="I68" s="72"/>
      <c r="J68" s="72"/>
      <c r="K68" s="71" t="s">
        <v>494</v>
      </c>
      <c r="L68" s="75">
        <v>1.4807788911486874</v>
      </c>
      <c r="M68" s="76">
        <v>1636.1640625</v>
      </c>
      <c r="N68" s="76">
        <v>6530.447265625</v>
      </c>
      <c r="O68" s="77"/>
      <c r="P68" s="78"/>
      <c r="Q68" s="78"/>
      <c r="R68" s="48">
        <v>0</v>
      </c>
      <c r="S68" s="80"/>
      <c r="T68" s="80"/>
      <c r="U68" s="49">
        <v>0</v>
      </c>
      <c r="V68" s="49">
        <v>0</v>
      </c>
      <c r="W68" s="49">
        <v>0</v>
      </c>
      <c r="X68" s="49">
        <v>0</v>
      </c>
      <c r="Y68" s="49">
        <v>0</v>
      </c>
      <c r="Z68" s="49"/>
      <c r="AA68" s="73">
        <v>68</v>
      </c>
      <c r="AB68" s="73"/>
      <c r="AC68" s="74"/>
      <c r="AD68" s="79" t="s">
        <v>494</v>
      </c>
      <c r="AE68" s="79" t="s">
        <v>681</v>
      </c>
      <c r="AF68" s="79" t="s">
        <v>847</v>
      </c>
      <c r="AG68" s="79" t="s">
        <v>977</v>
      </c>
      <c r="AH68" s="79" t="s">
        <v>1173</v>
      </c>
      <c r="AI68" s="79">
        <v>290</v>
      </c>
      <c r="AJ68" s="79">
        <v>0</v>
      </c>
      <c r="AK68" s="79">
        <v>2</v>
      </c>
      <c r="AL68" s="79">
        <v>0</v>
      </c>
      <c r="AM68" s="79" t="s">
        <v>1502</v>
      </c>
      <c r="AN68" s="97" t="s">
        <v>1568</v>
      </c>
      <c r="AO68" s="79" t="str">
        <f>REPLACE(INDEX(GroupVertices[Group],MATCH(Vertices[[#This Row],[Vertex]],GroupVertices[Vertex],0)),1,1,"")</f>
        <v>1</v>
      </c>
      <c r="AP68" s="48">
        <v>5</v>
      </c>
      <c r="AQ68" s="49">
        <v>16.129032258064516</v>
      </c>
      <c r="AR68" s="48">
        <v>0</v>
      </c>
      <c r="AS68" s="49">
        <v>0</v>
      </c>
      <c r="AT68" s="48">
        <v>0</v>
      </c>
      <c r="AU68" s="49">
        <v>0</v>
      </c>
      <c r="AV68" s="48">
        <v>26</v>
      </c>
      <c r="AW68" s="49">
        <v>83.87096774193549</v>
      </c>
      <c r="AX68" s="48">
        <v>31</v>
      </c>
      <c r="AY68" s="48"/>
      <c r="AZ68" s="48"/>
      <c r="BA68" s="48"/>
      <c r="BB68" s="48"/>
      <c r="BC68" s="2"/>
      <c r="BD68" s="3"/>
      <c r="BE68" s="3"/>
      <c r="BF68" s="3"/>
      <c r="BG68" s="3"/>
    </row>
    <row r="69" spans="1:59" ht="15">
      <c r="A69" s="66" t="s">
        <v>291</v>
      </c>
      <c r="B69" s="67"/>
      <c r="C69" s="67" t="s">
        <v>65</v>
      </c>
      <c r="D69" s="68">
        <v>162.0061352337161</v>
      </c>
      <c r="E69" s="70">
        <v>100</v>
      </c>
      <c r="F69" s="98" t="s">
        <v>1371</v>
      </c>
      <c r="G69" s="67" t="s">
        <v>52</v>
      </c>
      <c r="H69" s="71" t="s">
        <v>495</v>
      </c>
      <c r="I69" s="72"/>
      <c r="J69" s="72"/>
      <c r="K69" s="71" t="s">
        <v>495</v>
      </c>
      <c r="L69" s="75">
        <v>1.0731981702786928</v>
      </c>
      <c r="M69" s="76">
        <v>5902.45703125</v>
      </c>
      <c r="N69" s="76">
        <v>8826.8681640625</v>
      </c>
      <c r="O69" s="77"/>
      <c r="P69" s="78"/>
      <c r="Q69" s="78"/>
      <c r="R69" s="48">
        <v>0</v>
      </c>
      <c r="S69" s="80"/>
      <c r="T69" s="80"/>
      <c r="U69" s="49">
        <v>0</v>
      </c>
      <c r="V69" s="49">
        <v>0</v>
      </c>
      <c r="W69" s="49">
        <v>0</v>
      </c>
      <c r="X69" s="49">
        <v>0</v>
      </c>
      <c r="Y69" s="49">
        <v>0</v>
      </c>
      <c r="Z69" s="49"/>
      <c r="AA69" s="73">
        <v>69</v>
      </c>
      <c r="AB69" s="73"/>
      <c r="AC69" s="74"/>
      <c r="AD69" s="79" t="s">
        <v>495</v>
      </c>
      <c r="AE69" s="79" t="s">
        <v>682</v>
      </c>
      <c r="AF69" s="79" t="s">
        <v>848</v>
      </c>
      <c r="AG69" s="79" t="s">
        <v>1008</v>
      </c>
      <c r="AH69" s="79" t="s">
        <v>1174</v>
      </c>
      <c r="AI69" s="79">
        <v>45</v>
      </c>
      <c r="AJ69" s="79">
        <v>0</v>
      </c>
      <c r="AK69" s="79">
        <v>2</v>
      </c>
      <c r="AL69" s="79">
        <v>0</v>
      </c>
      <c r="AM69" s="79" t="s">
        <v>1502</v>
      </c>
      <c r="AN69" s="97" t="s">
        <v>1569</v>
      </c>
      <c r="AO69" s="79" t="str">
        <f>REPLACE(INDEX(GroupVertices[Group],MATCH(Vertices[[#This Row],[Vertex]],GroupVertices[Vertex],0)),1,1,"")</f>
        <v>1</v>
      </c>
      <c r="AP69" s="48">
        <v>10</v>
      </c>
      <c r="AQ69" s="49">
        <v>7.633587786259542</v>
      </c>
      <c r="AR69" s="48">
        <v>3</v>
      </c>
      <c r="AS69" s="49">
        <v>2.2900763358778624</v>
      </c>
      <c r="AT69" s="48">
        <v>0</v>
      </c>
      <c r="AU69" s="49">
        <v>0</v>
      </c>
      <c r="AV69" s="48">
        <v>118</v>
      </c>
      <c r="AW69" s="49">
        <v>90.07633587786259</v>
      </c>
      <c r="AX69" s="48">
        <v>131</v>
      </c>
      <c r="AY69" s="48"/>
      <c r="AZ69" s="48"/>
      <c r="BA69" s="48"/>
      <c r="BB69" s="48"/>
      <c r="BC69" s="2"/>
      <c r="BD69" s="3"/>
      <c r="BE69" s="3"/>
      <c r="BF69" s="3"/>
      <c r="BG69" s="3"/>
    </row>
    <row r="70" spans="1:59" ht="15">
      <c r="A70" s="66" t="s">
        <v>292</v>
      </c>
      <c r="B70" s="67"/>
      <c r="C70" s="67" t="s">
        <v>65</v>
      </c>
      <c r="D70" s="68">
        <v>162.01017891048352</v>
      </c>
      <c r="E70" s="70">
        <v>100</v>
      </c>
      <c r="F70" s="98" t="s">
        <v>1372</v>
      </c>
      <c r="G70" s="67" t="s">
        <v>52</v>
      </c>
      <c r="H70" s="71" t="s">
        <v>496</v>
      </c>
      <c r="I70" s="72"/>
      <c r="J70" s="72"/>
      <c r="K70" s="71" t="s">
        <v>496</v>
      </c>
      <c r="L70" s="75">
        <v>1.1214424188714678</v>
      </c>
      <c r="M70" s="76">
        <v>1636.1640625</v>
      </c>
      <c r="N70" s="76">
        <v>8061.39453125</v>
      </c>
      <c r="O70" s="77"/>
      <c r="P70" s="78"/>
      <c r="Q70" s="78"/>
      <c r="R70" s="48">
        <v>0</v>
      </c>
      <c r="S70" s="80"/>
      <c r="T70" s="80"/>
      <c r="U70" s="49">
        <v>0</v>
      </c>
      <c r="V70" s="49">
        <v>0</v>
      </c>
      <c r="W70" s="49">
        <v>0</v>
      </c>
      <c r="X70" s="49">
        <v>0</v>
      </c>
      <c r="Y70" s="49">
        <v>0</v>
      </c>
      <c r="Z70" s="49"/>
      <c r="AA70" s="73">
        <v>70</v>
      </c>
      <c r="AB70" s="73"/>
      <c r="AC70" s="74"/>
      <c r="AD70" s="79" t="s">
        <v>496</v>
      </c>
      <c r="AE70" s="79" t="s">
        <v>683</v>
      </c>
      <c r="AF70" s="79" t="s">
        <v>849</v>
      </c>
      <c r="AG70" s="79" t="s">
        <v>1009</v>
      </c>
      <c r="AH70" s="79" t="s">
        <v>1175</v>
      </c>
      <c r="AI70" s="79">
        <v>74</v>
      </c>
      <c r="AJ70" s="79">
        <v>0</v>
      </c>
      <c r="AK70" s="79">
        <v>3</v>
      </c>
      <c r="AL70" s="79">
        <v>0</v>
      </c>
      <c r="AM70" s="79" t="s">
        <v>1502</v>
      </c>
      <c r="AN70" s="97" t="s">
        <v>1570</v>
      </c>
      <c r="AO70" s="79" t="str">
        <f>REPLACE(INDEX(GroupVertices[Group],MATCH(Vertices[[#This Row],[Vertex]],GroupVertices[Vertex],0)),1,1,"")</f>
        <v>1</v>
      </c>
      <c r="AP70" s="48">
        <v>3</v>
      </c>
      <c r="AQ70" s="49">
        <v>42.857142857142854</v>
      </c>
      <c r="AR70" s="48">
        <v>0</v>
      </c>
      <c r="AS70" s="49">
        <v>0</v>
      </c>
      <c r="AT70" s="48">
        <v>0</v>
      </c>
      <c r="AU70" s="49">
        <v>0</v>
      </c>
      <c r="AV70" s="48">
        <v>4</v>
      </c>
      <c r="AW70" s="49">
        <v>57.142857142857146</v>
      </c>
      <c r="AX70" s="48">
        <v>7</v>
      </c>
      <c r="AY70" s="48"/>
      <c r="AZ70" s="48"/>
      <c r="BA70" s="48"/>
      <c r="BB70" s="48"/>
      <c r="BC70" s="2"/>
      <c r="BD70" s="3"/>
      <c r="BE70" s="3"/>
      <c r="BF70" s="3"/>
      <c r="BG70" s="3"/>
    </row>
    <row r="71" spans="1:59" ht="15">
      <c r="A71" s="66" t="s">
        <v>293</v>
      </c>
      <c r="B71" s="67"/>
      <c r="C71" s="67" t="s">
        <v>65</v>
      </c>
      <c r="D71" s="68">
        <v>162.2353698752903</v>
      </c>
      <c r="E71" s="70">
        <v>100</v>
      </c>
      <c r="F71" s="98" t="s">
        <v>1373</v>
      </c>
      <c r="G71" s="67" t="s">
        <v>52</v>
      </c>
      <c r="H71" s="71" t="s">
        <v>497</v>
      </c>
      <c r="I71" s="72"/>
      <c r="J71" s="72"/>
      <c r="K71" s="71" t="s">
        <v>497</v>
      </c>
      <c r="L71" s="75">
        <v>3.808147987055309</v>
      </c>
      <c r="M71" s="76">
        <v>2110.196533203125</v>
      </c>
      <c r="N71" s="76">
        <v>4234.0263671875</v>
      </c>
      <c r="O71" s="77"/>
      <c r="P71" s="78"/>
      <c r="Q71" s="78"/>
      <c r="R71" s="48">
        <v>0</v>
      </c>
      <c r="S71" s="80"/>
      <c r="T71" s="80"/>
      <c r="U71" s="49">
        <v>0</v>
      </c>
      <c r="V71" s="49">
        <v>0</v>
      </c>
      <c r="W71" s="49">
        <v>0</v>
      </c>
      <c r="X71" s="49">
        <v>0</v>
      </c>
      <c r="Y71" s="49">
        <v>0</v>
      </c>
      <c r="Z71" s="49"/>
      <c r="AA71" s="73">
        <v>71</v>
      </c>
      <c r="AB71" s="73"/>
      <c r="AC71" s="74"/>
      <c r="AD71" s="79" t="s">
        <v>497</v>
      </c>
      <c r="AE71" s="79" t="s">
        <v>684</v>
      </c>
      <c r="AF71" s="79" t="s">
        <v>850</v>
      </c>
      <c r="AG71" s="79" t="s">
        <v>1010</v>
      </c>
      <c r="AH71" s="79" t="s">
        <v>1176</v>
      </c>
      <c r="AI71" s="79">
        <v>1689</v>
      </c>
      <c r="AJ71" s="79">
        <v>0</v>
      </c>
      <c r="AK71" s="79">
        <v>5</v>
      </c>
      <c r="AL71" s="79">
        <v>0</v>
      </c>
      <c r="AM71" s="79" t="s">
        <v>1502</v>
      </c>
      <c r="AN71" s="97" t="s">
        <v>1571</v>
      </c>
      <c r="AO71" s="79" t="str">
        <f>REPLACE(INDEX(GroupVertices[Group],MATCH(Vertices[[#This Row],[Vertex]],GroupVertices[Vertex],0)),1,1,"")</f>
        <v>1</v>
      </c>
      <c r="AP71" s="48">
        <v>12</v>
      </c>
      <c r="AQ71" s="49">
        <v>9.448818897637794</v>
      </c>
      <c r="AR71" s="48">
        <v>0</v>
      </c>
      <c r="AS71" s="49">
        <v>0</v>
      </c>
      <c r="AT71" s="48">
        <v>0</v>
      </c>
      <c r="AU71" s="49">
        <v>0</v>
      </c>
      <c r="AV71" s="48">
        <v>115</v>
      </c>
      <c r="AW71" s="49">
        <v>90.55118110236221</v>
      </c>
      <c r="AX71" s="48">
        <v>127</v>
      </c>
      <c r="AY71" s="48"/>
      <c r="AZ71" s="48"/>
      <c r="BA71" s="48"/>
      <c r="BB71" s="48"/>
      <c r="BC71" s="2"/>
      <c r="BD71" s="3"/>
      <c r="BE71" s="3"/>
      <c r="BF71" s="3"/>
      <c r="BG71" s="3"/>
    </row>
    <row r="72" spans="1:59" ht="15">
      <c r="A72" s="66" t="s">
        <v>294</v>
      </c>
      <c r="B72" s="67"/>
      <c r="C72" s="67" t="s">
        <v>65</v>
      </c>
      <c r="D72" s="68">
        <v>162.00599579658618</v>
      </c>
      <c r="E72" s="70">
        <v>100</v>
      </c>
      <c r="F72" s="98" t="s">
        <v>1374</v>
      </c>
      <c r="G72" s="67" t="s">
        <v>52</v>
      </c>
      <c r="H72" s="71" t="s">
        <v>498</v>
      </c>
      <c r="I72" s="72"/>
      <c r="J72" s="72"/>
      <c r="K72" s="71" t="s">
        <v>498</v>
      </c>
      <c r="L72" s="75">
        <v>1.0715345754996317</v>
      </c>
      <c r="M72" s="76">
        <v>5428.423828125</v>
      </c>
      <c r="N72" s="76">
        <v>8826.8681640625</v>
      </c>
      <c r="O72" s="77"/>
      <c r="P72" s="78"/>
      <c r="Q72" s="78"/>
      <c r="R72" s="48">
        <v>0</v>
      </c>
      <c r="S72" s="80"/>
      <c r="T72" s="80"/>
      <c r="U72" s="49">
        <v>0</v>
      </c>
      <c r="V72" s="49">
        <v>0</v>
      </c>
      <c r="W72" s="49">
        <v>0</v>
      </c>
      <c r="X72" s="49">
        <v>0</v>
      </c>
      <c r="Y72" s="49">
        <v>0</v>
      </c>
      <c r="Z72" s="49"/>
      <c r="AA72" s="73">
        <v>72</v>
      </c>
      <c r="AB72" s="73"/>
      <c r="AC72" s="74"/>
      <c r="AD72" s="79" t="s">
        <v>498</v>
      </c>
      <c r="AE72" s="79" t="s">
        <v>685</v>
      </c>
      <c r="AF72" s="79" t="s">
        <v>851</v>
      </c>
      <c r="AG72" s="79" t="s">
        <v>1011</v>
      </c>
      <c r="AH72" s="79" t="s">
        <v>1177</v>
      </c>
      <c r="AI72" s="79">
        <v>44</v>
      </c>
      <c r="AJ72" s="79">
        <v>0</v>
      </c>
      <c r="AK72" s="79">
        <v>1</v>
      </c>
      <c r="AL72" s="79">
        <v>0</v>
      </c>
      <c r="AM72" s="79" t="s">
        <v>1502</v>
      </c>
      <c r="AN72" s="97" t="s">
        <v>1572</v>
      </c>
      <c r="AO72" s="79" t="str">
        <f>REPLACE(INDEX(GroupVertices[Group],MATCH(Vertices[[#This Row],[Vertex]],GroupVertices[Vertex],0)),1,1,"")</f>
        <v>1</v>
      </c>
      <c r="AP72" s="48">
        <v>6</v>
      </c>
      <c r="AQ72" s="49">
        <v>7.5</v>
      </c>
      <c r="AR72" s="48">
        <v>1</v>
      </c>
      <c r="AS72" s="49">
        <v>1.25</v>
      </c>
      <c r="AT72" s="48">
        <v>0</v>
      </c>
      <c r="AU72" s="49">
        <v>0</v>
      </c>
      <c r="AV72" s="48">
        <v>73</v>
      </c>
      <c r="AW72" s="49">
        <v>91.25</v>
      </c>
      <c r="AX72" s="48">
        <v>80</v>
      </c>
      <c r="AY72" s="48"/>
      <c r="AZ72" s="48"/>
      <c r="BA72" s="48"/>
      <c r="BB72" s="48"/>
      <c r="BC72" s="2"/>
      <c r="BD72" s="3"/>
      <c r="BE72" s="3"/>
      <c r="BF72" s="3"/>
      <c r="BG72" s="3"/>
    </row>
    <row r="73" spans="1:59" ht="15">
      <c r="A73" s="66" t="s">
        <v>295</v>
      </c>
      <c r="B73" s="67"/>
      <c r="C73" s="67" t="s">
        <v>65</v>
      </c>
      <c r="D73" s="68">
        <v>162.06748757087706</v>
      </c>
      <c r="E73" s="70">
        <v>100</v>
      </c>
      <c r="F73" s="98" t="s">
        <v>1375</v>
      </c>
      <c r="G73" s="67" t="s">
        <v>52</v>
      </c>
      <c r="H73" s="71" t="s">
        <v>499</v>
      </c>
      <c r="I73" s="72"/>
      <c r="J73" s="72"/>
      <c r="K73" s="71" t="s">
        <v>499</v>
      </c>
      <c r="L73" s="75">
        <v>1.8051798730656219</v>
      </c>
      <c r="M73" s="76">
        <v>2584.229248046875</v>
      </c>
      <c r="N73" s="76">
        <v>5764.9736328125</v>
      </c>
      <c r="O73" s="77"/>
      <c r="P73" s="78"/>
      <c r="Q73" s="78"/>
      <c r="R73" s="48">
        <v>0</v>
      </c>
      <c r="S73" s="80"/>
      <c r="T73" s="80"/>
      <c r="U73" s="49">
        <v>0</v>
      </c>
      <c r="V73" s="49">
        <v>0</v>
      </c>
      <c r="W73" s="49">
        <v>0</v>
      </c>
      <c r="X73" s="49">
        <v>0</v>
      </c>
      <c r="Y73" s="49">
        <v>0</v>
      </c>
      <c r="Z73" s="49"/>
      <c r="AA73" s="73">
        <v>73</v>
      </c>
      <c r="AB73" s="73"/>
      <c r="AC73" s="74"/>
      <c r="AD73" s="79" t="s">
        <v>499</v>
      </c>
      <c r="AE73" s="79" t="s">
        <v>686</v>
      </c>
      <c r="AF73" s="79" t="s">
        <v>852</v>
      </c>
      <c r="AG73" s="79" t="s">
        <v>1012</v>
      </c>
      <c r="AH73" s="79" t="s">
        <v>1178</v>
      </c>
      <c r="AI73" s="79">
        <v>485</v>
      </c>
      <c r="AJ73" s="79">
        <v>0</v>
      </c>
      <c r="AK73" s="79">
        <v>2</v>
      </c>
      <c r="AL73" s="79">
        <v>0</v>
      </c>
      <c r="AM73" s="79" t="s">
        <v>1502</v>
      </c>
      <c r="AN73" s="97" t="s">
        <v>1573</v>
      </c>
      <c r="AO73" s="79" t="str">
        <f>REPLACE(INDEX(GroupVertices[Group],MATCH(Vertices[[#This Row],[Vertex]],GroupVertices[Vertex],0)),1,1,"")</f>
        <v>1</v>
      </c>
      <c r="AP73" s="48">
        <v>3</v>
      </c>
      <c r="AQ73" s="49">
        <v>5.172413793103448</v>
      </c>
      <c r="AR73" s="48">
        <v>0</v>
      </c>
      <c r="AS73" s="49">
        <v>0</v>
      </c>
      <c r="AT73" s="48">
        <v>0</v>
      </c>
      <c r="AU73" s="49">
        <v>0</v>
      </c>
      <c r="AV73" s="48">
        <v>55</v>
      </c>
      <c r="AW73" s="49">
        <v>94.82758620689656</v>
      </c>
      <c r="AX73" s="48">
        <v>58</v>
      </c>
      <c r="AY73" s="48"/>
      <c r="AZ73" s="48"/>
      <c r="BA73" s="48"/>
      <c r="BB73" s="48"/>
      <c r="BC73" s="2"/>
      <c r="BD73" s="3"/>
      <c r="BE73" s="3"/>
      <c r="BF73" s="3"/>
      <c r="BG73" s="3"/>
    </row>
    <row r="74" spans="1:59" ht="15">
      <c r="A74" s="66" t="s">
        <v>296</v>
      </c>
      <c r="B74" s="67"/>
      <c r="C74" s="67" t="s">
        <v>65</v>
      </c>
      <c r="D74" s="68">
        <v>162.0136648387313</v>
      </c>
      <c r="E74" s="70">
        <v>100</v>
      </c>
      <c r="F74" s="98" t="s">
        <v>1376</v>
      </c>
      <c r="G74" s="67" t="s">
        <v>52</v>
      </c>
      <c r="H74" s="71" t="s">
        <v>500</v>
      </c>
      <c r="I74" s="72"/>
      <c r="J74" s="72"/>
      <c r="K74" s="71" t="s">
        <v>500</v>
      </c>
      <c r="L74" s="75">
        <v>1.1630322883479978</v>
      </c>
      <c r="M74" s="76">
        <v>5902.45703125</v>
      </c>
      <c r="N74" s="76">
        <v>8061.39453125</v>
      </c>
      <c r="O74" s="77"/>
      <c r="P74" s="78"/>
      <c r="Q74" s="78"/>
      <c r="R74" s="48">
        <v>0</v>
      </c>
      <c r="S74" s="80"/>
      <c r="T74" s="80"/>
      <c r="U74" s="49">
        <v>0</v>
      </c>
      <c r="V74" s="49">
        <v>0</v>
      </c>
      <c r="W74" s="49">
        <v>0</v>
      </c>
      <c r="X74" s="49">
        <v>0</v>
      </c>
      <c r="Y74" s="49">
        <v>0</v>
      </c>
      <c r="Z74" s="49"/>
      <c r="AA74" s="73">
        <v>74</v>
      </c>
      <c r="AB74" s="73"/>
      <c r="AC74" s="74"/>
      <c r="AD74" s="79" t="s">
        <v>500</v>
      </c>
      <c r="AE74" s="79"/>
      <c r="AF74" s="79"/>
      <c r="AG74" s="79" t="s">
        <v>995</v>
      </c>
      <c r="AH74" s="79" t="s">
        <v>1179</v>
      </c>
      <c r="AI74" s="79">
        <v>99</v>
      </c>
      <c r="AJ74" s="79">
        <v>0</v>
      </c>
      <c r="AK74" s="79">
        <v>1</v>
      </c>
      <c r="AL74" s="79">
        <v>0</v>
      </c>
      <c r="AM74" s="79" t="s">
        <v>1502</v>
      </c>
      <c r="AN74" s="97" t="s">
        <v>1574</v>
      </c>
      <c r="AO74" s="79" t="str">
        <f>REPLACE(INDEX(GroupVertices[Group],MATCH(Vertices[[#This Row],[Vertex]],GroupVertices[Vertex],0)),1,1,"")</f>
        <v>1</v>
      </c>
      <c r="AP74" s="48"/>
      <c r="AQ74" s="49"/>
      <c r="AR74" s="48"/>
      <c r="AS74" s="49"/>
      <c r="AT74" s="48"/>
      <c r="AU74" s="49"/>
      <c r="AV74" s="48"/>
      <c r="AW74" s="49"/>
      <c r="AX74" s="48"/>
      <c r="AY74" s="48"/>
      <c r="AZ74" s="48"/>
      <c r="BA74" s="48"/>
      <c r="BB74" s="48"/>
      <c r="BC74" s="2"/>
      <c r="BD74" s="3"/>
      <c r="BE74" s="3"/>
      <c r="BF74" s="3"/>
      <c r="BG74" s="3"/>
    </row>
    <row r="75" spans="1:59" ht="15">
      <c r="A75" s="66" t="s">
        <v>297</v>
      </c>
      <c r="B75" s="67"/>
      <c r="C75" s="67" t="s">
        <v>65</v>
      </c>
      <c r="D75" s="68">
        <v>162.0973271166781</v>
      </c>
      <c r="E75" s="70">
        <v>100</v>
      </c>
      <c r="F75" s="98" t="s">
        <v>1377</v>
      </c>
      <c r="G75" s="67" t="s">
        <v>52</v>
      </c>
      <c r="H75" s="71" t="s">
        <v>501</v>
      </c>
      <c r="I75" s="72"/>
      <c r="J75" s="72"/>
      <c r="K75" s="71" t="s">
        <v>501</v>
      </c>
      <c r="L75" s="75">
        <v>2.161189155784719</v>
      </c>
      <c r="M75" s="76">
        <v>688.0989379882812</v>
      </c>
      <c r="N75" s="76">
        <v>4999.5</v>
      </c>
      <c r="O75" s="77"/>
      <c r="P75" s="78"/>
      <c r="Q75" s="78"/>
      <c r="R75" s="48">
        <v>0</v>
      </c>
      <c r="S75" s="80"/>
      <c r="T75" s="80"/>
      <c r="U75" s="49">
        <v>0</v>
      </c>
      <c r="V75" s="49">
        <v>0</v>
      </c>
      <c r="W75" s="49">
        <v>0</v>
      </c>
      <c r="X75" s="49">
        <v>0</v>
      </c>
      <c r="Y75" s="49">
        <v>0</v>
      </c>
      <c r="Z75" s="49"/>
      <c r="AA75" s="73">
        <v>75</v>
      </c>
      <c r="AB75" s="73"/>
      <c r="AC75" s="74"/>
      <c r="AD75" s="79" t="s">
        <v>501</v>
      </c>
      <c r="AE75" s="79" t="s">
        <v>687</v>
      </c>
      <c r="AF75" s="79" t="s">
        <v>853</v>
      </c>
      <c r="AG75" s="79" t="s">
        <v>1013</v>
      </c>
      <c r="AH75" s="79" t="s">
        <v>1180</v>
      </c>
      <c r="AI75" s="79">
        <v>699</v>
      </c>
      <c r="AJ75" s="79">
        <v>0</v>
      </c>
      <c r="AK75" s="79">
        <v>0</v>
      </c>
      <c r="AL75" s="79">
        <v>0</v>
      </c>
      <c r="AM75" s="79" t="s">
        <v>1502</v>
      </c>
      <c r="AN75" s="97" t="s">
        <v>1575</v>
      </c>
      <c r="AO75" s="79" t="str">
        <f>REPLACE(INDEX(GroupVertices[Group],MATCH(Vertices[[#This Row],[Vertex]],GroupVertices[Vertex],0)),1,1,"")</f>
        <v>1</v>
      </c>
      <c r="AP75" s="48">
        <v>15</v>
      </c>
      <c r="AQ75" s="49">
        <v>15.151515151515152</v>
      </c>
      <c r="AR75" s="48">
        <v>0</v>
      </c>
      <c r="AS75" s="49">
        <v>0</v>
      </c>
      <c r="AT75" s="48">
        <v>0</v>
      </c>
      <c r="AU75" s="49">
        <v>0</v>
      </c>
      <c r="AV75" s="48">
        <v>84</v>
      </c>
      <c r="AW75" s="49">
        <v>84.84848484848484</v>
      </c>
      <c r="AX75" s="48">
        <v>99</v>
      </c>
      <c r="AY75" s="48"/>
      <c r="AZ75" s="48"/>
      <c r="BA75" s="48"/>
      <c r="BB75" s="48"/>
      <c r="BC75" s="2"/>
      <c r="BD75" s="3"/>
      <c r="BE75" s="3"/>
      <c r="BF75" s="3"/>
      <c r="BG75" s="3"/>
    </row>
    <row r="76" spans="1:59" ht="15">
      <c r="A76" s="66" t="s">
        <v>298</v>
      </c>
      <c r="B76" s="67"/>
      <c r="C76" s="67" t="s">
        <v>65</v>
      </c>
      <c r="D76" s="68">
        <v>162.03471984534792</v>
      </c>
      <c r="E76" s="70">
        <v>100</v>
      </c>
      <c r="F76" s="98" t="s">
        <v>1378</v>
      </c>
      <c r="G76" s="67" t="s">
        <v>52</v>
      </c>
      <c r="H76" s="71" t="s">
        <v>502</v>
      </c>
      <c r="I76" s="72"/>
      <c r="J76" s="72"/>
      <c r="K76" s="71" t="s">
        <v>502</v>
      </c>
      <c r="L76" s="75">
        <v>1.4142350999862394</v>
      </c>
      <c r="M76" s="76">
        <v>688.0989379882812</v>
      </c>
      <c r="N76" s="76">
        <v>6530.447265625</v>
      </c>
      <c r="O76" s="77"/>
      <c r="P76" s="78"/>
      <c r="Q76" s="78"/>
      <c r="R76" s="48">
        <v>0</v>
      </c>
      <c r="S76" s="80"/>
      <c r="T76" s="80"/>
      <c r="U76" s="49">
        <v>0</v>
      </c>
      <c r="V76" s="49">
        <v>0</v>
      </c>
      <c r="W76" s="49">
        <v>0</v>
      </c>
      <c r="X76" s="49">
        <v>0</v>
      </c>
      <c r="Y76" s="49">
        <v>0</v>
      </c>
      <c r="Z76" s="49"/>
      <c r="AA76" s="73">
        <v>76</v>
      </c>
      <c r="AB76" s="73"/>
      <c r="AC76" s="74"/>
      <c r="AD76" s="79" t="s">
        <v>502</v>
      </c>
      <c r="AE76" s="79" t="s">
        <v>688</v>
      </c>
      <c r="AF76" s="79" t="s">
        <v>854</v>
      </c>
      <c r="AG76" s="79" t="s">
        <v>1014</v>
      </c>
      <c r="AH76" s="79" t="s">
        <v>1181</v>
      </c>
      <c r="AI76" s="79">
        <v>250</v>
      </c>
      <c r="AJ76" s="79">
        <v>0</v>
      </c>
      <c r="AK76" s="79">
        <v>2</v>
      </c>
      <c r="AL76" s="79">
        <v>0</v>
      </c>
      <c r="AM76" s="79" t="s">
        <v>1502</v>
      </c>
      <c r="AN76" s="97" t="s">
        <v>1576</v>
      </c>
      <c r="AO76" s="79" t="str">
        <f>REPLACE(INDEX(GroupVertices[Group],MATCH(Vertices[[#This Row],[Vertex]],GroupVertices[Vertex],0)),1,1,"")</f>
        <v>1</v>
      </c>
      <c r="AP76" s="48">
        <v>7</v>
      </c>
      <c r="AQ76" s="49">
        <v>8.860759493670885</v>
      </c>
      <c r="AR76" s="48">
        <v>1</v>
      </c>
      <c r="AS76" s="49">
        <v>1.2658227848101267</v>
      </c>
      <c r="AT76" s="48">
        <v>0</v>
      </c>
      <c r="AU76" s="49">
        <v>0</v>
      </c>
      <c r="AV76" s="48">
        <v>71</v>
      </c>
      <c r="AW76" s="49">
        <v>89.87341772151899</v>
      </c>
      <c r="AX76" s="48">
        <v>79</v>
      </c>
      <c r="AY76" s="48"/>
      <c r="AZ76" s="48"/>
      <c r="BA76" s="48"/>
      <c r="BB76" s="48"/>
      <c r="BC76" s="2"/>
      <c r="BD76" s="3"/>
      <c r="BE76" s="3"/>
      <c r="BF76" s="3"/>
      <c r="BG76" s="3"/>
    </row>
    <row r="77" spans="1:59" ht="15">
      <c r="A77" s="66" t="s">
        <v>299</v>
      </c>
      <c r="B77" s="67"/>
      <c r="C77" s="67" t="s">
        <v>65</v>
      </c>
      <c r="D77" s="68">
        <v>162.00083662277947</v>
      </c>
      <c r="E77" s="70">
        <v>100</v>
      </c>
      <c r="F77" s="98" t="s">
        <v>1379</v>
      </c>
      <c r="G77" s="67" t="s">
        <v>52</v>
      </c>
      <c r="H77" s="71" t="s">
        <v>503</v>
      </c>
      <c r="I77" s="72"/>
      <c r="J77" s="72"/>
      <c r="K77" s="71" t="s">
        <v>503</v>
      </c>
      <c r="L77" s="75">
        <v>1.0099815686743672</v>
      </c>
      <c r="M77" s="76">
        <v>1636.1640625</v>
      </c>
      <c r="N77" s="76">
        <v>8826.8681640625</v>
      </c>
      <c r="O77" s="77"/>
      <c r="P77" s="78"/>
      <c r="Q77" s="78"/>
      <c r="R77" s="48">
        <v>0</v>
      </c>
      <c r="S77" s="80"/>
      <c r="T77" s="80"/>
      <c r="U77" s="49">
        <v>0</v>
      </c>
      <c r="V77" s="49">
        <v>0</v>
      </c>
      <c r="W77" s="49">
        <v>0</v>
      </c>
      <c r="X77" s="49">
        <v>0</v>
      </c>
      <c r="Y77" s="49">
        <v>0</v>
      </c>
      <c r="Z77" s="49"/>
      <c r="AA77" s="73">
        <v>77</v>
      </c>
      <c r="AB77" s="73"/>
      <c r="AC77" s="74"/>
      <c r="AD77" s="79" t="s">
        <v>503</v>
      </c>
      <c r="AE77" s="79" t="s">
        <v>689</v>
      </c>
      <c r="AF77" s="79" t="s">
        <v>855</v>
      </c>
      <c r="AG77" s="79" t="s">
        <v>1015</v>
      </c>
      <c r="AH77" s="79" t="s">
        <v>1182</v>
      </c>
      <c r="AI77" s="79">
        <v>7</v>
      </c>
      <c r="AJ77" s="79">
        <v>0</v>
      </c>
      <c r="AK77" s="79">
        <v>0</v>
      </c>
      <c r="AL77" s="79">
        <v>0</v>
      </c>
      <c r="AM77" s="79" t="s">
        <v>1502</v>
      </c>
      <c r="AN77" s="97" t="s">
        <v>1577</v>
      </c>
      <c r="AO77" s="79" t="str">
        <f>REPLACE(INDEX(GroupVertices[Group],MATCH(Vertices[[#This Row],[Vertex]],GroupVertices[Vertex],0)),1,1,"")</f>
        <v>1</v>
      </c>
      <c r="AP77" s="48">
        <v>0</v>
      </c>
      <c r="AQ77" s="49">
        <v>0</v>
      </c>
      <c r="AR77" s="48">
        <v>0</v>
      </c>
      <c r="AS77" s="49">
        <v>0</v>
      </c>
      <c r="AT77" s="48">
        <v>0</v>
      </c>
      <c r="AU77" s="49">
        <v>0</v>
      </c>
      <c r="AV77" s="48">
        <v>4</v>
      </c>
      <c r="AW77" s="49">
        <v>100</v>
      </c>
      <c r="AX77" s="48">
        <v>4</v>
      </c>
      <c r="AY77" s="48"/>
      <c r="AZ77" s="48"/>
      <c r="BA77" s="48"/>
      <c r="BB77" s="48"/>
      <c r="BC77" s="2"/>
      <c r="BD77" s="3"/>
      <c r="BE77" s="3"/>
      <c r="BF77" s="3"/>
      <c r="BG77" s="3"/>
    </row>
    <row r="78" spans="1:59" ht="15">
      <c r="A78" s="66" t="s">
        <v>300</v>
      </c>
      <c r="B78" s="67"/>
      <c r="C78" s="67" t="s">
        <v>65</v>
      </c>
      <c r="D78" s="68">
        <v>162.00292817972814</v>
      </c>
      <c r="E78" s="70">
        <v>100</v>
      </c>
      <c r="F78" s="98" t="s">
        <v>1380</v>
      </c>
      <c r="G78" s="67" t="s">
        <v>52</v>
      </c>
      <c r="H78" s="71" t="s">
        <v>504</v>
      </c>
      <c r="I78" s="72"/>
      <c r="J78" s="72"/>
      <c r="K78" s="71" t="s">
        <v>504</v>
      </c>
      <c r="L78" s="75">
        <v>1.0349354903602852</v>
      </c>
      <c r="M78" s="76">
        <v>2584.229248046875</v>
      </c>
      <c r="N78" s="76">
        <v>8826.8681640625</v>
      </c>
      <c r="O78" s="77"/>
      <c r="P78" s="78"/>
      <c r="Q78" s="78"/>
      <c r="R78" s="48">
        <v>0</v>
      </c>
      <c r="S78" s="80"/>
      <c r="T78" s="80"/>
      <c r="U78" s="49">
        <v>0</v>
      </c>
      <c r="V78" s="49">
        <v>0</v>
      </c>
      <c r="W78" s="49">
        <v>0</v>
      </c>
      <c r="X78" s="49">
        <v>0</v>
      </c>
      <c r="Y78" s="49">
        <v>0</v>
      </c>
      <c r="Z78" s="49"/>
      <c r="AA78" s="73">
        <v>78</v>
      </c>
      <c r="AB78" s="73"/>
      <c r="AC78" s="74"/>
      <c r="AD78" s="79" t="s">
        <v>504</v>
      </c>
      <c r="AE78" s="79" t="s">
        <v>690</v>
      </c>
      <c r="AF78" s="79" t="s">
        <v>856</v>
      </c>
      <c r="AG78" s="79" t="s">
        <v>1016</v>
      </c>
      <c r="AH78" s="79" t="s">
        <v>1183</v>
      </c>
      <c r="AI78" s="79">
        <v>22</v>
      </c>
      <c r="AJ78" s="79">
        <v>0</v>
      </c>
      <c r="AK78" s="79">
        <v>0</v>
      </c>
      <c r="AL78" s="79">
        <v>0</v>
      </c>
      <c r="AM78" s="79" t="s">
        <v>1502</v>
      </c>
      <c r="AN78" s="97" t="s">
        <v>1578</v>
      </c>
      <c r="AO78" s="79" t="str">
        <f>REPLACE(INDEX(GroupVertices[Group],MATCH(Vertices[[#This Row],[Vertex]],GroupVertices[Vertex],0)),1,1,"")</f>
        <v>1</v>
      </c>
      <c r="AP78" s="48">
        <v>1</v>
      </c>
      <c r="AQ78" s="49">
        <v>1.4705882352941178</v>
      </c>
      <c r="AR78" s="48">
        <v>1</v>
      </c>
      <c r="AS78" s="49">
        <v>1.4705882352941178</v>
      </c>
      <c r="AT78" s="48">
        <v>0</v>
      </c>
      <c r="AU78" s="49">
        <v>0</v>
      </c>
      <c r="AV78" s="48">
        <v>66</v>
      </c>
      <c r="AW78" s="49">
        <v>97.05882352941177</v>
      </c>
      <c r="AX78" s="48">
        <v>68</v>
      </c>
      <c r="AY78" s="48"/>
      <c r="AZ78" s="48"/>
      <c r="BA78" s="48"/>
      <c r="BB78" s="48"/>
      <c r="BC78" s="2"/>
      <c r="BD78" s="3"/>
      <c r="BE78" s="3"/>
      <c r="BF78" s="3"/>
      <c r="BG78" s="3"/>
    </row>
    <row r="79" spans="1:59" ht="15">
      <c r="A79" s="66" t="s">
        <v>301</v>
      </c>
      <c r="B79" s="67"/>
      <c r="C79" s="67" t="s">
        <v>65</v>
      </c>
      <c r="D79" s="68">
        <v>162.10666940438216</v>
      </c>
      <c r="E79" s="70">
        <v>100</v>
      </c>
      <c r="F79" s="98" t="s">
        <v>1381</v>
      </c>
      <c r="G79" s="67" t="s">
        <v>52</v>
      </c>
      <c r="H79" s="71" t="s">
        <v>505</v>
      </c>
      <c r="I79" s="72"/>
      <c r="J79" s="72"/>
      <c r="K79" s="71" t="s">
        <v>505</v>
      </c>
      <c r="L79" s="75">
        <v>2.2726500059818195</v>
      </c>
      <c r="M79" s="76">
        <v>2110.196533203125</v>
      </c>
      <c r="N79" s="76">
        <v>4999.5</v>
      </c>
      <c r="O79" s="77"/>
      <c r="P79" s="78"/>
      <c r="Q79" s="78"/>
      <c r="R79" s="48">
        <v>0</v>
      </c>
      <c r="S79" s="80"/>
      <c r="T79" s="80"/>
      <c r="U79" s="49">
        <v>0</v>
      </c>
      <c r="V79" s="49">
        <v>0</v>
      </c>
      <c r="W79" s="49">
        <v>0</v>
      </c>
      <c r="X79" s="49">
        <v>0</v>
      </c>
      <c r="Y79" s="49">
        <v>0</v>
      </c>
      <c r="Z79" s="49"/>
      <c r="AA79" s="73">
        <v>79</v>
      </c>
      <c r="AB79" s="73"/>
      <c r="AC79" s="74"/>
      <c r="AD79" s="79" t="s">
        <v>505</v>
      </c>
      <c r="AE79" s="79" t="s">
        <v>691</v>
      </c>
      <c r="AF79" s="79" t="s">
        <v>857</v>
      </c>
      <c r="AG79" s="79" t="s">
        <v>963</v>
      </c>
      <c r="AH79" s="79" t="s">
        <v>1184</v>
      </c>
      <c r="AI79" s="79">
        <v>766</v>
      </c>
      <c r="AJ79" s="79">
        <v>0</v>
      </c>
      <c r="AK79" s="79">
        <v>3</v>
      </c>
      <c r="AL79" s="79">
        <v>1</v>
      </c>
      <c r="AM79" s="79" t="s">
        <v>1502</v>
      </c>
      <c r="AN79" s="97" t="s">
        <v>1579</v>
      </c>
      <c r="AO79" s="79" t="str">
        <f>REPLACE(INDEX(GroupVertices[Group],MATCH(Vertices[[#This Row],[Vertex]],GroupVertices[Vertex],0)),1,1,"")</f>
        <v>1</v>
      </c>
      <c r="AP79" s="48">
        <v>7</v>
      </c>
      <c r="AQ79" s="49">
        <v>6.542056074766355</v>
      </c>
      <c r="AR79" s="48">
        <v>1</v>
      </c>
      <c r="AS79" s="49">
        <v>0.9345794392523364</v>
      </c>
      <c r="AT79" s="48">
        <v>0</v>
      </c>
      <c r="AU79" s="49">
        <v>0</v>
      </c>
      <c r="AV79" s="48">
        <v>99</v>
      </c>
      <c r="AW79" s="49">
        <v>92.5233644859813</v>
      </c>
      <c r="AX79" s="48">
        <v>107</v>
      </c>
      <c r="AY79" s="48"/>
      <c r="AZ79" s="48"/>
      <c r="BA79" s="48"/>
      <c r="BB79" s="48"/>
      <c r="BC79" s="2"/>
      <c r="BD79" s="3"/>
      <c r="BE79" s="3"/>
      <c r="BF79" s="3"/>
      <c r="BG79" s="3"/>
    </row>
    <row r="80" spans="1:59" ht="15">
      <c r="A80" s="66" t="s">
        <v>302</v>
      </c>
      <c r="B80" s="67"/>
      <c r="C80" s="67" t="s">
        <v>65</v>
      </c>
      <c r="D80" s="68">
        <v>162.01031834761343</v>
      </c>
      <c r="E80" s="70">
        <v>100</v>
      </c>
      <c r="F80" s="98" t="s">
        <v>1382</v>
      </c>
      <c r="G80" s="67" t="s">
        <v>52</v>
      </c>
      <c r="H80" s="71" t="s">
        <v>506</v>
      </c>
      <c r="I80" s="72"/>
      <c r="J80" s="72"/>
      <c r="K80" s="71" t="s">
        <v>506</v>
      </c>
      <c r="L80" s="75">
        <v>1.1231060136505289</v>
      </c>
      <c r="M80" s="76">
        <v>2110.196533203125</v>
      </c>
      <c r="N80" s="76">
        <v>8061.39453125</v>
      </c>
      <c r="O80" s="77"/>
      <c r="P80" s="78"/>
      <c r="Q80" s="78"/>
      <c r="R80" s="48">
        <v>0</v>
      </c>
      <c r="S80" s="80"/>
      <c r="T80" s="80"/>
      <c r="U80" s="49">
        <v>0</v>
      </c>
      <c r="V80" s="49">
        <v>0</v>
      </c>
      <c r="W80" s="49">
        <v>0</v>
      </c>
      <c r="X80" s="49">
        <v>0</v>
      </c>
      <c r="Y80" s="49">
        <v>0</v>
      </c>
      <c r="Z80" s="49"/>
      <c r="AA80" s="73">
        <v>80</v>
      </c>
      <c r="AB80" s="73"/>
      <c r="AC80" s="74"/>
      <c r="AD80" s="79" t="s">
        <v>506</v>
      </c>
      <c r="AE80" s="79"/>
      <c r="AF80" s="79"/>
      <c r="AG80" s="79" t="s">
        <v>1017</v>
      </c>
      <c r="AH80" s="79" t="s">
        <v>1185</v>
      </c>
      <c r="AI80" s="79">
        <v>75</v>
      </c>
      <c r="AJ80" s="79">
        <v>0</v>
      </c>
      <c r="AK80" s="79">
        <v>1</v>
      </c>
      <c r="AL80" s="79">
        <v>0</v>
      </c>
      <c r="AM80" s="79" t="s">
        <v>1502</v>
      </c>
      <c r="AN80" s="97" t="s">
        <v>1580</v>
      </c>
      <c r="AO80" s="79" t="str">
        <f>REPLACE(INDEX(GroupVertices[Group],MATCH(Vertices[[#This Row],[Vertex]],GroupVertices[Vertex],0)),1,1,"")</f>
        <v>1</v>
      </c>
      <c r="AP80" s="48"/>
      <c r="AQ80" s="49"/>
      <c r="AR80" s="48"/>
      <c r="AS80" s="49"/>
      <c r="AT80" s="48"/>
      <c r="AU80" s="49"/>
      <c r="AV80" s="48"/>
      <c r="AW80" s="49"/>
      <c r="AX80" s="48"/>
      <c r="AY80" s="48"/>
      <c r="AZ80" s="48"/>
      <c r="BA80" s="48"/>
      <c r="BB80" s="48"/>
      <c r="BC80" s="2"/>
      <c r="BD80" s="3"/>
      <c r="BE80" s="3"/>
      <c r="BF80" s="3"/>
      <c r="BG80" s="3"/>
    </row>
    <row r="81" spans="1:59" ht="15">
      <c r="A81" s="66" t="s">
        <v>303</v>
      </c>
      <c r="B81" s="67"/>
      <c r="C81" s="67" t="s">
        <v>65</v>
      </c>
      <c r="D81" s="68">
        <v>162.0295606715412</v>
      </c>
      <c r="E81" s="70">
        <v>100</v>
      </c>
      <c r="F81" s="98" t="s">
        <v>1383</v>
      </c>
      <c r="G81" s="67" t="s">
        <v>52</v>
      </c>
      <c r="H81" s="71" t="s">
        <v>507</v>
      </c>
      <c r="I81" s="72"/>
      <c r="J81" s="72"/>
      <c r="K81" s="71" t="s">
        <v>507</v>
      </c>
      <c r="L81" s="75">
        <v>1.3526820931609749</v>
      </c>
      <c r="M81" s="76">
        <v>6850.52197265625</v>
      </c>
      <c r="N81" s="76">
        <v>7295.9208984375</v>
      </c>
      <c r="O81" s="77"/>
      <c r="P81" s="78"/>
      <c r="Q81" s="78"/>
      <c r="R81" s="48">
        <v>0</v>
      </c>
      <c r="S81" s="80"/>
      <c r="T81" s="80"/>
      <c r="U81" s="49">
        <v>0</v>
      </c>
      <c r="V81" s="49">
        <v>0</v>
      </c>
      <c r="W81" s="49">
        <v>0</v>
      </c>
      <c r="X81" s="49">
        <v>0</v>
      </c>
      <c r="Y81" s="49">
        <v>0</v>
      </c>
      <c r="Z81" s="49"/>
      <c r="AA81" s="73">
        <v>81</v>
      </c>
      <c r="AB81" s="73"/>
      <c r="AC81" s="74"/>
      <c r="AD81" s="79" t="s">
        <v>507</v>
      </c>
      <c r="AE81" s="79" t="s">
        <v>692</v>
      </c>
      <c r="AF81" s="79"/>
      <c r="AG81" s="79" t="s">
        <v>1018</v>
      </c>
      <c r="AH81" s="79" t="s">
        <v>1186</v>
      </c>
      <c r="AI81" s="79">
        <v>213</v>
      </c>
      <c r="AJ81" s="79">
        <v>0</v>
      </c>
      <c r="AK81" s="79">
        <v>2</v>
      </c>
      <c r="AL81" s="79">
        <v>0</v>
      </c>
      <c r="AM81" s="79" t="s">
        <v>1502</v>
      </c>
      <c r="AN81" s="97" t="s">
        <v>1581</v>
      </c>
      <c r="AO81" s="79" t="str">
        <f>REPLACE(INDEX(GroupVertices[Group],MATCH(Vertices[[#This Row],[Vertex]],GroupVertices[Vertex],0)),1,1,"")</f>
        <v>1</v>
      </c>
      <c r="AP81" s="48">
        <v>0</v>
      </c>
      <c r="AQ81" s="49">
        <v>0</v>
      </c>
      <c r="AR81" s="48">
        <v>0</v>
      </c>
      <c r="AS81" s="49">
        <v>0</v>
      </c>
      <c r="AT81" s="48">
        <v>0</v>
      </c>
      <c r="AU81" s="49">
        <v>0</v>
      </c>
      <c r="AV81" s="48">
        <v>10</v>
      </c>
      <c r="AW81" s="49">
        <v>100</v>
      </c>
      <c r="AX81" s="48">
        <v>10</v>
      </c>
      <c r="AY81" s="48"/>
      <c r="AZ81" s="48"/>
      <c r="BA81" s="48"/>
      <c r="BB81" s="48"/>
      <c r="BC81" s="2"/>
      <c r="BD81" s="3"/>
      <c r="BE81" s="3"/>
      <c r="BF81" s="3"/>
      <c r="BG81" s="3"/>
    </row>
    <row r="82" spans="1:59" ht="15">
      <c r="A82" s="66" t="s">
        <v>304</v>
      </c>
      <c r="B82" s="67"/>
      <c r="C82" s="67" t="s">
        <v>65</v>
      </c>
      <c r="D82" s="68">
        <v>162.50085817064144</v>
      </c>
      <c r="E82" s="70">
        <v>100</v>
      </c>
      <c r="F82" s="98" t="s">
        <v>1384</v>
      </c>
      <c r="G82" s="67" t="s">
        <v>52</v>
      </c>
      <c r="H82" s="71" t="s">
        <v>508</v>
      </c>
      <c r="I82" s="72"/>
      <c r="J82" s="72"/>
      <c r="K82" s="71" t="s">
        <v>508</v>
      </c>
      <c r="L82" s="75">
        <v>6.975632446387838</v>
      </c>
      <c r="M82" s="76">
        <v>2584.229248046875</v>
      </c>
      <c r="N82" s="76">
        <v>3468.552734375</v>
      </c>
      <c r="O82" s="77"/>
      <c r="P82" s="78"/>
      <c r="Q82" s="78"/>
      <c r="R82" s="48">
        <v>0</v>
      </c>
      <c r="S82" s="80"/>
      <c r="T82" s="80"/>
      <c r="U82" s="49">
        <v>0</v>
      </c>
      <c r="V82" s="49">
        <v>0</v>
      </c>
      <c r="W82" s="49">
        <v>0</v>
      </c>
      <c r="X82" s="49">
        <v>0</v>
      </c>
      <c r="Y82" s="49">
        <v>0</v>
      </c>
      <c r="Z82" s="49"/>
      <c r="AA82" s="73">
        <v>82</v>
      </c>
      <c r="AB82" s="73"/>
      <c r="AC82" s="74"/>
      <c r="AD82" s="79" t="s">
        <v>508</v>
      </c>
      <c r="AE82" s="79" t="s">
        <v>693</v>
      </c>
      <c r="AF82" s="79" t="s">
        <v>858</v>
      </c>
      <c r="AG82" s="79" t="s">
        <v>1019</v>
      </c>
      <c r="AH82" s="79" t="s">
        <v>1187</v>
      </c>
      <c r="AI82" s="79">
        <v>3593</v>
      </c>
      <c r="AJ82" s="79">
        <v>0</v>
      </c>
      <c r="AK82" s="79">
        <v>10</v>
      </c>
      <c r="AL82" s="79">
        <v>0</v>
      </c>
      <c r="AM82" s="79" t="s">
        <v>1502</v>
      </c>
      <c r="AN82" s="97" t="s">
        <v>1582</v>
      </c>
      <c r="AO82" s="79" t="str">
        <f>REPLACE(INDEX(GroupVertices[Group],MATCH(Vertices[[#This Row],[Vertex]],GroupVertices[Vertex],0)),1,1,"")</f>
        <v>1</v>
      </c>
      <c r="AP82" s="48">
        <v>8</v>
      </c>
      <c r="AQ82" s="49">
        <v>10.81081081081081</v>
      </c>
      <c r="AR82" s="48">
        <v>2</v>
      </c>
      <c r="AS82" s="49">
        <v>2.7027027027027026</v>
      </c>
      <c r="AT82" s="48">
        <v>0</v>
      </c>
      <c r="AU82" s="49">
        <v>0</v>
      </c>
      <c r="AV82" s="48">
        <v>64</v>
      </c>
      <c r="AW82" s="49">
        <v>86.48648648648648</v>
      </c>
      <c r="AX82" s="48">
        <v>74</v>
      </c>
      <c r="AY82" s="48"/>
      <c r="AZ82" s="48"/>
      <c r="BA82" s="48"/>
      <c r="BB82" s="48"/>
      <c r="BC82" s="2"/>
      <c r="BD82" s="3"/>
      <c r="BE82" s="3"/>
      <c r="BF82" s="3"/>
      <c r="BG82" s="3"/>
    </row>
    <row r="83" spans="1:59" ht="15">
      <c r="A83" s="66" t="s">
        <v>305</v>
      </c>
      <c r="B83" s="67"/>
      <c r="C83" s="67" t="s">
        <v>65</v>
      </c>
      <c r="D83" s="68">
        <v>162.02997898293094</v>
      </c>
      <c r="E83" s="70">
        <v>100</v>
      </c>
      <c r="F83" s="98" t="s">
        <v>1385</v>
      </c>
      <c r="G83" s="67" t="s">
        <v>52</v>
      </c>
      <c r="H83" s="71" t="s">
        <v>509</v>
      </c>
      <c r="I83" s="72"/>
      <c r="J83" s="72"/>
      <c r="K83" s="71" t="s">
        <v>509</v>
      </c>
      <c r="L83" s="75">
        <v>1.3576728774981586</v>
      </c>
      <c r="M83" s="76">
        <v>7798.58740234375</v>
      </c>
      <c r="N83" s="76">
        <v>7295.9208984375</v>
      </c>
      <c r="O83" s="77"/>
      <c r="P83" s="78"/>
      <c r="Q83" s="78"/>
      <c r="R83" s="48">
        <v>0</v>
      </c>
      <c r="S83" s="80"/>
      <c r="T83" s="80"/>
      <c r="U83" s="49">
        <v>0</v>
      </c>
      <c r="V83" s="49">
        <v>0</v>
      </c>
      <c r="W83" s="49">
        <v>0</v>
      </c>
      <c r="X83" s="49">
        <v>0</v>
      </c>
      <c r="Y83" s="49">
        <v>0</v>
      </c>
      <c r="Z83" s="49"/>
      <c r="AA83" s="73">
        <v>83</v>
      </c>
      <c r="AB83" s="73"/>
      <c r="AC83" s="74"/>
      <c r="AD83" s="79" t="s">
        <v>509</v>
      </c>
      <c r="AE83" s="79" t="s">
        <v>694</v>
      </c>
      <c r="AF83" s="79" t="s">
        <v>859</v>
      </c>
      <c r="AG83" s="79" t="s">
        <v>1020</v>
      </c>
      <c r="AH83" s="79" t="s">
        <v>1188</v>
      </c>
      <c r="AI83" s="79">
        <v>216</v>
      </c>
      <c r="AJ83" s="79">
        <v>0</v>
      </c>
      <c r="AK83" s="79">
        <v>3</v>
      </c>
      <c r="AL83" s="79">
        <v>0</v>
      </c>
      <c r="AM83" s="79" t="s">
        <v>1502</v>
      </c>
      <c r="AN83" s="97" t="s">
        <v>1583</v>
      </c>
      <c r="AO83" s="79" t="str">
        <f>REPLACE(INDEX(GroupVertices[Group],MATCH(Vertices[[#This Row],[Vertex]],GroupVertices[Vertex],0)),1,1,"")</f>
        <v>1</v>
      </c>
      <c r="AP83" s="48">
        <v>6</v>
      </c>
      <c r="AQ83" s="49">
        <v>3.8461538461538463</v>
      </c>
      <c r="AR83" s="48">
        <v>0</v>
      </c>
      <c r="AS83" s="49">
        <v>0</v>
      </c>
      <c r="AT83" s="48">
        <v>0</v>
      </c>
      <c r="AU83" s="49">
        <v>0</v>
      </c>
      <c r="AV83" s="48">
        <v>150</v>
      </c>
      <c r="AW83" s="49">
        <v>96.15384615384616</v>
      </c>
      <c r="AX83" s="48">
        <v>156</v>
      </c>
      <c r="AY83" s="48"/>
      <c r="AZ83" s="48"/>
      <c r="BA83" s="48"/>
      <c r="BB83" s="48"/>
      <c r="BC83" s="2"/>
      <c r="BD83" s="3"/>
      <c r="BE83" s="3"/>
      <c r="BF83" s="3"/>
      <c r="BG83" s="3"/>
    </row>
    <row r="84" spans="1:59" ht="15">
      <c r="A84" s="66" t="s">
        <v>306</v>
      </c>
      <c r="B84" s="67"/>
      <c r="C84" s="67" t="s">
        <v>65</v>
      </c>
      <c r="D84" s="68">
        <v>162.03137335423006</v>
      </c>
      <c r="E84" s="70">
        <v>100</v>
      </c>
      <c r="F84" s="98" t="s">
        <v>1386</v>
      </c>
      <c r="G84" s="67" t="s">
        <v>52</v>
      </c>
      <c r="H84" s="71" t="s">
        <v>510</v>
      </c>
      <c r="I84" s="72"/>
      <c r="J84" s="72"/>
      <c r="K84" s="71" t="s">
        <v>510</v>
      </c>
      <c r="L84" s="75">
        <v>1.3743088252887705</v>
      </c>
      <c r="M84" s="76">
        <v>8272.619140625</v>
      </c>
      <c r="N84" s="76">
        <v>7295.9208984375</v>
      </c>
      <c r="O84" s="77"/>
      <c r="P84" s="78"/>
      <c r="Q84" s="78"/>
      <c r="R84" s="48">
        <v>0</v>
      </c>
      <c r="S84" s="80"/>
      <c r="T84" s="80"/>
      <c r="U84" s="49">
        <v>0</v>
      </c>
      <c r="V84" s="49">
        <v>0</v>
      </c>
      <c r="W84" s="49">
        <v>0</v>
      </c>
      <c r="X84" s="49">
        <v>0</v>
      </c>
      <c r="Y84" s="49">
        <v>0</v>
      </c>
      <c r="Z84" s="49"/>
      <c r="AA84" s="73">
        <v>84</v>
      </c>
      <c r="AB84" s="73"/>
      <c r="AC84" s="74"/>
      <c r="AD84" s="79" t="s">
        <v>510</v>
      </c>
      <c r="AE84" s="79" t="s">
        <v>695</v>
      </c>
      <c r="AF84" s="79" t="s">
        <v>860</v>
      </c>
      <c r="AG84" s="79" t="s">
        <v>1021</v>
      </c>
      <c r="AH84" s="79" t="s">
        <v>1189</v>
      </c>
      <c r="AI84" s="79">
        <v>226</v>
      </c>
      <c r="AJ84" s="79">
        <v>0</v>
      </c>
      <c r="AK84" s="79">
        <v>2</v>
      </c>
      <c r="AL84" s="79">
        <v>0</v>
      </c>
      <c r="AM84" s="79" t="s">
        <v>1502</v>
      </c>
      <c r="AN84" s="97" t="s">
        <v>1584</v>
      </c>
      <c r="AO84" s="79" t="str">
        <f>REPLACE(INDEX(GroupVertices[Group],MATCH(Vertices[[#This Row],[Vertex]],GroupVertices[Vertex],0)),1,1,"")</f>
        <v>1</v>
      </c>
      <c r="AP84" s="48">
        <v>7</v>
      </c>
      <c r="AQ84" s="49">
        <v>8.860759493670885</v>
      </c>
      <c r="AR84" s="48">
        <v>0</v>
      </c>
      <c r="AS84" s="49">
        <v>0</v>
      </c>
      <c r="AT84" s="48">
        <v>0</v>
      </c>
      <c r="AU84" s="49">
        <v>0</v>
      </c>
      <c r="AV84" s="48">
        <v>72</v>
      </c>
      <c r="AW84" s="49">
        <v>91.13924050632912</v>
      </c>
      <c r="AX84" s="48">
        <v>79</v>
      </c>
      <c r="AY84" s="48"/>
      <c r="AZ84" s="48"/>
      <c r="BA84" s="48"/>
      <c r="BB84" s="48"/>
      <c r="BC84" s="2"/>
      <c r="BD84" s="3"/>
      <c r="BE84" s="3"/>
      <c r="BF84" s="3"/>
      <c r="BG84" s="3"/>
    </row>
    <row r="85" spans="1:59" ht="15">
      <c r="A85" s="66" t="s">
        <v>307</v>
      </c>
      <c r="B85" s="67"/>
      <c r="C85" s="67" t="s">
        <v>65</v>
      </c>
      <c r="D85" s="68">
        <v>162.0295606715412</v>
      </c>
      <c r="E85" s="70">
        <v>100</v>
      </c>
      <c r="F85" s="98" t="s">
        <v>1387</v>
      </c>
      <c r="G85" s="67" t="s">
        <v>52</v>
      </c>
      <c r="H85" s="71" t="s">
        <v>511</v>
      </c>
      <c r="I85" s="72"/>
      <c r="J85" s="72"/>
      <c r="K85" s="71" t="s">
        <v>511</v>
      </c>
      <c r="L85" s="75">
        <v>1.3526820931609749</v>
      </c>
      <c r="M85" s="76">
        <v>7324.5546875</v>
      </c>
      <c r="N85" s="76">
        <v>7295.9208984375</v>
      </c>
      <c r="O85" s="77"/>
      <c r="P85" s="78"/>
      <c r="Q85" s="78"/>
      <c r="R85" s="48">
        <v>0</v>
      </c>
      <c r="S85" s="80"/>
      <c r="T85" s="80"/>
      <c r="U85" s="49">
        <v>0</v>
      </c>
      <c r="V85" s="49">
        <v>0</v>
      </c>
      <c r="W85" s="49">
        <v>0</v>
      </c>
      <c r="X85" s="49">
        <v>0</v>
      </c>
      <c r="Y85" s="49">
        <v>0</v>
      </c>
      <c r="Z85" s="49"/>
      <c r="AA85" s="73">
        <v>85</v>
      </c>
      <c r="AB85" s="73"/>
      <c r="AC85" s="74"/>
      <c r="AD85" s="79" t="s">
        <v>511</v>
      </c>
      <c r="AE85" s="79" t="s">
        <v>696</v>
      </c>
      <c r="AF85" s="79" t="s">
        <v>861</v>
      </c>
      <c r="AG85" s="79" t="s">
        <v>977</v>
      </c>
      <c r="AH85" s="79" t="s">
        <v>1190</v>
      </c>
      <c r="AI85" s="79">
        <v>213</v>
      </c>
      <c r="AJ85" s="79">
        <v>0</v>
      </c>
      <c r="AK85" s="79">
        <v>1</v>
      </c>
      <c r="AL85" s="79">
        <v>0</v>
      </c>
      <c r="AM85" s="79" t="s">
        <v>1502</v>
      </c>
      <c r="AN85" s="97" t="s">
        <v>1585</v>
      </c>
      <c r="AO85" s="79" t="str">
        <f>REPLACE(INDEX(GroupVertices[Group],MATCH(Vertices[[#This Row],[Vertex]],GroupVertices[Vertex],0)),1,1,"")</f>
        <v>1</v>
      </c>
      <c r="AP85" s="48">
        <v>4</v>
      </c>
      <c r="AQ85" s="49">
        <v>15.384615384615385</v>
      </c>
      <c r="AR85" s="48">
        <v>0</v>
      </c>
      <c r="AS85" s="49">
        <v>0</v>
      </c>
      <c r="AT85" s="48">
        <v>0</v>
      </c>
      <c r="AU85" s="49">
        <v>0</v>
      </c>
      <c r="AV85" s="48">
        <v>22</v>
      </c>
      <c r="AW85" s="49">
        <v>84.61538461538461</v>
      </c>
      <c r="AX85" s="48">
        <v>26</v>
      </c>
      <c r="AY85" s="48"/>
      <c r="AZ85" s="48"/>
      <c r="BA85" s="48"/>
      <c r="BB85" s="48"/>
      <c r="BC85" s="2"/>
      <c r="BD85" s="3"/>
      <c r="BE85" s="3"/>
      <c r="BF85" s="3"/>
      <c r="BG85" s="3"/>
    </row>
    <row r="86" spans="1:59" ht="15">
      <c r="A86" s="66" t="s">
        <v>308</v>
      </c>
      <c r="B86" s="67"/>
      <c r="C86" s="67" t="s">
        <v>65</v>
      </c>
      <c r="D86" s="68">
        <v>162.08979751166288</v>
      </c>
      <c r="E86" s="70">
        <v>100</v>
      </c>
      <c r="F86" s="98" t="s">
        <v>1388</v>
      </c>
      <c r="G86" s="67" t="s">
        <v>52</v>
      </c>
      <c r="H86" s="71" t="s">
        <v>512</v>
      </c>
      <c r="I86" s="72"/>
      <c r="J86" s="72"/>
      <c r="K86" s="71" t="s">
        <v>512</v>
      </c>
      <c r="L86" s="75">
        <v>2.0713550377154144</v>
      </c>
      <c r="M86" s="76">
        <v>8746.65234375</v>
      </c>
      <c r="N86" s="76">
        <v>5764.9736328125</v>
      </c>
      <c r="O86" s="77"/>
      <c r="P86" s="78"/>
      <c r="Q86" s="78"/>
      <c r="R86" s="48">
        <v>0</v>
      </c>
      <c r="S86" s="80"/>
      <c r="T86" s="80"/>
      <c r="U86" s="49">
        <v>0</v>
      </c>
      <c r="V86" s="49">
        <v>0</v>
      </c>
      <c r="W86" s="49">
        <v>0</v>
      </c>
      <c r="X86" s="49">
        <v>0</v>
      </c>
      <c r="Y86" s="49">
        <v>0</v>
      </c>
      <c r="Z86" s="49"/>
      <c r="AA86" s="73">
        <v>86</v>
      </c>
      <c r="AB86" s="73"/>
      <c r="AC86" s="74"/>
      <c r="AD86" s="79" t="s">
        <v>512</v>
      </c>
      <c r="AE86" s="79" t="s">
        <v>697</v>
      </c>
      <c r="AF86" s="79"/>
      <c r="AG86" s="79" t="s">
        <v>1022</v>
      </c>
      <c r="AH86" s="79" t="s">
        <v>1191</v>
      </c>
      <c r="AI86" s="79">
        <v>645</v>
      </c>
      <c r="AJ86" s="79">
        <v>0</v>
      </c>
      <c r="AK86" s="79">
        <v>10</v>
      </c>
      <c r="AL86" s="79">
        <v>0</v>
      </c>
      <c r="AM86" s="79" t="s">
        <v>1502</v>
      </c>
      <c r="AN86" s="97" t="s">
        <v>1586</v>
      </c>
      <c r="AO86" s="79" t="str">
        <f>REPLACE(INDEX(GroupVertices[Group],MATCH(Vertices[[#This Row],[Vertex]],GroupVertices[Vertex],0)),1,1,"")</f>
        <v>1</v>
      </c>
      <c r="AP86" s="48">
        <v>2</v>
      </c>
      <c r="AQ86" s="49">
        <v>6.666666666666667</v>
      </c>
      <c r="AR86" s="48">
        <v>0</v>
      </c>
      <c r="AS86" s="49">
        <v>0</v>
      </c>
      <c r="AT86" s="48">
        <v>0</v>
      </c>
      <c r="AU86" s="49">
        <v>0</v>
      </c>
      <c r="AV86" s="48">
        <v>28</v>
      </c>
      <c r="AW86" s="49">
        <v>93.33333333333333</v>
      </c>
      <c r="AX86" s="48">
        <v>30</v>
      </c>
      <c r="AY86" s="48"/>
      <c r="AZ86" s="48"/>
      <c r="BA86" s="48"/>
      <c r="BB86" s="48"/>
      <c r="BC86" s="2"/>
      <c r="BD86" s="3"/>
      <c r="BE86" s="3"/>
      <c r="BF86" s="3"/>
      <c r="BG86" s="3"/>
    </row>
    <row r="87" spans="1:59" ht="15">
      <c r="A87" s="66" t="s">
        <v>309</v>
      </c>
      <c r="B87" s="67"/>
      <c r="C87" s="67" t="s">
        <v>65</v>
      </c>
      <c r="D87" s="68">
        <v>162.0124099045621</v>
      </c>
      <c r="E87" s="70">
        <v>100</v>
      </c>
      <c r="F87" s="98" t="s">
        <v>1389</v>
      </c>
      <c r="G87" s="67" t="s">
        <v>52</v>
      </c>
      <c r="H87" s="71" t="s">
        <v>513</v>
      </c>
      <c r="I87" s="72"/>
      <c r="J87" s="72"/>
      <c r="K87" s="71" t="s">
        <v>513</v>
      </c>
      <c r="L87" s="75">
        <v>1.148059935336447</v>
      </c>
      <c r="M87" s="76">
        <v>4480.359375</v>
      </c>
      <c r="N87" s="76">
        <v>8061.39453125</v>
      </c>
      <c r="O87" s="77"/>
      <c r="P87" s="78"/>
      <c r="Q87" s="78"/>
      <c r="R87" s="48">
        <v>0</v>
      </c>
      <c r="S87" s="80"/>
      <c r="T87" s="80"/>
      <c r="U87" s="49">
        <v>0</v>
      </c>
      <c r="V87" s="49">
        <v>0</v>
      </c>
      <c r="W87" s="49">
        <v>0</v>
      </c>
      <c r="X87" s="49">
        <v>0</v>
      </c>
      <c r="Y87" s="49">
        <v>0</v>
      </c>
      <c r="Z87" s="49"/>
      <c r="AA87" s="73">
        <v>87</v>
      </c>
      <c r="AB87" s="73"/>
      <c r="AC87" s="74"/>
      <c r="AD87" s="79" t="s">
        <v>513</v>
      </c>
      <c r="AE87" s="79" t="s">
        <v>698</v>
      </c>
      <c r="AF87" s="79" t="s">
        <v>862</v>
      </c>
      <c r="AG87" s="79" t="s">
        <v>1023</v>
      </c>
      <c r="AH87" s="79" t="s">
        <v>1192</v>
      </c>
      <c r="AI87" s="79">
        <v>90</v>
      </c>
      <c r="AJ87" s="79">
        <v>0</v>
      </c>
      <c r="AK87" s="79">
        <v>0</v>
      </c>
      <c r="AL87" s="79">
        <v>0</v>
      </c>
      <c r="AM87" s="79" t="s">
        <v>1502</v>
      </c>
      <c r="AN87" s="97" t="s">
        <v>1587</v>
      </c>
      <c r="AO87" s="79" t="str">
        <f>REPLACE(INDEX(GroupVertices[Group],MATCH(Vertices[[#This Row],[Vertex]],GroupVertices[Vertex],0)),1,1,"")</f>
        <v>1</v>
      </c>
      <c r="AP87" s="48">
        <v>4</v>
      </c>
      <c r="AQ87" s="49">
        <v>5.405405405405405</v>
      </c>
      <c r="AR87" s="48">
        <v>0</v>
      </c>
      <c r="AS87" s="49">
        <v>0</v>
      </c>
      <c r="AT87" s="48">
        <v>0</v>
      </c>
      <c r="AU87" s="49">
        <v>0</v>
      </c>
      <c r="AV87" s="48">
        <v>70</v>
      </c>
      <c r="AW87" s="49">
        <v>94.5945945945946</v>
      </c>
      <c r="AX87" s="48">
        <v>74</v>
      </c>
      <c r="AY87" s="48"/>
      <c r="AZ87" s="48"/>
      <c r="BA87" s="48"/>
      <c r="BB87" s="48"/>
      <c r="BC87" s="2"/>
      <c r="BD87" s="3"/>
      <c r="BE87" s="3"/>
      <c r="BF87" s="3"/>
      <c r="BG87" s="3"/>
    </row>
    <row r="88" spans="1:59" ht="15">
      <c r="A88" s="66" t="s">
        <v>310</v>
      </c>
      <c r="B88" s="67"/>
      <c r="C88" s="67" t="s">
        <v>65</v>
      </c>
      <c r="D88" s="68">
        <v>162.04448044444172</v>
      </c>
      <c r="E88" s="70">
        <v>100</v>
      </c>
      <c r="F88" s="98" t="s">
        <v>1390</v>
      </c>
      <c r="G88" s="67" t="s">
        <v>52</v>
      </c>
      <c r="H88" s="71" t="s">
        <v>514</v>
      </c>
      <c r="I88" s="72"/>
      <c r="J88" s="72"/>
      <c r="K88" s="71" t="s">
        <v>514</v>
      </c>
      <c r="L88" s="75">
        <v>1.5306867345205235</v>
      </c>
      <c r="M88" s="76">
        <v>3532.2939453125</v>
      </c>
      <c r="N88" s="76">
        <v>6530.447265625</v>
      </c>
      <c r="O88" s="77"/>
      <c r="P88" s="78"/>
      <c r="Q88" s="78"/>
      <c r="R88" s="48">
        <v>0</v>
      </c>
      <c r="S88" s="80"/>
      <c r="T88" s="80"/>
      <c r="U88" s="49">
        <v>0</v>
      </c>
      <c r="V88" s="49">
        <v>0</v>
      </c>
      <c r="W88" s="49">
        <v>0</v>
      </c>
      <c r="X88" s="49">
        <v>0</v>
      </c>
      <c r="Y88" s="49">
        <v>0</v>
      </c>
      <c r="Z88" s="49"/>
      <c r="AA88" s="73">
        <v>88</v>
      </c>
      <c r="AB88" s="73"/>
      <c r="AC88" s="74"/>
      <c r="AD88" s="79" t="s">
        <v>514</v>
      </c>
      <c r="AE88" s="79" t="s">
        <v>699</v>
      </c>
      <c r="AF88" s="79" t="s">
        <v>863</v>
      </c>
      <c r="AG88" s="79" t="s">
        <v>1024</v>
      </c>
      <c r="AH88" s="79" t="s">
        <v>1193</v>
      </c>
      <c r="AI88" s="79">
        <v>320</v>
      </c>
      <c r="AJ88" s="79">
        <v>0</v>
      </c>
      <c r="AK88" s="79">
        <v>1</v>
      </c>
      <c r="AL88" s="79">
        <v>0</v>
      </c>
      <c r="AM88" s="79" t="s">
        <v>1502</v>
      </c>
      <c r="AN88" s="97" t="s">
        <v>1588</v>
      </c>
      <c r="AO88" s="79" t="str">
        <f>REPLACE(INDEX(GroupVertices[Group],MATCH(Vertices[[#This Row],[Vertex]],GroupVertices[Vertex],0)),1,1,"")</f>
        <v>1</v>
      </c>
      <c r="AP88" s="48">
        <v>4</v>
      </c>
      <c r="AQ88" s="49">
        <v>2.5641025641025643</v>
      </c>
      <c r="AR88" s="48">
        <v>2</v>
      </c>
      <c r="AS88" s="49">
        <v>1.2820512820512822</v>
      </c>
      <c r="AT88" s="48">
        <v>0</v>
      </c>
      <c r="AU88" s="49">
        <v>0</v>
      </c>
      <c r="AV88" s="48">
        <v>150</v>
      </c>
      <c r="AW88" s="49">
        <v>96.15384615384616</v>
      </c>
      <c r="AX88" s="48">
        <v>156</v>
      </c>
      <c r="AY88" s="48"/>
      <c r="AZ88" s="48"/>
      <c r="BA88" s="48"/>
      <c r="BB88" s="48"/>
      <c r="BC88" s="2"/>
      <c r="BD88" s="3"/>
      <c r="BE88" s="3"/>
      <c r="BF88" s="3"/>
      <c r="BG88" s="3"/>
    </row>
    <row r="89" spans="1:59" ht="15">
      <c r="A89" s="66" t="s">
        <v>311</v>
      </c>
      <c r="B89" s="67"/>
      <c r="C89" s="67" t="s">
        <v>65</v>
      </c>
      <c r="D89" s="68">
        <v>162.08700876906465</v>
      </c>
      <c r="E89" s="70">
        <v>100</v>
      </c>
      <c r="F89" s="98" t="s">
        <v>1391</v>
      </c>
      <c r="G89" s="67" t="s">
        <v>52</v>
      </c>
      <c r="H89" s="71" t="s">
        <v>515</v>
      </c>
      <c r="I89" s="72"/>
      <c r="J89" s="72"/>
      <c r="K89" s="71" t="s">
        <v>515</v>
      </c>
      <c r="L89" s="75">
        <v>2.03808314213419</v>
      </c>
      <c r="M89" s="76">
        <v>7798.58740234375</v>
      </c>
      <c r="N89" s="76">
        <v>5764.9736328125</v>
      </c>
      <c r="O89" s="77"/>
      <c r="P89" s="78"/>
      <c r="Q89" s="78"/>
      <c r="R89" s="48">
        <v>0</v>
      </c>
      <c r="S89" s="80"/>
      <c r="T89" s="80"/>
      <c r="U89" s="49">
        <v>0</v>
      </c>
      <c r="V89" s="49">
        <v>0</v>
      </c>
      <c r="W89" s="49">
        <v>0</v>
      </c>
      <c r="X89" s="49">
        <v>0</v>
      </c>
      <c r="Y89" s="49">
        <v>0</v>
      </c>
      <c r="Z89" s="49"/>
      <c r="AA89" s="73">
        <v>89</v>
      </c>
      <c r="AB89" s="73"/>
      <c r="AC89" s="74"/>
      <c r="AD89" s="79" t="s">
        <v>515</v>
      </c>
      <c r="AE89" s="79"/>
      <c r="AF89" s="79" t="s">
        <v>515</v>
      </c>
      <c r="AG89" s="79" t="s">
        <v>1025</v>
      </c>
      <c r="AH89" s="79" t="s">
        <v>1194</v>
      </c>
      <c r="AI89" s="79">
        <v>625</v>
      </c>
      <c r="AJ89" s="79">
        <v>0</v>
      </c>
      <c r="AK89" s="79">
        <v>0</v>
      </c>
      <c r="AL89" s="79">
        <v>0</v>
      </c>
      <c r="AM89" s="79" t="s">
        <v>1502</v>
      </c>
      <c r="AN89" s="97" t="s">
        <v>1589</v>
      </c>
      <c r="AO89" s="79" t="str">
        <f>REPLACE(INDEX(GroupVertices[Group],MATCH(Vertices[[#This Row],[Vertex]],GroupVertices[Vertex],0)),1,1,"")</f>
        <v>1</v>
      </c>
      <c r="AP89" s="48"/>
      <c r="AQ89" s="49"/>
      <c r="AR89" s="48"/>
      <c r="AS89" s="49"/>
      <c r="AT89" s="48"/>
      <c r="AU89" s="49"/>
      <c r="AV89" s="48"/>
      <c r="AW89" s="49"/>
      <c r="AX89" s="48"/>
      <c r="AY89" s="48"/>
      <c r="AZ89" s="48"/>
      <c r="BA89" s="48"/>
      <c r="BB89" s="48"/>
      <c r="BC89" s="2"/>
      <c r="BD89" s="3"/>
      <c r="BE89" s="3"/>
      <c r="BF89" s="3"/>
      <c r="BG89" s="3"/>
    </row>
    <row r="90" spans="1:59" ht="15">
      <c r="A90" s="66" t="s">
        <v>312</v>
      </c>
      <c r="B90" s="67"/>
      <c r="C90" s="67" t="s">
        <v>65</v>
      </c>
      <c r="D90" s="68">
        <v>162.00780847927504</v>
      </c>
      <c r="E90" s="70">
        <v>100</v>
      </c>
      <c r="F90" s="98" t="s">
        <v>1392</v>
      </c>
      <c r="G90" s="67" t="s">
        <v>52</v>
      </c>
      <c r="H90" s="71" t="s">
        <v>450</v>
      </c>
      <c r="I90" s="72"/>
      <c r="J90" s="72"/>
      <c r="K90" s="71" t="s">
        <v>450</v>
      </c>
      <c r="L90" s="75">
        <v>1.0931613076274274</v>
      </c>
      <c r="M90" s="76">
        <v>8272.619140625</v>
      </c>
      <c r="N90" s="76">
        <v>8826.8681640625</v>
      </c>
      <c r="O90" s="77"/>
      <c r="P90" s="78"/>
      <c r="Q90" s="78"/>
      <c r="R90" s="48">
        <v>0</v>
      </c>
      <c r="S90" s="80"/>
      <c r="T90" s="80"/>
      <c r="U90" s="49">
        <v>0</v>
      </c>
      <c r="V90" s="49">
        <v>0</v>
      </c>
      <c r="W90" s="49">
        <v>0</v>
      </c>
      <c r="X90" s="49">
        <v>0</v>
      </c>
      <c r="Y90" s="49">
        <v>0</v>
      </c>
      <c r="Z90" s="49"/>
      <c r="AA90" s="73">
        <v>90</v>
      </c>
      <c r="AB90" s="73"/>
      <c r="AC90" s="74"/>
      <c r="AD90" s="79" t="s">
        <v>450</v>
      </c>
      <c r="AE90" s="79" t="s">
        <v>700</v>
      </c>
      <c r="AF90" s="79"/>
      <c r="AG90" s="79" t="s">
        <v>976</v>
      </c>
      <c r="AH90" s="79" t="s">
        <v>1195</v>
      </c>
      <c r="AI90" s="79">
        <v>57</v>
      </c>
      <c r="AJ90" s="79">
        <v>0</v>
      </c>
      <c r="AK90" s="79">
        <v>0</v>
      </c>
      <c r="AL90" s="79">
        <v>0</v>
      </c>
      <c r="AM90" s="79" t="s">
        <v>1502</v>
      </c>
      <c r="AN90" s="97" t="s">
        <v>1590</v>
      </c>
      <c r="AO90" s="79" t="str">
        <f>REPLACE(INDEX(GroupVertices[Group],MATCH(Vertices[[#This Row],[Vertex]],GroupVertices[Vertex],0)),1,1,"")</f>
        <v>1</v>
      </c>
      <c r="AP90" s="48">
        <v>1</v>
      </c>
      <c r="AQ90" s="49">
        <v>3.225806451612903</v>
      </c>
      <c r="AR90" s="48">
        <v>0</v>
      </c>
      <c r="AS90" s="49">
        <v>0</v>
      </c>
      <c r="AT90" s="48">
        <v>0</v>
      </c>
      <c r="AU90" s="49">
        <v>0</v>
      </c>
      <c r="AV90" s="48">
        <v>30</v>
      </c>
      <c r="AW90" s="49">
        <v>96.7741935483871</v>
      </c>
      <c r="AX90" s="48">
        <v>31</v>
      </c>
      <c r="AY90" s="48"/>
      <c r="AZ90" s="48"/>
      <c r="BA90" s="48"/>
      <c r="BB90" s="48"/>
      <c r="BC90" s="2"/>
      <c r="BD90" s="3"/>
      <c r="BE90" s="3"/>
      <c r="BF90" s="3"/>
      <c r="BG90" s="3"/>
    </row>
    <row r="91" spans="1:59" ht="15">
      <c r="A91" s="66" t="s">
        <v>313</v>
      </c>
      <c r="B91" s="67"/>
      <c r="C91" s="67" t="s">
        <v>65</v>
      </c>
      <c r="D91" s="68">
        <v>162.0185451382782</v>
      </c>
      <c r="E91" s="70">
        <v>100</v>
      </c>
      <c r="F91" s="98" t="s">
        <v>1393</v>
      </c>
      <c r="G91" s="67" t="s">
        <v>52</v>
      </c>
      <c r="H91" s="71" t="s">
        <v>516</v>
      </c>
      <c r="I91" s="72"/>
      <c r="J91" s="72"/>
      <c r="K91" s="71" t="s">
        <v>516</v>
      </c>
      <c r="L91" s="75">
        <v>1.22125810561514</v>
      </c>
      <c r="M91" s="76">
        <v>7324.5546875</v>
      </c>
      <c r="N91" s="76">
        <v>8061.39453125</v>
      </c>
      <c r="O91" s="77"/>
      <c r="P91" s="78"/>
      <c r="Q91" s="78"/>
      <c r="R91" s="48">
        <v>0</v>
      </c>
      <c r="S91" s="80"/>
      <c r="T91" s="80"/>
      <c r="U91" s="49">
        <v>0</v>
      </c>
      <c r="V91" s="49">
        <v>0</v>
      </c>
      <c r="W91" s="49">
        <v>0</v>
      </c>
      <c r="X91" s="49">
        <v>0</v>
      </c>
      <c r="Y91" s="49">
        <v>0</v>
      </c>
      <c r="Z91" s="49"/>
      <c r="AA91" s="73">
        <v>91</v>
      </c>
      <c r="AB91" s="73"/>
      <c r="AC91" s="74"/>
      <c r="AD91" s="79" t="s">
        <v>516</v>
      </c>
      <c r="AE91" s="79"/>
      <c r="AF91" s="79"/>
      <c r="AG91" s="79" t="s">
        <v>1026</v>
      </c>
      <c r="AH91" s="79" t="s">
        <v>1196</v>
      </c>
      <c r="AI91" s="79">
        <v>134</v>
      </c>
      <c r="AJ91" s="79">
        <v>0</v>
      </c>
      <c r="AK91" s="79">
        <v>7</v>
      </c>
      <c r="AL91" s="79">
        <v>0</v>
      </c>
      <c r="AM91" s="79" t="s">
        <v>1502</v>
      </c>
      <c r="AN91" s="97" t="s">
        <v>1591</v>
      </c>
      <c r="AO91" s="79" t="str">
        <f>REPLACE(INDEX(GroupVertices[Group],MATCH(Vertices[[#This Row],[Vertex]],GroupVertices[Vertex],0)),1,1,"")</f>
        <v>1</v>
      </c>
      <c r="AP91" s="48"/>
      <c r="AQ91" s="49"/>
      <c r="AR91" s="48"/>
      <c r="AS91" s="49"/>
      <c r="AT91" s="48"/>
      <c r="AU91" s="49"/>
      <c r="AV91" s="48"/>
      <c r="AW91" s="49"/>
      <c r="AX91" s="48"/>
      <c r="AY91" s="48"/>
      <c r="AZ91" s="48"/>
      <c r="BA91" s="48"/>
      <c r="BB91" s="48"/>
      <c r="BC91" s="2"/>
      <c r="BD91" s="3"/>
      <c r="BE91" s="3"/>
      <c r="BF91" s="3"/>
      <c r="BG91" s="3"/>
    </row>
    <row r="92" spans="1:59" ht="15">
      <c r="A92" s="66" t="s">
        <v>314</v>
      </c>
      <c r="B92" s="67"/>
      <c r="C92" s="67" t="s">
        <v>65</v>
      </c>
      <c r="D92" s="68">
        <v>162.30160251199817</v>
      </c>
      <c r="E92" s="70">
        <v>100</v>
      </c>
      <c r="F92" s="98" t="s">
        <v>1394</v>
      </c>
      <c r="G92" s="67" t="s">
        <v>52</v>
      </c>
      <c r="H92" s="71" t="s">
        <v>517</v>
      </c>
      <c r="I92" s="72"/>
      <c r="J92" s="72"/>
      <c r="K92" s="71" t="s">
        <v>517</v>
      </c>
      <c r="L92" s="75">
        <v>4.59835550710938</v>
      </c>
      <c r="M92" s="76">
        <v>4006.326416015625</v>
      </c>
      <c r="N92" s="76">
        <v>4234.0263671875</v>
      </c>
      <c r="O92" s="77"/>
      <c r="P92" s="78"/>
      <c r="Q92" s="78"/>
      <c r="R92" s="48">
        <v>0</v>
      </c>
      <c r="S92" s="80"/>
      <c r="T92" s="80"/>
      <c r="U92" s="49">
        <v>0</v>
      </c>
      <c r="V92" s="49">
        <v>0</v>
      </c>
      <c r="W92" s="49">
        <v>0</v>
      </c>
      <c r="X92" s="49">
        <v>0</v>
      </c>
      <c r="Y92" s="49">
        <v>0</v>
      </c>
      <c r="Z92" s="49"/>
      <c r="AA92" s="73">
        <v>92</v>
      </c>
      <c r="AB92" s="73"/>
      <c r="AC92" s="74"/>
      <c r="AD92" s="79" t="s">
        <v>517</v>
      </c>
      <c r="AE92" s="79" t="s">
        <v>701</v>
      </c>
      <c r="AF92" s="79" t="s">
        <v>864</v>
      </c>
      <c r="AG92" s="79" t="s">
        <v>1027</v>
      </c>
      <c r="AH92" s="79" t="s">
        <v>1197</v>
      </c>
      <c r="AI92" s="79">
        <v>2164</v>
      </c>
      <c r="AJ92" s="79">
        <v>0</v>
      </c>
      <c r="AK92" s="79">
        <v>3</v>
      </c>
      <c r="AL92" s="79">
        <v>0</v>
      </c>
      <c r="AM92" s="79" t="s">
        <v>1502</v>
      </c>
      <c r="AN92" s="97" t="s">
        <v>1592</v>
      </c>
      <c r="AO92" s="79" t="str">
        <f>REPLACE(INDEX(GroupVertices[Group],MATCH(Vertices[[#This Row],[Vertex]],GroupVertices[Vertex],0)),1,1,"")</f>
        <v>1</v>
      </c>
      <c r="AP92" s="48">
        <v>1</v>
      </c>
      <c r="AQ92" s="49">
        <v>1.9230769230769231</v>
      </c>
      <c r="AR92" s="48">
        <v>1</v>
      </c>
      <c r="AS92" s="49">
        <v>1.9230769230769231</v>
      </c>
      <c r="AT92" s="48">
        <v>0</v>
      </c>
      <c r="AU92" s="49">
        <v>0</v>
      </c>
      <c r="AV92" s="48">
        <v>50</v>
      </c>
      <c r="AW92" s="49">
        <v>96.15384615384616</v>
      </c>
      <c r="AX92" s="48">
        <v>52</v>
      </c>
      <c r="AY92" s="48"/>
      <c r="AZ92" s="48"/>
      <c r="BA92" s="48"/>
      <c r="BB92" s="48"/>
      <c r="BC92" s="2"/>
      <c r="BD92" s="3"/>
      <c r="BE92" s="3"/>
      <c r="BF92" s="3"/>
      <c r="BG92" s="3"/>
    </row>
    <row r="93" spans="1:59" ht="15">
      <c r="A93" s="66" t="s">
        <v>315</v>
      </c>
      <c r="B93" s="67"/>
      <c r="C93" s="67" t="s">
        <v>65</v>
      </c>
      <c r="D93" s="68">
        <v>162</v>
      </c>
      <c r="E93" s="70">
        <v>100</v>
      </c>
      <c r="F93" s="98" t="s">
        <v>1395</v>
      </c>
      <c r="G93" s="67" t="s">
        <v>52</v>
      </c>
      <c r="H93" s="71" t="s">
        <v>518</v>
      </c>
      <c r="I93" s="72"/>
      <c r="J93" s="72"/>
      <c r="K93" s="71" t="s">
        <v>518</v>
      </c>
      <c r="L93" s="75">
        <v>1</v>
      </c>
      <c r="M93" s="76">
        <v>688.0989379882812</v>
      </c>
      <c r="N93" s="76">
        <v>8826.8681640625</v>
      </c>
      <c r="O93" s="77"/>
      <c r="P93" s="78"/>
      <c r="Q93" s="78"/>
      <c r="R93" s="48">
        <v>0</v>
      </c>
      <c r="S93" s="80"/>
      <c r="T93" s="80"/>
      <c r="U93" s="49">
        <v>0</v>
      </c>
      <c r="V93" s="49">
        <v>0</v>
      </c>
      <c r="W93" s="49">
        <v>0</v>
      </c>
      <c r="X93" s="49">
        <v>0</v>
      </c>
      <c r="Y93" s="49">
        <v>0</v>
      </c>
      <c r="Z93" s="49"/>
      <c r="AA93" s="73">
        <v>93</v>
      </c>
      <c r="AB93" s="73"/>
      <c r="AC93" s="74"/>
      <c r="AD93" s="79" t="s">
        <v>518</v>
      </c>
      <c r="AE93" s="79"/>
      <c r="AF93" s="79"/>
      <c r="AG93" s="79" t="s">
        <v>1028</v>
      </c>
      <c r="AH93" s="79" t="s">
        <v>1198</v>
      </c>
      <c r="AI93" s="79">
        <v>1</v>
      </c>
      <c r="AJ93" s="79">
        <v>0</v>
      </c>
      <c r="AK93" s="79">
        <v>0</v>
      </c>
      <c r="AL93" s="79">
        <v>0</v>
      </c>
      <c r="AM93" s="79" t="s">
        <v>1502</v>
      </c>
      <c r="AN93" s="97" t="s">
        <v>1593</v>
      </c>
      <c r="AO93" s="79" t="str">
        <f>REPLACE(INDEX(GroupVertices[Group],MATCH(Vertices[[#This Row],[Vertex]],GroupVertices[Vertex],0)),1,1,"")</f>
        <v>1</v>
      </c>
      <c r="AP93" s="48"/>
      <c r="AQ93" s="49"/>
      <c r="AR93" s="48"/>
      <c r="AS93" s="49"/>
      <c r="AT93" s="48"/>
      <c r="AU93" s="49"/>
      <c r="AV93" s="48"/>
      <c r="AW93" s="49"/>
      <c r="AX93" s="48"/>
      <c r="AY93" s="48"/>
      <c r="AZ93" s="48"/>
      <c r="BA93" s="48"/>
      <c r="BB93" s="48"/>
      <c r="BC93" s="2"/>
      <c r="BD93" s="3"/>
      <c r="BE93" s="3"/>
      <c r="BF93" s="3"/>
      <c r="BG93" s="3"/>
    </row>
    <row r="94" spans="1:59" ht="15">
      <c r="A94" s="66" t="s">
        <v>316</v>
      </c>
      <c r="B94" s="67"/>
      <c r="C94" s="67" t="s">
        <v>65</v>
      </c>
      <c r="D94" s="68">
        <v>162.0679058822668</v>
      </c>
      <c r="E94" s="70">
        <v>100</v>
      </c>
      <c r="F94" s="98" t="s">
        <v>1396</v>
      </c>
      <c r="G94" s="67" t="s">
        <v>52</v>
      </c>
      <c r="H94" s="71" t="s">
        <v>519</v>
      </c>
      <c r="I94" s="72"/>
      <c r="J94" s="72"/>
      <c r="K94" s="71" t="s">
        <v>519</v>
      </c>
      <c r="L94" s="75">
        <v>1.8101706574028054</v>
      </c>
      <c r="M94" s="76">
        <v>3058.261474609375</v>
      </c>
      <c r="N94" s="76">
        <v>5764.9736328125</v>
      </c>
      <c r="O94" s="77"/>
      <c r="P94" s="78"/>
      <c r="Q94" s="78"/>
      <c r="R94" s="48">
        <v>0</v>
      </c>
      <c r="S94" s="80"/>
      <c r="T94" s="80"/>
      <c r="U94" s="49">
        <v>0</v>
      </c>
      <c r="V94" s="49">
        <v>0</v>
      </c>
      <c r="W94" s="49">
        <v>0</v>
      </c>
      <c r="X94" s="49">
        <v>0</v>
      </c>
      <c r="Y94" s="49">
        <v>0</v>
      </c>
      <c r="Z94" s="49"/>
      <c r="AA94" s="73">
        <v>94</v>
      </c>
      <c r="AB94" s="73"/>
      <c r="AC94" s="74"/>
      <c r="AD94" s="79" t="s">
        <v>519</v>
      </c>
      <c r="AE94" s="79" t="s">
        <v>702</v>
      </c>
      <c r="AF94" s="79" t="s">
        <v>865</v>
      </c>
      <c r="AG94" s="79" t="s">
        <v>1029</v>
      </c>
      <c r="AH94" s="79" t="s">
        <v>1199</v>
      </c>
      <c r="AI94" s="79">
        <v>488</v>
      </c>
      <c r="AJ94" s="79">
        <v>0</v>
      </c>
      <c r="AK94" s="79">
        <v>5</v>
      </c>
      <c r="AL94" s="79">
        <v>0</v>
      </c>
      <c r="AM94" s="79" t="s">
        <v>1502</v>
      </c>
      <c r="AN94" s="97" t="s">
        <v>1594</v>
      </c>
      <c r="AO94" s="79" t="str">
        <f>REPLACE(INDEX(GroupVertices[Group],MATCH(Vertices[[#This Row],[Vertex]],GroupVertices[Vertex],0)),1,1,"")</f>
        <v>1</v>
      </c>
      <c r="AP94" s="48">
        <v>5</v>
      </c>
      <c r="AQ94" s="49">
        <v>4.545454545454546</v>
      </c>
      <c r="AR94" s="48">
        <v>1</v>
      </c>
      <c r="AS94" s="49">
        <v>0.9090909090909091</v>
      </c>
      <c r="AT94" s="48">
        <v>0</v>
      </c>
      <c r="AU94" s="49">
        <v>0</v>
      </c>
      <c r="AV94" s="48">
        <v>104</v>
      </c>
      <c r="AW94" s="49">
        <v>94.54545454545455</v>
      </c>
      <c r="AX94" s="48">
        <v>110</v>
      </c>
      <c r="AY94" s="48"/>
      <c r="AZ94" s="48"/>
      <c r="BA94" s="48"/>
      <c r="BB94" s="48"/>
      <c r="BC94" s="2"/>
      <c r="BD94" s="3"/>
      <c r="BE94" s="3"/>
      <c r="BF94" s="3"/>
      <c r="BG94" s="3"/>
    </row>
    <row r="95" spans="1:59" ht="15">
      <c r="A95" s="66" t="s">
        <v>317</v>
      </c>
      <c r="B95" s="67"/>
      <c r="C95" s="67" t="s">
        <v>65</v>
      </c>
      <c r="D95" s="68">
        <v>162.553425968618</v>
      </c>
      <c r="E95" s="70">
        <v>100</v>
      </c>
      <c r="F95" s="98" t="s">
        <v>1397</v>
      </c>
      <c r="G95" s="67" t="s">
        <v>52</v>
      </c>
      <c r="H95" s="71" t="s">
        <v>520</v>
      </c>
      <c r="I95" s="72"/>
      <c r="J95" s="72"/>
      <c r="K95" s="71" t="s">
        <v>520</v>
      </c>
      <c r="L95" s="75">
        <v>7.602807678093911</v>
      </c>
      <c r="M95" s="76">
        <v>4480.359375</v>
      </c>
      <c r="N95" s="76">
        <v>3468.552734375</v>
      </c>
      <c r="O95" s="77"/>
      <c r="P95" s="78"/>
      <c r="Q95" s="78"/>
      <c r="R95" s="48">
        <v>0</v>
      </c>
      <c r="S95" s="80"/>
      <c r="T95" s="80"/>
      <c r="U95" s="49">
        <v>0</v>
      </c>
      <c r="V95" s="49">
        <v>0</v>
      </c>
      <c r="W95" s="49">
        <v>0</v>
      </c>
      <c r="X95" s="49">
        <v>0</v>
      </c>
      <c r="Y95" s="49">
        <v>0</v>
      </c>
      <c r="Z95" s="49"/>
      <c r="AA95" s="73">
        <v>95</v>
      </c>
      <c r="AB95" s="73"/>
      <c r="AC95" s="74"/>
      <c r="AD95" s="79" t="s">
        <v>520</v>
      </c>
      <c r="AE95" s="79" t="s">
        <v>703</v>
      </c>
      <c r="AF95" s="79" t="s">
        <v>866</v>
      </c>
      <c r="AG95" s="79" t="s">
        <v>1030</v>
      </c>
      <c r="AH95" s="79" t="s">
        <v>1200</v>
      </c>
      <c r="AI95" s="79">
        <v>3970</v>
      </c>
      <c r="AJ95" s="79">
        <v>1</v>
      </c>
      <c r="AK95" s="79">
        <v>23</v>
      </c>
      <c r="AL95" s="79">
        <v>0</v>
      </c>
      <c r="AM95" s="79" t="s">
        <v>1502</v>
      </c>
      <c r="AN95" s="97" t="s">
        <v>1595</v>
      </c>
      <c r="AO95" s="79" t="str">
        <f>REPLACE(INDEX(GroupVertices[Group],MATCH(Vertices[[#This Row],[Vertex]],GroupVertices[Vertex],0)),1,1,"")</f>
        <v>1</v>
      </c>
      <c r="AP95" s="48">
        <v>7</v>
      </c>
      <c r="AQ95" s="49">
        <v>11.864406779661017</v>
      </c>
      <c r="AR95" s="48">
        <v>0</v>
      </c>
      <c r="AS95" s="49">
        <v>0</v>
      </c>
      <c r="AT95" s="48">
        <v>0</v>
      </c>
      <c r="AU95" s="49">
        <v>0</v>
      </c>
      <c r="AV95" s="48">
        <v>52</v>
      </c>
      <c r="AW95" s="49">
        <v>88.13559322033899</v>
      </c>
      <c r="AX95" s="48">
        <v>59</v>
      </c>
      <c r="AY95" s="48"/>
      <c r="AZ95" s="48"/>
      <c r="BA95" s="48"/>
      <c r="BB95" s="48"/>
      <c r="BC95" s="2"/>
      <c r="BD95" s="3"/>
      <c r="BE95" s="3"/>
      <c r="BF95" s="3"/>
      <c r="BG95" s="3"/>
    </row>
    <row r="96" spans="1:59" ht="15">
      <c r="A96" s="66" t="s">
        <v>318</v>
      </c>
      <c r="B96" s="67"/>
      <c r="C96" s="67" t="s">
        <v>65</v>
      </c>
      <c r="D96" s="68">
        <v>162.02258881504562</v>
      </c>
      <c r="E96" s="70">
        <v>100</v>
      </c>
      <c r="F96" s="98" t="s">
        <v>1398</v>
      </c>
      <c r="G96" s="67" t="s">
        <v>52</v>
      </c>
      <c r="H96" s="71" t="s">
        <v>521</v>
      </c>
      <c r="I96" s="72"/>
      <c r="J96" s="72"/>
      <c r="K96" s="71" t="s">
        <v>521</v>
      </c>
      <c r="L96" s="75">
        <v>1.2695023542079147</v>
      </c>
      <c r="M96" s="76">
        <v>3058.261474609375</v>
      </c>
      <c r="N96" s="76">
        <v>7295.9208984375</v>
      </c>
      <c r="O96" s="77"/>
      <c r="P96" s="78"/>
      <c r="Q96" s="78"/>
      <c r="R96" s="48">
        <v>0</v>
      </c>
      <c r="S96" s="80"/>
      <c r="T96" s="80"/>
      <c r="U96" s="49">
        <v>0</v>
      </c>
      <c r="V96" s="49">
        <v>0</v>
      </c>
      <c r="W96" s="49">
        <v>0</v>
      </c>
      <c r="X96" s="49">
        <v>0</v>
      </c>
      <c r="Y96" s="49">
        <v>0</v>
      </c>
      <c r="Z96" s="49"/>
      <c r="AA96" s="73">
        <v>96</v>
      </c>
      <c r="AB96" s="73"/>
      <c r="AC96" s="74"/>
      <c r="AD96" s="79" t="s">
        <v>521</v>
      </c>
      <c r="AE96" s="79" t="s">
        <v>704</v>
      </c>
      <c r="AF96" s="79" t="s">
        <v>867</v>
      </c>
      <c r="AG96" s="79" t="s">
        <v>1031</v>
      </c>
      <c r="AH96" s="79" t="s">
        <v>1201</v>
      </c>
      <c r="AI96" s="79">
        <v>163</v>
      </c>
      <c r="AJ96" s="79">
        <v>0</v>
      </c>
      <c r="AK96" s="79">
        <v>1</v>
      </c>
      <c r="AL96" s="79">
        <v>0</v>
      </c>
      <c r="AM96" s="79" t="s">
        <v>1502</v>
      </c>
      <c r="AN96" s="97" t="s">
        <v>1596</v>
      </c>
      <c r="AO96" s="79" t="str">
        <f>REPLACE(INDEX(GroupVertices[Group],MATCH(Vertices[[#This Row],[Vertex]],GroupVertices[Vertex],0)),1,1,"")</f>
        <v>1</v>
      </c>
      <c r="AP96" s="48">
        <v>11</v>
      </c>
      <c r="AQ96" s="49">
        <v>11.956521739130435</v>
      </c>
      <c r="AR96" s="48">
        <v>1</v>
      </c>
      <c r="AS96" s="49">
        <v>1.0869565217391304</v>
      </c>
      <c r="AT96" s="48">
        <v>0</v>
      </c>
      <c r="AU96" s="49">
        <v>0</v>
      </c>
      <c r="AV96" s="48">
        <v>80</v>
      </c>
      <c r="AW96" s="49">
        <v>86.95652173913044</v>
      </c>
      <c r="AX96" s="48">
        <v>92</v>
      </c>
      <c r="AY96" s="48"/>
      <c r="AZ96" s="48"/>
      <c r="BA96" s="48"/>
      <c r="BB96" s="48"/>
      <c r="BC96" s="2"/>
      <c r="BD96" s="3"/>
      <c r="BE96" s="3"/>
      <c r="BF96" s="3"/>
      <c r="BG96" s="3"/>
    </row>
    <row r="97" spans="1:59" ht="15">
      <c r="A97" s="66" t="s">
        <v>319</v>
      </c>
      <c r="B97" s="67"/>
      <c r="C97" s="67" t="s">
        <v>65</v>
      </c>
      <c r="D97" s="68">
        <v>162.00836622779468</v>
      </c>
      <c r="E97" s="70">
        <v>100</v>
      </c>
      <c r="F97" s="98" t="s">
        <v>1399</v>
      </c>
      <c r="G97" s="67" t="s">
        <v>52</v>
      </c>
      <c r="H97" s="71" t="s">
        <v>522</v>
      </c>
      <c r="I97" s="72"/>
      <c r="J97" s="72"/>
      <c r="K97" s="71" t="s">
        <v>522</v>
      </c>
      <c r="L97" s="75">
        <v>1.0998156867436721</v>
      </c>
      <c r="M97" s="76">
        <v>8746.65234375</v>
      </c>
      <c r="N97" s="76">
        <v>8826.8681640625</v>
      </c>
      <c r="O97" s="77"/>
      <c r="P97" s="78"/>
      <c r="Q97" s="78"/>
      <c r="R97" s="48">
        <v>0</v>
      </c>
      <c r="S97" s="80"/>
      <c r="T97" s="80"/>
      <c r="U97" s="49">
        <v>0</v>
      </c>
      <c r="V97" s="49">
        <v>0</v>
      </c>
      <c r="W97" s="49">
        <v>0</v>
      </c>
      <c r="X97" s="49">
        <v>0</v>
      </c>
      <c r="Y97" s="49">
        <v>0</v>
      </c>
      <c r="Z97" s="49"/>
      <c r="AA97" s="73">
        <v>97</v>
      </c>
      <c r="AB97" s="73"/>
      <c r="AC97" s="74"/>
      <c r="AD97" s="79" t="s">
        <v>522</v>
      </c>
      <c r="AE97" s="79" t="s">
        <v>705</v>
      </c>
      <c r="AF97" s="79" t="s">
        <v>868</v>
      </c>
      <c r="AG97" s="79" t="s">
        <v>1032</v>
      </c>
      <c r="AH97" s="79" t="s">
        <v>1202</v>
      </c>
      <c r="AI97" s="79">
        <v>61</v>
      </c>
      <c r="AJ97" s="79">
        <v>0</v>
      </c>
      <c r="AK97" s="79">
        <v>1</v>
      </c>
      <c r="AL97" s="79">
        <v>0</v>
      </c>
      <c r="AM97" s="79" t="s">
        <v>1502</v>
      </c>
      <c r="AN97" s="97" t="s">
        <v>1597</v>
      </c>
      <c r="AO97" s="79" t="str">
        <f>REPLACE(INDEX(GroupVertices[Group],MATCH(Vertices[[#This Row],[Vertex]],GroupVertices[Vertex],0)),1,1,"")</f>
        <v>1</v>
      </c>
      <c r="AP97" s="48">
        <v>6</v>
      </c>
      <c r="AQ97" s="49">
        <v>10.344827586206897</v>
      </c>
      <c r="AR97" s="48">
        <v>0</v>
      </c>
      <c r="AS97" s="49">
        <v>0</v>
      </c>
      <c r="AT97" s="48">
        <v>0</v>
      </c>
      <c r="AU97" s="49">
        <v>0</v>
      </c>
      <c r="AV97" s="48">
        <v>52</v>
      </c>
      <c r="AW97" s="49">
        <v>89.65517241379311</v>
      </c>
      <c r="AX97" s="48">
        <v>58</v>
      </c>
      <c r="AY97" s="48"/>
      <c r="AZ97" s="48"/>
      <c r="BA97" s="48"/>
      <c r="BB97" s="48"/>
      <c r="BC97" s="2"/>
      <c r="BD97" s="3"/>
      <c r="BE97" s="3"/>
      <c r="BF97" s="3"/>
      <c r="BG97" s="3"/>
    </row>
    <row r="98" spans="1:59" ht="15">
      <c r="A98" s="66" t="s">
        <v>320</v>
      </c>
      <c r="B98" s="67"/>
      <c r="C98" s="67" t="s">
        <v>65</v>
      </c>
      <c r="D98" s="68">
        <v>162.05716922326363</v>
      </c>
      <c r="E98" s="70">
        <v>100</v>
      </c>
      <c r="F98" s="98" t="s">
        <v>1400</v>
      </c>
      <c r="G98" s="67" t="s">
        <v>52</v>
      </c>
      <c r="H98" s="71" t="s">
        <v>523</v>
      </c>
      <c r="I98" s="72"/>
      <c r="J98" s="72"/>
      <c r="K98" s="71" t="s">
        <v>523</v>
      </c>
      <c r="L98" s="75">
        <v>1.6820738594150928</v>
      </c>
      <c r="M98" s="76">
        <v>8272.619140625</v>
      </c>
      <c r="N98" s="76">
        <v>6530.447265625</v>
      </c>
      <c r="O98" s="77"/>
      <c r="P98" s="78"/>
      <c r="Q98" s="78"/>
      <c r="R98" s="48">
        <v>0</v>
      </c>
      <c r="S98" s="80"/>
      <c r="T98" s="80"/>
      <c r="U98" s="49">
        <v>0</v>
      </c>
      <c r="V98" s="49">
        <v>0</v>
      </c>
      <c r="W98" s="49">
        <v>0</v>
      </c>
      <c r="X98" s="49">
        <v>0</v>
      </c>
      <c r="Y98" s="49">
        <v>0</v>
      </c>
      <c r="Z98" s="49"/>
      <c r="AA98" s="73">
        <v>98</v>
      </c>
      <c r="AB98" s="73"/>
      <c r="AC98" s="74"/>
      <c r="AD98" s="79" t="s">
        <v>523</v>
      </c>
      <c r="AE98" s="79" t="s">
        <v>706</v>
      </c>
      <c r="AF98" s="79" t="s">
        <v>869</v>
      </c>
      <c r="AG98" s="79" t="s">
        <v>1033</v>
      </c>
      <c r="AH98" s="79" t="s">
        <v>1203</v>
      </c>
      <c r="AI98" s="79">
        <v>411</v>
      </c>
      <c r="AJ98" s="79">
        <v>0</v>
      </c>
      <c r="AK98" s="79">
        <v>6</v>
      </c>
      <c r="AL98" s="79">
        <v>0</v>
      </c>
      <c r="AM98" s="79" t="s">
        <v>1502</v>
      </c>
      <c r="AN98" s="97" t="s">
        <v>1598</v>
      </c>
      <c r="AO98" s="79" t="str">
        <f>REPLACE(INDEX(GroupVertices[Group],MATCH(Vertices[[#This Row],[Vertex]],GroupVertices[Vertex],0)),1,1,"")</f>
        <v>1</v>
      </c>
      <c r="AP98" s="48">
        <v>14</v>
      </c>
      <c r="AQ98" s="49">
        <v>8.13953488372093</v>
      </c>
      <c r="AR98" s="48">
        <v>0</v>
      </c>
      <c r="AS98" s="49">
        <v>0</v>
      </c>
      <c r="AT98" s="48">
        <v>0</v>
      </c>
      <c r="AU98" s="49">
        <v>0</v>
      </c>
      <c r="AV98" s="48">
        <v>158</v>
      </c>
      <c r="AW98" s="49">
        <v>91.86046511627907</v>
      </c>
      <c r="AX98" s="48">
        <v>172</v>
      </c>
      <c r="AY98" s="48"/>
      <c r="AZ98" s="48"/>
      <c r="BA98" s="48"/>
      <c r="BB98" s="48"/>
      <c r="BC98" s="2"/>
      <c r="BD98" s="3"/>
      <c r="BE98" s="3"/>
      <c r="BF98" s="3"/>
      <c r="BG98" s="3"/>
    </row>
    <row r="99" spans="1:59" ht="15">
      <c r="A99" s="66" t="s">
        <v>321</v>
      </c>
      <c r="B99" s="67"/>
      <c r="C99" s="67" t="s">
        <v>65</v>
      </c>
      <c r="D99" s="68">
        <v>162.02760855172244</v>
      </c>
      <c r="E99" s="70">
        <v>100</v>
      </c>
      <c r="F99" s="98" t="s">
        <v>1401</v>
      </c>
      <c r="G99" s="67" t="s">
        <v>52</v>
      </c>
      <c r="H99" s="71" t="s">
        <v>524</v>
      </c>
      <c r="I99" s="72"/>
      <c r="J99" s="72"/>
      <c r="K99" s="71" t="s">
        <v>524</v>
      </c>
      <c r="L99" s="75">
        <v>1.3293917662541181</v>
      </c>
      <c r="M99" s="76">
        <v>5428.423828125</v>
      </c>
      <c r="N99" s="76">
        <v>7295.9208984375</v>
      </c>
      <c r="O99" s="77"/>
      <c r="P99" s="78"/>
      <c r="Q99" s="78"/>
      <c r="R99" s="48">
        <v>0</v>
      </c>
      <c r="S99" s="80"/>
      <c r="T99" s="80"/>
      <c r="U99" s="49">
        <v>0</v>
      </c>
      <c r="V99" s="49">
        <v>0</v>
      </c>
      <c r="W99" s="49">
        <v>0</v>
      </c>
      <c r="X99" s="49">
        <v>0</v>
      </c>
      <c r="Y99" s="49">
        <v>0</v>
      </c>
      <c r="Z99" s="49"/>
      <c r="AA99" s="73">
        <v>99</v>
      </c>
      <c r="AB99" s="73"/>
      <c r="AC99" s="74"/>
      <c r="AD99" s="79" t="s">
        <v>524</v>
      </c>
      <c r="AE99" s="79"/>
      <c r="AF99" s="79" t="s">
        <v>870</v>
      </c>
      <c r="AG99" s="79" t="s">
        <v>1034</v>
      </c>
      <c r="AH99" s="79" t="s">
        <v>1204</v>
      </c>
      <c r="AI99" s="79">
        <v>199</v>
      </c>
      <c r="AJ99" s="79">
        <v>0</v>
      </c>
      <c r="AK99" s="79">
        <v>0</v>
      </c>
      <c r="AL99" s="79">
        <v>0</v>
      </c>
      <c r="AM99" s="79" t="s">
        <v>1502</v>
      </c>
      <c r="AN99" s="97" t="s">
        <v>1599</v>
      </c>
      <c r="AO99" s="79" t="str">
        <f>REPLACE(INDEX(GroupVertices[Group],MATCH(Vertices[[#This Row],[Vertex]],GroupVertices[Vertex],0)),1,1,"")</f>
        <v>1</v>
      </c>
      <c r="AP99" s="48"/>
      <c r="AQ99" s="49"/>
      <c r="AR99" s="48"/>
      <c r="AS99" s="49"/>
      <c r="AT99" s="48"/>
      <c r="AU99" s="49"/>
      <c r="AV99" s="48"/>
      <c r="AW99" s="49"/>
      <c r="AX99" s="48"/>
      <c r="AY99" s="48"/>
      <c r="AZ99" s="48"/>
      <c r="BA99" s="48"/>
      <c r="BB99" s="48"/>
      <c r="BC99" s="2"/>
      <c r="BD99" s="3"/>
      <c r="BE99" s="3"/>
      <c r="BF99" s="3"/>
      <c r="BG99" s="3"/>
    </row>
    <row r="100" spans="1:59" ht="15">
      <c r="A100" s="66" t="s">
        <v>322</v>
      </c>
      <c r="B100" s="67"/>
      <c r="C100" s="67" t="s">
        <v>65</v>
      </c>
      <c r="D100" s="68">
        <v>162.0528466722364</v>
      </c>
      <c r="E100" s="70">
        <v>100</v>
      </c>
      <c r="F100" s="98" t="s">
        <v>1402</v>
      </c>
      <c r="G100" s="67" t="s">
        <v>52</v>
      </c>
      <c r="H100" s="71" t="s">
        <v>525</v>
      </c>
      <c r="I100" s="72"/>
      <c r="J100" s="72"/>
      <c r="K100" s="71" t="s">
        <v>525</v>
      </c>
      <c r="L100" s="75">
        <v>1.6305024212641956</v>
      </c>
      <c r="M100" s="76">
        <v>6376.4892578125</v>
      </c>
      <c r="N100" s="76">
        <v>6530.447265625</v>
      </c>
      <c r="O100" s="77"/>
      <c r="P100" s="78"/>
      <c r="Q100" s="78"/>
      <c r="R100" s="48">
        <v>0</v>
      </c>
      <c r="S100" s="80"/>
      <c r="T100" s="80"/>
      <c r="U100" s="49">
        <v>0</v>
      </c>
      <c r="V100" s="49">
        <v>0</v>
      </c>
      <c r="W100" s="49">
        <v>0</v>
      </c>
      <c r="X100" s="49">
        <v>0</v>
      </c>
      <c r="Y100" s="49">
        <v>0</v>
      </c>
      <c r="Z100" s="49"/>
      <c r="AA100" s="73">
        <v>100</v>
      </c>
      <c r="AB100" s="73"/>
      <c r="AC100" s="74"/>
      <c r="AD100" s="79" t="s">
        <v>525</v>
      </c>
      <c r="AE100" s="79" t="s">
        <v>707</v>
      </c>
      <c r="AF100" s="79" t="s">
        <v>871</v>
      </c>
      <c r="AG100" s="79" t="s">
        <v>1035</v>
      </c>
      <c r="AH100" s="79" t="s">
        <v>1205</v>
      </c>
      <c r="AI100" s="79">
        <v>380</v>
      </c>
      <c r="AJ100" s="79">
        <v>1</v>
      </c>
      <c r="AK100" s="79">
        <v>2</v>
      </c>
      <c r="AL100" s="79">
        <v>1</v>
      </c>
      <c r="AM100" s="79" t="s">
        <v>1502</v>
      </c>
      <c r="AN100" s="97" t="s">
        <v>1600</v>
      </c>
      <c r="AO100" s="79" t="str">
        <f>REPLACE(INDEX(GroupVertices[Group],MATCH(Vertices[[#This Row],[Vertex]],GroupVertices[Vertex],0)),1,1,"")</f>
        <v>1</v>
      </c>
      <c r="AP100" s="48">
        <v>4</v>
      </c>
      <c r="AQ100" s="49">
        <v>17.391304347826086</v>
      </c>
      <c r="AR100" s="48">
        <v>0</v>
      </c>
      <c r="AS100" s="49">
        <v>0</v>
      </c>
      <c r="AT100" s="48">
        <v>0</v>
      </c>
      <c r="AU100" s="49">
        <v>0</v>
      </c>
      <c r="AV100" s="48">
        <v>19</v>
      </c>
      <c r="AW100" s="49">
        <v>82.6086956521739</v>
      </c>
      <c r="AX100" s="48">
        <v>23</v>
      </c>
      <c r="AY100" s="48"/>
      <c r="AZ100" s="48"/>
      <c r="BA100" s="48"/>
      <c r="BB100" s="48"/>
      <c r="BC100" s="2"/>
      <c r="BD100" s="3"/>
      <c r="BE100" s="3"/>
      <c r="BF100" s="3"/>
      <c r="BG100" s="3"/>
    </row>
    <row r="101" spans="1:59" ht="15">
      <c r="A101" s="66" t="s">
        <v>323</v>
      </c>
      <c r="B101" s="67"/>
      <c r="C101" s="67" t="s">
        <v>65</v>
      </c>
      <c r="D101" s="68">
        <v>162.02565643190368</v>
      </c>
      <c r="E101" s="70">
        <v>100</v>
      </c>
      <c r="F101" s="98" t="s">
        <v>1403</v>
      </c>
      <c r="G101" s="67" t="s">
        <v>52</v>
      </c>
      <c r="H101" s="71" t="s">
        <v>526</v>
      </c>
      <c r="I101" s="72"/>
      <c r="J101" s="72"/>
      <c r="K101" s="71" t="s">
        <v>526</v>
      </c>
      <c r="L101" s="75">
        <v>1.3061014393472612</v>
      </c>
      <c r="M101" s="76">
        <v>4006.326416015625</v>
      </c>
      <c r="N101" s="76">
        <v>7295.9208984375</v>
      </c>
      <c r="O101" s="77"/>
      <c r="P101" s="78"/>
      <c r="Q101" s="78"/>
      <c r="R101" s="48">
        <v>0</v>
      </c>
      <c r="S101" s="80"/>
      <c r="T101" s="80"/>
      <c r="U101" s="49">
        <v>0</v>
      </c>
      <c r="V101" s="49">
        <v>0</v>
      </c>
      <c r="W101" s="49">
        <v>0</v>
      </c>
      <c r="X101" s="49">
        <v>0</v>
      </c>
      <c r="Y101" s="49">
        <v>0</v>
      </c>
      <c r="Z101" s="49"/>
      <c r="AA101" s="73">
        <v>101</v>
      </c>
      <c r="AB101" s="73"/>
      <c r="AC101" s="74"/>
      <c r="AD101" s="79" t="s">
        <v>526</v>
      </c>
      <c r="AE101" s="79" t="s">
        <v>704</v>
      </c>
      <c r="AF101" s="79" t="s">
        <v>872</v>
      </c>
      <c r="AG101" s="79" t="s">
        <v>1031</v>
      </c>
      <c r="AH101" s="79" t="s">
        <v>1206</v>
      </c>
      <c r="AI101" s="79">
        <v>185</v>
      </c>
      <c r="AJ101" s="79">
        <v>0</v>
      </c>
      <c r="AK101" s="79">
        <v>1</v>
      </c>
      <c r="AL101" s="79">
        <v>0</v>
      </c>
      <c r="AM101" s="79" t="s">
        <v>1502</v>
      </c>
      <c r="AN101" s="97" t="s">
        <v>1601</v>
      </c>
      <c r="AO101" s="79" t="str">
        <f>REPLACE(INDEX(GroupVertices[Group],MATCH(Vertices[[#This Row],[Vertex]],GroupVertices[Vertex],0)),1,1,"")</f>
        <v>1</v>
      </c>
      <c r="AP101" s="48">
        <v>11</v>
      </c>
      <c r="AQ101" s="49">
        <v>11.956521739130435</v>
      </c>
      <c r="AR101" s="48">
        <v>1</v>
      </c>
      <c r="AS101" s="49">
        <v>1.0869565217391304</v>
      </c>
      <c r="AT101" s="48">
        <v>0</v>
      </c>
      <c r="AU101" s="49">
        <v>0</v>
      </c>
      <c r="AV101" s="48">
        <v>80</v>
      </c>
      <c r="AW101" s="49">
        <v>86.95652173913044</v>
      </c>
      <c r="AX101" s="48">
        <v>92</v>
      </c>
      <c r="AY101" s="48"/>
      <c r="AZ101" s="48"/>
      <c r="BA101" s="48"/>
      <c r="BB101" s="48"/>
      <c r="BC101" s="2"/>
      <c r="BD101" s="3"/>
      <c r="BE101" s="3"/>
      <c r="BF101" s="3"/>
      <c r="BG101" s="3"/>
    </row>
    <row r="102" spans="1:59" ht="15">
      <c r="A102" s="66" t="s">
        <v>324</v>
      </c>
      <c r="B102" s="67"/>
      <c r="C102" s="67" t="s">
        <v>65</v>
      </c>
      <c r="D102" s="68">
        <v>162.0075296050152</v>
      </c>
      <c r="E102" s="70">
        <v>100</v>
      </c>
      <c r="F102" s="98" t="s">
        <v>1404</v>
      </c>
      <c r="G102" s="67" t="s">
        <v>52</v>
      </c>
      <c r="H102" s="71" t="s">
        <v>527</v>
      </c>
      <c r="I102" s="72"/>
      <c r="J102" s="72"/>
      <c r="K102" s="71" t="s">
        <v>527</v>
      </c>
      <c r="L102" s="75">
        <v>1.089834118069305</v>
      </c>
      <c r="M102" s="76">
        <v>7324.5546875</v>
      </c>
      <c r="N102" s="76">
        <v>8826.8681640625</v>
      </c>
      <c r="O102" s="77"/>
      <c r="P102" s="78"/>
      <c r="Q102" s="78"/>
      <c r="R102" s="48">
        <v>0</v>
      </c>
      <c r="S102" s="80"/>
      <c r="T102" s="80"/>
      <c r="U102" s="49">
        <v>0</v>
      </c>
      <c r="V102" s="49">
        <v>0</v>
      </c>
      <c r="W102" s="49">
        <v>0</v>
      </c>
      <c r="X102" s="49">
        <v>0</v>
      </c>
      <c r="Y102" s="49">
        <v>0</v>
      </c>
      <c r="Z102" s="49"/>
      <c r="AA102" s="73">
        <v>102</v>
      </c>
      <c r="AB102" s="73"/>
      <c r="AC102" s="74"/>
      <c r="AD102" s="79" t="s">
        <v>527</v>
      </c>
      <c r="AE102" s="79" t="s">
        <v>708</v>
      </c>
      <c r="AF102" s="79" t="s">
        <v>873</v>
      </c>
      <c r="AG102" s="79" t="s">
        <v>1036</v>
      </c>
      <c r="AH102" s="79" t="s">
        <v>1207</v>
      </c>
      <c r="AI102" s="79">
        <v>55</v>
      </c>
      <c r="AJ102" s="79">
        <v>0</v>
      </c>
      <c r="AK102" s="79">
        <v>0</v>
      </c>
      <c r="AL102" s="79">
        <v>1</v>
      </c>
      <c r="AM102" s="79" t="s">
        <v>1502</v>
      </c>
      <c r="AN102" s="97" t="s">
        <v>1602</v>
      </c>
      <c r="AO102" s="79" t="str">
        <f>REPLACE(INDEX(GroupVertices[Group],MATCH(Vertices[[#This Row],[Vertex]],GroupVertices[Vertex],0)),1,1,"")</f>
        <v>1</v>
      </c>
      <c r="AP102" s="48">
        <v>7</v>
      </c>
      <c r="AQ102" s="49">
        <v>8.641975308641975</v>
      </c>
      <c r="AR102" s="48">
        <v>1</v>
      </c>
      <c r="AS102" s="49">
        <v>1.2345679012345678</v>
      </c>
      <c r="AT102" s="48">
        <v>0</v>
      </c>
      <c r="AU102" s="49">
        <v>0</v>
      </c>
      <c r="AV102" s="48">
        <v>73</v>
      </c>
      <c r="AW102" s="49">
        <v>90.12345679012346</v>
      </c>
      <c r="AX102" s="48">
        <v>81</v>
      </c>
      <c r="AY102" s="48"/>
      <c r="AZ102" s="48"/>
      <c r="BA102" s="48"/>
      <c r="BB102" s="48"/>
      <c r="BC102" s="2"/>
      <c r="BD102" s="3"/>
      <c r="BE102" s="3"/>
      <c r="BF102" s="3"/>
      <c r="BG102" s="3"/>
    </row>
    <row r="103" spans="1:59" ht="15">
      <c r="A103" s="66" t="s">
        <v>325</v>
      </c>
      <c r="B103" s="67"/>
      <c r="C103" s="67" t="s">
        <v>65</v>
      </c>
      <c r="D103" s="68">
        <v>162.0198000724474</v>
      </c>
      <c r="E103" s="70">
        <v>100</v>
      </c>
      <c r="F103" s="98" t="s">
        <v>1405</v>
      </c>
      <c r="G103" s="67" t="s">
        <v>52</v>
      </c>
      <c r="H103" s="71" t="s">
        <v>528</v>
      </c>
      <c r="I103" s="72"/>
      <c r="J103" s="72"/>
      <c r="K103" s="71" t="s">
        <v>528</v>
      </c>
      <c r="L103" s="75">
        <v>1.2362304586266908</v>
      </c>
      <c r="M103" s="76">
        <v>8746.65234375</v>
      </c>
      <c r="N103" s="76">
        <v>8061.39453125</v>
      </c>
      <c r="O103" s="77"/>
      <c r="P103" s="78"/>
      <c r="Q103" s="78"/>
      <c r="R103" s="48">
        <v>0</v>
      </c>
      <c r="S103" s="80"/>
      <c r="T103" s="80"/>
      <c r="U103" s="49">
        <v>0</v>
      </c>
      <c r="V103" s="49">
        <v>0</v>
      </c>
      <c r="W103" s="49">
        <v>0</v>
      </c>
      <c r="X103" s="49">
        <v>0</v>
      </c>
      <c r="Y103" s="49">
        <v>0</v>
      </c>
      <c r="Z103" s="49"/>
      <c r="AA103" s="73">
        <v>103</v>
      </c>
      <c r="AB103" s="73"/>
      <c r="AC103" s="74"/>
      <c r="AD103" s="79" t="s">
        <v>528</v>
      </c>
      <c r="AE103" s="79" t="s">
        <v>709</v>
      </c>
      <c r="AF103" s="79" t="s">
        <v>874</v>
      </c>
      <c r="AG103" s="79" t="s">
        <v>991</v>
      </c>
      <c r="AH103" s="79" t="s">
        <v>1208</v>
      </c>
      <c r="AI103" s="79">
        <v>143</v>
      </c>
      <c r="AJ103" s="79">
        <v>0</v>
      </c>
      <c r="AK103" s="79">
        <v>0</v>
      </c>
      <c r="AL103" s="79">
        <v>0</v>
      </c>
      <c r="AM103" s="79" t="s">
        <v>1502</v>
      </c>
      <c r="AN103" s="97" t="s">
        <v>1603</v>
      </c>
      <c r="AO103" s="79" t="str">
        <f>REPLACE(INDEX(GroupVertices[Group],MATCH(Vertices[[#This Row],[Vertex]],GroupVertices[Vertex],0)),1,1,"")</f>
        <v>1</v>
      </c>
      <c r="AP103" s="48">
        <v>4</v>
      </c>
      <c r="AQ103" s="49">
        <v>11.764705882352942</v>
      </c>
      <c r="AR103" s="48">
        <v>0</v>
      </c>
      <c r="AS103" s="49">
        <v>0</v>
      </c>
      <c r="AT103" s="48">
        <v>0</v>
      </c>
      <c r="AU103" s="49">
        <v>0</v>
      </c>
      <c r="AV103" s="48">
        <v>30</v>
      </c>
      <c r="AW103" s="49">
        <v>88.23529411764706</v>
      </c>
      <c r="AX103" s="48">
        <v>34</v>
      </c>
      <c r="AY103" s="48"/>
      <c r="AZ103" s="48"/>
      <c r="BA103" s="48"/>
      <c r="BB103" s="48"/>
      <c r="BC103" s="2"/>
      <c r="BD103" s="3"/>
      <c r="BE103" s="3"/>
      <c r="BF103" s="3"/>
      <c r="BG103" s="3"/>
    </row>
    <row r="104" spans="1:59" ht="15">
      <c r="A104" s="66" t="s">
        <v>326</v>
      </c>
      <c r="B104" s="67"/>
      <c r="C104" s="67" t="s">
        <v>65</v>
      </c>
      <c r="D104" s="68">
        <v>162.0085056649246</v>
      </c>
      <c r="E104" s="70">
        <v>100</v>
      </c>
      <c r="F104" s="98" t="s">
        <v>1406</v>
      </c>
      <c r="G104" s="67" t="s">
        <v>52</v>
      </c>
      <c r="H104" s="71" t="s">
        <v>529</v>
      </c>
      <c r="I104" s="72"/>
      <c r="J104" s="72"/>
      <c r="K104" s="71" t="s">
        <v>529</v>
      </c>
      <c r="L104" s="75">
        <v>1.1014792815227334</v>
      </c>
      <c r="M104" s="76">
        <v>9220.6845703125</v>
      </c>
      <c r="N104" s="76">
        <v>8826.8681640625</v>
      </c>
      <c r="O104" s="77"/>
      <c r="P104" s="78"/>
      <c r="Q104" s="78"/>
      <c r="R104" s="48">
        <v>0</v>
      </c>
      <c r="S104" s="80"/>
      <c r="T104" s="80"/>
      <c r="U104" s="49">
        <v>0</v>
      </c>
      <c r="V104" s="49">
        <v>0</v>
      </c>
      <c r="W104" s="49">
        <v>0</v>
      </c>
      <c r="X104" s="49">
        <v>0</v>
      </c>
      <c r="Y104" s="49">
        <v>0</v>
      </c>
      <c r="Z104" s="49"/>
      <c r="AA104" s="73">
        <v>104</v>
      </c>
      <c r="AB104" s="73"/>
      <c r="AC104" s="74"/>
      <c r="AD104" s="79" t="s">
        <v>529</v>
      </c>
      <c r="AE104" s="79"/>
      <c r="AF104" s="79"/>
      <c r="AG104" s="79" t="s">
        <v>1037</v>
      </c>
      <c r="AH104" s="79" t="s">
        <v>1209</v>
      </c>
      <c r="AI104" s="79">
        <v>62</v>
      </c>
      <c r="AJ104" s="79">
        <v>2</v>
      </c>
      <c r="AK104" s="79">
        <v>0</v>
      </c>
      <c r="AL104" s="79">
        <v>1</v>
      </c>
      <c r="AM104" s="79" t="s">
        <v>1502</v>
      </c>
      <c r="AN104" s="97" t="s">
        <v>1604</v>
      </c>
      <c r="AO104" s="79" t="str">
        <f>REPLACE(INDEX(GroupVertices[Group],MATCH(Vertices[[#This Row],[Vertex]],GroupVertices[Vertex],0)),1,1,"")</f>
        <v>1</v>
      </c>
      <c r="AP104" s="48"/>
      <c r="AQ104" s="49"/>
      <c r="AR104" s="48"/>
      <c r="AS104" s="49"/>
      <c r="AT104" s="48"/>
      <c r="AU104" s="49"/>
      <c r="AV104" s="48"/>
      <c r="AW104" s="49"/>
      <c r="AX104" s="48"/>
      <c r="AY104" s="48"/>
      <c r="AZ104" s="48"/>
      <c r="BA104" s="48"/>
      <c r="BB104" s="48"/>
      <c r="BC104" s="2"/>
      <c r="BD104" s="3"/>
      <c r="BE104" s="3"/>
      <c r="BF104" s="3"/>
      <c r="BG104" s="3"/>
    </row>
    <row r="105" spans="1:59" ht="15">
      <c r="A105" s="66" t="s">
        <v>327</v>
      </c>
      <c r="B105" s="67"/>
      <c r="C105" s="67" t="s">
        <v>65</v>
      </c>
      <c r="D105" s="68">
        <v>162.49012151163825</v>
      </c>
      <c r="E105" s="70">
        <v>100</v>
      </c>
      <c r="F105" s="98" t="s">
        <v>1407</v>
      </c>
      <c r="G105" s="67" t="s">
        <v>52</v>
      </c>
      <c r="H105" s="71" t="s">
        <v>530</v>
      </c>
      <c r="I105" s="72"/>
      <c r="J105" s="72"/>
      <c r="K105" s="71" t="s">
        <v>530</v>
      </c>
      <c r="L105" s="75">
        <v>6.847535648400125</v>
      </c>
      <c r="M105" s="76">
        <v>1636.1640625</v>
      </c>
      <c r="N105" s="76">
        <v>3468.552734375</v>
      </c>
      <c r="O105" s="77"/>
      <c r="P105" s="78"/>
      <c r="Q105" s="78"/>
      <c r="R105" s="48">
        <v>0</v>
      </c>
      <c r="S105" s="80"/>
      <c r="T105" s="80"/>
      <c r="U105" s="49">
        <v>0</v>
      </c>
      <c r="V105" s="49">
        <v>0</v>
      </c>
      <c r="W105" s="49">
        <v>0</v>
      </c>
      <c r="X105" s="49">
        <v>0</v>
      </c>
      <c r="Y105" s="49">
        <v>0</v>
      </c>
      <c r="Z105" s="49"/>
      <c r="AA105" s="73">
        <v>105</v>
      </c>
      <c r="AB105" s="73"/>
      <c r="AC105" s="74"/>
      <c r="AD105" s="79" t="s">
        <v>530</v>
      </c>
      <c r="AE105" s="79" t="s">
        <v>710</v>
      </c>
      <c r="AF105" s="79" t="s">
        <v>875</v>
      </c>
      <c r="AG105" s="79" t="s">
        <v>966</v>
      </c>
      <c r="AH105" s="79" t="s">
        <v>1210</v>
      </c>
      <c r="AI105" s="79">
        <v>3516</v>
      </c>
      <c r="AJ105" s="79">
        <v>0</v>
      </c>
      <c r="AK105" s="79">
        <v>37</v>
      </c>
      <c r="AL105" s="79">
        <v>1</v>
      </c>
      <c r="AM105" s="79" t="s">
        <v>1502</v>
      </c>
      <c r="AN105" s="97" t="s">
        <v>1605</v>
      </c>
      <c r="AO105" s="79" t="str">
        <f>REPLACE(INDEX(GroupVertices[Group],MATCH(Vertices[[#This Row],[Vertex]],GroupVertices[Vertex],0)),1,1,"")</f>
        <v>1</v>
      </c>
      <c r="AP105" s="48">
        <v>8</v>
      </c>
      <c r="AQ105" s="49">
        <v>4.938271604938271</v>
      </c>
      <c r="AR105" s="48">
        <v>1</v>
      </c>
      <c r="AS105" s="49">
        <v>0.6172839506172839</v>
      </c>
      <c r="AT105" s="48">
        <v>0</v>
      </c>
      <c r="AU105" s="49">
        <v>0</v>
      </c>
      <c r="AV105" s="48">
        <v>153</v>
      </c>
      <c r="AW105" s="49">
        <v>94.44444444444444</v>
      </c>
      <c r="AX105" s="48">
        <v>162</v>
      </c>
      <c r="AY105" s="48"/>
      <c r="AZ105" s="48"/>
      <c r="BA105" s="48"/>
      <c r="BB105" s="48"/>
      <c r="BC105" s="2"/>
      <c r="BD105" s="3"/>
      <c r="BE105" s="3"/>
      <c r="BF105" s="3"/>
      <c r="BG105" s="3"/>
    </row>
    <row r="106" spans="1:59" ht="15">
      <c r="A106" s="66" t="s">
        <v>328</v>
      </c>
      <c r="B106" s="67"/>
      <c r="C106" s="67" t="s">
        <v>65</v>
      </c>
      <c r="D106" s="68">
        <v>192.2125401235333</v>
      </c>
      <c r="E106" s="70">
        <v>100</v>
      </c>
      <c r="F106" s="98" t="s">
        <v>1408</v>
      </c>
      <c r="G106" s="67" t="s">
        <v>52</v>
      </c>
      <c r="H106" s="71" t="s">
        <v>531</v>
      </c>
      <c r="I106" s="72"/>
      <c r="J106" s="72"/>
      <c r="K106" s="71" t="s">
        <v>531</v>
      </c>
      <c r="L106" s="75">
        <v>361.45939875308596</v>
      </c>
      <c r="M106" s="76">
        <v>7324.5546875</v>
      </c>
      <c r="N106" s="76">
        <v>1937.60498046875</v>
      </c>
      <c r="O106" s="77"/>
      <c r="P106" s="78"/>
      <c r="Q106" s="78"/>
      <c r="R106" s="48">
        <v>0</v>
      </c>
      <c r="S106" s="80"/>
      <c r="T106" s="80"/>
      <c r="U106" s="49">
        <v>0</v>
      </c>
      <c r="V106" s="49">
        <v>0</v>
      </c>
      <c r="W106" s="49">
        <v>0</v>
      </c>
      <c r="X106" s="49">
        <v>0</v>
      </c>
      <c r="Y106" s="49">
        <v>0</v>
      </c>
      <c r="Z106" s="49"/>
      <c r="AA106" s="73">
        <v>106</v>
      </c>
      <c r="AB106" s="73"/>
      <c r="AC106" s="74"/>
      <c r="AD106" s="79" t="s">
        <v>531</v>
      </c>
      <c r="AE106" s="79" t="s">
        <v>711</v>
      </c>
      <c r="AF106" s="79" t="s">
        <v>876</v>
      </c>
      <c r="AG106" s="79" t="s">
        <v>966</v>
      </c>
      <c r="AH106" s="79" t="s">
        <v>1211</v>
      </c>
      <c r="AI106" s="79">
        <v>216676</v>
      </c>
      <c r="AJ106" s="79">
        <v>100</v>
      </c>
      <c r="AK106" s="79">
        <v>2279</v>
      </c>
      <c r="AL106" s="79">
        <v>61</v>
      </c>
      <c r="AM106" s="79" t="s">
        <v>1502</v>
      </c>
      <c r="AN106" s="97" t="s">
        <v>1606</v>
      </c>
      <c r="AO106" s="79" t="str">
        <f>REPLACE(INDEX(GroupVertices[Group],MATCH(Vertices[[#This Row],[Vertex]],GroupVertices[Vertex],0)),1,1,"")</f>
        <v>1</v>
      </c>
      <c r="AP106" s="48">
        <v>6</v>
      </c>
      <c r="AQ106" s="49">
        <v>2.0202020202020203</v>
      </c>
      <c r="AR106" s="48">
        <v>2</v>
      </c>
      <c r="AS106" s="49">
        <v>0.6734006734006734</v>
      </c>
      <c r="AT106" s="48">
        <v>0</v>
      </c>
      <c r="AU106" s="49">
        <v>0</v>
      </c>
      <c r="AV106" s="48">
        <v>289</v>
      </c>
      <c r="AW106" s="49">
        <v>97.3063973063973</v>
      </c>
      <c r="AX106" s="48">
        <v>297</v>
      </c>
      <c r="AY106" s="48"/>
      <c r="AZ106" s="48"/>
      <c r="BA106" s="48"/>
      <c r="BB106" s="48"/>
      <c r="BC106" s="2"/>
      <c r="BD106" s="3"/>
      <c r="BE106" s="3"/>
      <c r="BF106" s="3"/>
      <c r="BG106" s="3"/>
    </row>
    <row r="107" spans="1:59" ht="15">
      <c r="A107" s="66" t="s">
        <v>329</v>
      </c>
      <c r="B107" s="67"/>
      <c r="C107" s="67" t="s">
        <v>65</v>
      </c>
      <c r="D107" s="68">
        <v>162.07320449320343</v>
      </c>
      <c r="E107" s="70">
        <v>100</v>
      </c>
      <c r="F107" s="98" t="s">
        <v>1409</v>
      </c>
      <c r="G107" s="67" t="s">
        <v>52</v>
      </c>
      <c r="H107" s="71" t="s">
        <v>532</v>
      </c>
      <c r="I107" s="72"/>
      <c r="J107" s="72"/>
      <c r="K107" s="71" t="s">
        <v>532</v>
      </c>
      <c r="L107" s="75">
        <v>1.873387259007131</v>
      </c>
      <c r="M107" s="76">
        <v>4954.3916015625</v>
      </c>
      <c r="N107" s="76">
        <v>5764.9736328125</v>
      </c>
      <c r="O107" s="77"/>
      <c r="P107" s="78"/>
      <c r="Q107" s="78"/>
      <c r="R107" s="48">
        <v>0</v>
      </c>
      <c r="S107" s="80"/>
      <c r="T107" s="80"/>
      <c r="U107" s="49">
        <v>0</v>
      </c>
      <c r="V107" s="49">
        <v>0</v>
      </c>
      <c r="W107" s="49">
        <v>0</v>
      </c>
      <c r="X107" s="49">
        <v>0</v>
      </c>
      <c r="Y107" s="49">
        <v>0</v>
      </c>
      <c r="Z107" s="49"/>
      <c r="AA107" s="73">
        <v>107</v>
      </c>
      <c r="AB107" s="73"/>
      <c r="AC107" s="74"/>
      <c r="AD107" s="79" t="s">
        <v>532</v>
      </c>
      <c r="AE107" s="79" t="s">
        <v>712</v>
      </c>
      <c r="AF107" s="79" t="s">
        <v>877</v>
      </c>
      <c r="AG107" s="79" t="s">
        <v>1038</v>
      </c>
      <c r="AH107" s="79" t="s">
        <v>1212</v>
      </c>
      <c r="AI107" s="79">
        <v>526</v>
      </c>
      <c r="AJ107" s="79">
        <v>1</v>
      </c>
      <c r="AK107" s="79">
        <v>4</v>
      </c>
      <c r="AL107" s="79">
        <v>0</v>
      </c>
      <c r="AM107" s="79" t="s">
        <v>1502</v>
      </c>
      <c r="AN107" s="97" t="s">
        <v>1607</v>
      </c>
      <c r="AO107" s="79" t="str">
        <f>REPLACE(INDEX(GroupVertices[Group],MATCH(Vertices[[#This Row],[Vertex]],GroupVertices[Vertex],0)),1,1,"")</f>
        <v>1</v>
      </c>
      <c r="AP107" s="48">
        <v>6</v>
      </c>
      <c r="AQ107" s="49">
        <v>4.958677685950414</v>
      </c>
      <c r="AR107" s="48">
        <v>1</v>
      </c>
      <c r="AS107" s="49">
        <v>0.8264462809917356</v>
      </c>
      <c r="AT107" s="48">
        <v>0</v>
      </c>
      <c r="AU107" s="49">
        <v>0</v>
      </c>
      <c r="AV107" s="48">
        <v>114</v>
      </c>
      <c r="AW107" s="49">
        <v>94.21487603305785</v>
      </c>
      <c r="AX107" s="48">
        <v>121</v>
      </c>
      <c r="AY107" s="48"/>
      <c r="AZ107" s="48"/>
      <c r="BA107" s="48"/>
      <c r="BB107" s="48"/>
      <c r="BC107" s="2"/>
      <c r="BD107" s="3"/>
      <c r="BE107" s="3"/>
      <c r="BF107" s="3"/>
      <c r="BG107" s="3"/>
    </row>
    <row r="108" spans="1:59" ht="15">
      <c r="A108" s="66" t="s">
        <v>330</v>
      </c>
      <c r="B108" s="67"/>
      <c r="C108" s="67" t="s">
        <v>65</v>
      </c>
      <c r="D108" s="68">
        <v>162.1379033214823</v>
      </c>
      <c r="E108" s="70">
        <v>100</v>
      </c>
      <c r="F108" s="98" t="s">
        <v>1410</v>
      </c>
      <c r="G108" s="67" t="s">
        <v>52</v>
      </c>
      <c r="H108" s="71" t="s">
        <v>533</v>
      </c>
      <c r="I108" s="72"/>
      <c r="J108" s="72"/>
      <c r="K108" s="71" t="s">
        <v>533</v>
      </c>
      <c r="L108" s="75">
        <v>2.6452952364915285</v>
      </c>
      <c r="M108" s="76">
        <v>7798.58740234375</v>
      </c>
      <c r="N108" s="76">
        <v>4999.5</v>
      </c>
      <c r="O108" s="77"/>
      <c r="P108" s="78"/>
      <c r="Q108" s="78"/>
      <c r="R108" s="48">
        <v>0</v>
      </c>
      <c r="S108" s="80"/>
      <c r="T108" s="80"/>
      <c r="U108" s="49">
        <v>0</v>
      </c>
      <c r="V108" s="49">
        <v>0</v>
      </c>
      <c r="W108" s="49">
        <v>0</v>
      </c>
      <c r="X108" s="49">
        <v>0</v>
      </c>
      <c r="Y108" s="49">
        <v>0</v>
      </c>
      <c r="Z108" s="49"/>
      <c r="AA108" s="73">
        <v>108</v>
      </c>
      <c r="AB108" s="73"/>
      <c r="AC108" s="74"/>
      <c r="AD108" s="79" t="s">
        <v>533</v>
      </c>
      <c r="AE108" s="79" t="s">
        <v>713</v>
      </c>
      <c r="AF108" s="79" t="s">
        <v>878</v>
      </c>
      <c r="AG108" s="79" t="s">
        <v>1039</v>
      </c>
      <c r="AH108" s="79" t="s">
        <v>1213</v>
      </c>
      <c r="AI108" s="79">
        <v>990</v>
      </c>
      <c r="AJ108" s="79">
        <v>39</v>
      </c>
      <c r="AK108" s="79">
        <v>107</v>
      </c>
      <c r="AL108" s="79">
        <v>0</v>
      </c>
      <c r="AM108" s="79" t="s">
        <v>1502</v>
      </c>
      <c r="AN108" s="97" t="s">
        <v>1608</v>
      </c>
      <c r="AO108" s="79" t="str">
        <f>REPLACE(INDEX(GroupVertices[Group],MATCH(Vertices[[#This Row],[Vertex]],GroupVertices[Vertex],0)),1,1,"")</f>
        <v>1</v>
      </c>
      <c r="AP108" s="48">
        <v>0</v>
      </c>
      <c r="AQ108" s="49">
        <v>0</v>
      </c>
      <c r="AR108" s="48">
        <v>0</v>
      </c>
      <c r="AS108" s="49">
        <v>0</v>
      </c>
      <c r="AT108" s="48">
        <v>0</v>
      </c>
      <c r="AU108" s="49">
        <v>0</v>
      </c>
      <c r="AV108" s="48">
        <v>22</v>
      </c>
      <c r="AW108" s="49">
        <v>100</v>
      </c>
      <c r="AX108" s="48">
        <v>22</v>
      </c>
      <c r="AY108" s="48"/>
      <c r="AZ108" s="48"/>
      <c r="BA108" s="48"/>
      <c r="BB108" s="48"/>
      <c r="BC108" s="2"/>
      <c r="BD108" s="3"/>
      <c r="BE108" s="3"/>
      <c r="BF108" s="3"/>
      <c r="BG108" s="3"/>
    </row>
    <row r="109" spans="1:59" ht="15">
      <c r="A109" s="66" t="s">
        <v>331</v>
      </c>
      <c r="B109" s="67"/>
      <c r="C109" s="67" t="s">
        <v>65</v>
      </c>
      <c r="D109" s="68">
        <v>162.01352540160138</v>
      </c>
      <c r="E109" s="70">
        <v>100</v>
      </c>
      <c r="F109" s="98" t="s">
        <v>1411</v>
      </c>
      <c r="G109" s="67" t="s">
        <v>52</v>
      </c>
      <c r="H109" s="71" t="s">
        <v>534</v>
      </c>
      <c r="I109" s="72"/>
      <c r="J109" s="72"/>
      <c r="K109" s="71" t="s">
        <v>534</v>
      </c>
      <c r="L109" s="75">
        <v>1.1613686935689367</v>
      </c>
      <c r="M109" s="76">
        <v>5428.423828125</v>
      </c>
      <c r="N109" s="76">
        <v>8061.39453125</v>
      </c>
      <c r="O109" s="77"/>
      <c r="P109" s="78"/>
      <c r="Q109" s="78"/>
      <c r="R109" s="48">
        <v>0</v>
      </c>
      <c r="S109" s="80"/>
      <c r="T109" s="80"/>
      <c r="U109" s="49">
        <v>0</v>
      </c>
      <c r="V109" s="49">
        <v>0</v>
      </c>
      <c r="W109" s="49">
        <v>0</v>
      </c>
      <c r="X109" s="49">
        <v>0</v>
      </c>
      <c r="Y109" s="49">
        <v>0</v>
      </c>
      <c r="Z109" s="49"/>
      <c r="AA109" s="73">
        <v>109</v>
      </c>
      <c r="AB109" s="73"/>
      <c r="AC109" s="74"/>
      <c r="AD109" s="79" t="s">
        <v>534</v>
      </c>
      <c r="AE109" s="79" t="s">
        <v>714</v>
      </c>
      <c r="AF109" s="79" t="s">
        <v>879</v>
      </c>
      <c r="AG109" s="79" t="s">
        <v>1040</v>
      </c>
      <c r="AH109" s="79" t="s">
        <v>1214</v>
      </c>
      <c r="AI109" s="79">
        <v>98</v>
      </c>
      <c r="AJ109" s="79">
        <v>0</v>
      </c>
      <c r="AK109" s="79">
        <v>1</v>
      </c>
      <c r="AL109" s="79">
        <v>0</v>
      </c>
      <c r="AM109" s="79" t="s">
        <v>1502</v>
      </c>
      <c r="AN109" s="97" t="s">
        <v>1609</v>
      </c>
      <c r="AO109" s="79" t="str">
        <f>REPLACE(INDEX(GroupVertices[Group],MATCH(Vertices[[#This Row],[Vertex]],GroupVertices[Vertex],0)),1,1,"")</f>
        <v>1</v>
      </c>
      <c r="AP109" s="48">
        <v>1</v>
      </c>
      <c r="AQ109" s="49">
        <v>2.0833333333333335</v>
      </c>
      <c r="AR109" s="48">
        <v>0</v>
      </c>
      <c r="AS109" s="49">
        <v>0</v>
      </c>
      <c r="AT109" s="48">
        <v>0</v>
      </c>
      <c r="AU109" s="49">
        <v>0</v>
      </c>
      <c r="AV109" s="48">
        <v>47</v>
      </c>
      <c r="AW109" s="49">
        <v>97.91666666666667</v>
      </c>
      <c r="AX109" s="48">
        <v>48</v>
      </c>
      <c r="AY109" s="48"/>
      <c r="AZ109" s="48"/>
      <c r="BA109" s="48"/>
      <c r="BB109" s="48"/>
      <c r="BC109" s="2"/>
      <c r="BD109" s="3"/>
      <c r="BE109" s="3"/>
      <c r="BF109" s="3"/>
      <c r="BG109" s="3"/>
    </row>
    <row r="110" spans="1:59" ht="15">
      <c r="A110" s="66" t="s">
        <v>332</v>
      </c>
      <c r="B110" s="67"/>
      <c r="C110" s="67" t="s">
        <v>65</v>
      </c>
      <c r="D110" s="68">
        <v>162.0209155694867</v>
      </c>
      <c r="E110" s="70">
        <v>100</v>
      </c>
      <c r="F110" s="98" t="s">
        <v>1412</v>
      </c>
      <c r="G110" s="67" t="s">
        <v>52</v>
      </c>
      <c r="H110" s="71" t="s">
        <v>535</v>
      </c>
      <c r="I110" s="72"/>
      <c r="J110" s="72"/>
      <c r="K110" s="71" t="s">
        <v>535</v>
      </c>
      <c r="L110" s="75">
        <v>1.2495392168591803</v>
      </c>
      <c r="M110" s="76">
        <v>688.0989379882812</v>
      </c>
      <c r="N110" s="76">
        <v>7295.9208984375</v>
      </c>
      <c r="O110" s="77"/>
      <c r="P110" s="78"/>
      <c r="Q110" s="78"/>
      <c r="R110" s="48">
        <v>0</v>
      </c>
      <c r="S110" s="80"/>
      <c r="T110" s="80"/>
      <c r="U110" s="49">
        <v>0</v>
      </c>
      <c r="V110" s="49">
        <v>0</v>
      </c>
      <c r="W110" s="49">
        <v>0</v>
      </c>
      <c r="X110" s="49">
        <v>0</v>
      </c>
      <c r="Y110" s="49">
        <v>0</v>
      </c>
      <c r="Z110" s="49"/>
      <c r="AA110" s="73">
        <v>110</v>
      </c>
      <c r="AB110" s="73"/>
      <c r="AC110" s="74"/>
      <c r="AD110" s="79" t="s">
        <v>535</v>
      </c>
      <c r="AE110" s="79" t="s">
        <v>715</v>
      </c>
      <c r="AF110" s="79"/>
      <c r="AG110" s="79" t="s">
        <v>1041</v>
      </c>
      <c r="AH110" s="79" t="s">
        <v>1215</v>
      </c>
      <c r="AI110" s="79">
        <v>151</v>
      </c>
      <c r="AJ110" s="79">
        <v>0</v>
      </c>
      <c r="AK110" s="79">
        <v>9</v>
      </c>
      <c r="AL110" s="79">
        <v>0</v>
      </c>
      <c r="AM110" s="79" t="s">
        <v>1502</v>
      </c>
      <c r="AN110" s="97" t="s">
        <v>1610</v>
      </c>
      <c r="AO110" s="79" t="str">
        <f>REPLACE(INDEX(GroupVertices[Group],MATCH(Vertices[[#This Row],[Vertex]],GroupVertices[Vertex],0)),1,1,"")</f>
        <v>1</v>
      </c>
      <c r="AP110" s="48">
        <v>0</v>
      </c>
      <c r="AQ110" s="49">
        <v>0</v>
      </c>
      <c r="AR110" s="48">
        <v>0</v>
      </c>
      <c r="AS110" s="49">
        <v>0</v>
      </c>
      <c r="AT110" s="48">
        <v>0</v>
      </c>
      <c r="AU110" s="49">
        <v>0</v>
      </c>
      <c r="AV110" s="48">
        <v>4</v>
      </c>
      <c r="AW110" s="49">
        <v>100</v>
      </c>
      <c r="AX110" s="48">
        <v>4</v>
      </c>
      <c r="AY110" s="48"/>
      <c r="AZ110" s="48"/>
      <c r="BA110" s="48"/>
      <c r="BB110" s="48"/>
      <c r="BC110" s="2"/>
      <c r="BD110" s="3"/>
      <c r="BE110" s="3"/>
      <c r="BF110" s="3"/>
      <c r="BG110" s="3"/>
    </row>
    <row r="111" spans="1:59" ht="15">
      <c r="A111" s="66" t="s">
        <v>333</v>
      </c>
      <c r="B111" s="67"/>
      <c r="C111" s="67" t="s">
        <v>65</v>
      </c>
      <c r="D111" s="68">
        <v>166.09610512827467</v>
      </c>
      <c r="E111" s="70">
        <v>100</v>
      </c>
      <c r="F111" s="98" t="s">
        <v>1413</v>
      </c>
      <c r="G111" s="67" t="s">
        <v>52</v>
      </c>
      <c r="H111" s="71" t="s">
        <v>536</v>
      </c>
      <c r="I111" s="72"/>
      <c r="J111" s="72"/>
      <c r="K111" s="71" t="s">
        <v>536</v>
      </c>
      <c r="L111" s="75">
        <v>49.869760229701875</v>
      </c>
      <c r="M111" s="76">
        <v>1636.1640625</v>
      </c>
      <c r="N111" s="76">
        <v>1937.60498046875</v>
      </c>
      <c r="O111" s="77"/>
      <c r="P111" s="78"/>
      <c r="Q111" s="78"/>
      <c r="R111" s="48">
        <v>0</v>
      </c>
      <c r="S111" s="80"/>
      <c r="T111" s="80"/>
      <c r="U111" s="49">
        <v>0</v>
      </c>
      <c r="V111" s="49">
        <v>0</v>
      </c>
      <c r="W111" s="49">
        <v>0</v>
      </c>
      <c r="X111" s="49">
        <v>0</v>
      </c>
      <c r="Y111" s="49">
        <v>0</v>
      </c>
      <c r="Z111" s="49"/>
      <c r="AA111" s="73">
        <v>111</v>
      </c>
      <c r="AB111" s="73"/>
      <c r="AC111" s="74"/>
      <c r="AD111" s="79" t="s">
        <v>536</v>
      </c>
      <c r="AE111" s="79" t="s">
        <v>716</v>
      </c>
      <c r="AF111" s="79" t="s">
        <v>880</v>
      </c>
      <c r="AG111" s="79" t="s">
        <v>1042</v>
      </c>
      <c r="AH111" s="79" t="s">
        <v>1216</v>
      </c>
      <c r="AI111" s="79">
        <v>29377</v>
      </c>
      <c r="AJ111" s="79">
        <v>237</v>
      </c>
      <c r="AK111" s="79">
        <v>681</v>
      </c>
      <c r="AL111" s="79">
        <v>72</v>
      </c>
      <c r="AM111" s="79" t="s">
        <v>1502</v>
      </c>
      <c r="AN111" s="97" t="s">
        <v>1611</v>
      </c>
      <c r="AO111" s="79" t="str">
        <f>REPLACE(INDEX(GroupVertices[Group],MATCH(Vertices[[#This Row],[Vertex]],GroupVertices[Vertex],0)),1,1,"")</f>
        <v>1</v>
      </c>
      <c r="AP111" s="48">
        <v>48</v>
      </c>
      <c r="AQ111" s="49">
        <v>5.882352941176471</v>
      </c>
      <c r="AR111" s="48">
        <v>23</v>
      </c>
      <c r="AS111" s="49">
        <v>2.8186274509803924</v>
      </c>
      <c r="AT111" s="48">
        <v>0</v>
      </c>
      <c r="AU111" s="49">
        <v>0</v>
      </c>
      <c r="AV111" s="48">
        <v>745</v>
      </c>
      <c r="AW111" s="49">
        <v>91.29901960784314</v>
      </c>
      <c r="AX111" s="48">
        <v>816</v>
      </c>
      <c r="AY111" s="48"/>
      <c r="AZ111" s="48"/>
      <c r="BA111" s="48"/>
      <c r="BB111" s="48"/>
      <c r="BC111" s="2"/>
      <c r="BD111" s="3"/>
      <c r="BE111" s="3"/>
      <c r="BF111" s="3"/>
      <c r="BG111" s="3"/>
    </row>
    <row r="112" spans="1:59" ht="15">
      <c r="A112" s="66" t="s">
        <v>334</v>
      </c>
      <c r="B112" s="67"/>
      <c r="C112" s="67" t="s">
        <v>65</v>
      </c>
      <c r="D112" s="68">
        <v>162.08533552350573</v>
      </c>
      <c r="E112" s="70">
        <v>100</v>
      </c>
      <c r="F112" s="98" t="s">
        <v>1414</v>
      </c>
      <c r="G112" s="67" t="s">
        <v>52</v>
      </c>
      <c r="H112" s="71" t="s">
        <v>537</v>
      </c>
      <c r="I112" s="72"/>
      <c r="J112" s="72"/>
      <c r="K112" s="71" t="s">
        <v>537</v>
      </c>
      <c r="L112" s="75">
        <v>2.0181200047854557</v>
      </c>
      <c r="M112" s="76">
        <v>7324.5546875</v>
      </c>
      <c r="N112" s="76">
        <v>5764.9736328125</v>
      </c>
      <c r="O112" s="77"/>
      <c r="P112" s="78"/>
      <c r="Q112" s="78"/>
      <c r="R112" s="48">
        <v>0</v>
      </c>
      <c r="S112" s="80"/>
      <c r="T112" s="80"/>
      <c r="U112" s="49">
        <v>0</v>
      </c>
      <c r="V112" s="49">
        <v>0</v>
      </c>
      <c r="W112" s="49">
        <v>0</v>
      </c>
      <c r="X112" s="49">
        <v>0</v>
      </c>
      <c r="Y112" s="49">
        <v>0</v>
      </c>
      <c r="Z112" s="49"/>
      <c r="AA112" s="73">
        <v>112</v>
      </c>
      <c r="AB112" s="73"/>
      <c r="AC112" s="74"/>
      <c r="AD112" s="79" t="s">
        <v>537</v>
      </c>
      <c r="AE112" s="79" t="s">
        <v>717</v>
      </c>
      <c r="AF112" s="79" t="s">
        <v>881</v>
      </c>
      <c r="AG112" s="79" t="s">
        <v>1043</v>
      </c>
      <c r="AH112" s="79" t="s">
        <v>1217</v>
      </c>
      <c r="AI112" s="79">
        <v>613</v>
      </c>
      <c r="AJ112" s="79">
        <v>0</v>
      </c>
      <c r="AK112" s="79">
        <v>6</v>
      </c>
      <c r="AL112" s="79">
        <v>0</v>
      </c>
      <c r="AM112" s="79" t="s">
        <v>1502</v>
      </c>
      <c r="AN112" s="97" t="s">
        <v>1612</v>
      </c>
      <c r="AO112" s="79" t="str">
        <f>REPLACE(INDEX(GroupVertices[Group],MATCH(Vertices[[#This Row],[Vertex]],GroupVertices[Vertex],0)),1,1,"")</f>
        <v>1</v>
      </c>
      <c r="AP112" s="48">
        <v>18</v>
      </c>
      <c r="AQ112" s="49">
        <v>6.844106463878327</v>
      </c>
      <c r="AR112" s="48">
        <v>1</v>
      </c>
      <c r="AS112" s="49">
        <v>0.38022813688212925</v>
      </c>
      <c r="AT112" s="48">
        <v>0</v>
      </c>
      <c r="AU112" s="49">
        <v>0</v>
      </c>
      <c r="AV112" s="48">
        <v>244</v>
      </c>
      <c r="AW112" s="49">
        <v>92.77566539923954</v>
      </c>
      <c r="AX112" s="48">
        <v>263</v>
      </c>
      <c r="AY112" s="48"/>
      <c r="AZ112" s="48"/>
      <c r="BA112" s="48"/>
      <c r="BB112" s="48"/>
      <c r="BC112" s="2"/>
      <c r="BD112" s="3"/>
      <c r="BE112" s="3"/>
      <c r="BF112" s="3"/>
      <c r="BG112" s="3"/>
    </row>
    <row r="113" spans="1:59" ht="15">
      <c r="A113" s="66" t="s">
        <v>335</v>
      </c>
      <c r="B113" s="67"/>
      <c r="C113" s="67" t="s">
        <v>65</v>
      </c>
      <c r="D113" s="68">
        <v>162.25405445069842</v>
      </c>
      <c r="E113" s="70">
        <v>100</v>
      </c>
      <c r="F113" s="98" t="s">
        <v>1415</v>
      </c>
      <c r="G113" s="67" t="s">
        <v>52</v>
      </c>
      <c r="H113" s="71" t="s">
        <v>538</v>
      </c>
      <c r="I113" s="72"/>
      <c r="J113" s="72"/>
      <c r="K113" s="71" t="s">
        <v>538</v>
      </c>
      <c r="L113" s="75">
        <v>4.03106968744951</v>
      </c>
      <c r="M113" s="76">
        <v>2584.229248046875</v>
      </c>
      <c r="N113" s="76">
        <v>4234.0263671875</v>
      </c>
      <c r="O113" s="77"/>
      <c r="P113" s="78"/>
      <c r="Q113" s="78"/>
      <c r="R113" s="48">
        <v>0</v>
      </c>
      <c r="S113" s="80"/>
      <c r="T113" s="80"/>
      <c r="U113" s="49">
        <v>0</v>
      </c>
      <c r="V113" s="49">
        <v>0</v>
      </c>
      <c r="W113" s="49">
        <v>0</v>
      </c>
      <c r="X113" s="49">
        <v>0</v>
      </c>
      <c r="Y113" s="49">
        <v>0</v>
      </c>
      <c r="Z113" s="49"/>
      <c r="AA113" s="73">
        <v>113</v>
      </c>
      <c r="AB113" s="73"/>
      <c r="AC113" s="74"/>
      <c r="AD113" s="79" t="s">
        <v>538</v>
      </c>
      <c r="AE113" s="79" t="s">
        <v>718</v>
      </c>
      <c r="AF113" s="79" t="s">
        <v>882</v>
      </c>
      <c r="AG113" s="79" t="s">
        <v>1044</v>
      </c>
      <c r="AH113" s="79" t="s">
        <v>1218</v>
      </c>
      <c r="AI113" s="79">
        <v>1823</v>
      </c>
      <c r="AJ113" s="79">
        <v>1</v>
      </c>
      <c r="AK113" s="79">
        <v>28</v>
      </c>
      <c r="AL113" s="79">
        <v>0</v>
      </c>
      <c r="AM113" s="79" t="s">
        <v>1502</v>
      </c>
      <c r="AN113" s="97" t="s">
        <v>1613</v>
      </c>
      <c r="AO113" s="79" t="str">
        <f>REPLACE(INDEX(GroupVertices[Group],MATCH(Vertices[[#This Row],[Vertex]],GroupVertices[Vertex],0)),1,1,"")</f>
        <v>1</v>
      </c>
      <c r="AP113" s="48">
        <v>6</v>
      </c>
      <c r="AQ113" s="49">
        <v>6.896551724137931</v>
      </c>
      <c r="AR113" s="48">
        <v>1</v>
      </c>
      <c r="AS113" s="49">
        <v>1.1494252873563218</v>
      </c>
      <c r="AT113" s="48">
        <v>0</v>
      </c>
      <c r="AU113" s="49">
        <v>0</v>
      </c>
      <c r="AV113" s="48">
        <v>80</v>
      </c>
      <c r="AW113" s="49">
        <v>91.95402298850574</v>
      </c>
      <c r="AX113" s="48">
        <v>87</v>
      </c>
      <c r="AY113" s="48"/>
      <c r="AZ113" s="48"/>
      <c r="BA113" s="48"/>
      <c r="BB113" s="48"/>
      <c r="BC113" s="2"/>
      <c r="BD113" s="3"/>
      <c r="BE113" s="3"/>
      <c r="BF113" s="3"/>
      <c r="BG113" s="3"/>
    </row>
    <row r="114" spans="1:59" ht="15">
      <c r="A114" s="66" t="s">
        <v>336</v>
      </c>
      <c r="B114" s="67"/>
      <c r="C114" s="67" t="s">
        <v>65</v>
      </c>
      <c r="D114" s="68">
        <v>162.60947969484235</v>
      </c>
      <c r="E114" s="70">
        <v>100</v>
      </c>
      <c r="F114" s="98" t="s">
        <v>1416</v>
      </c>
      <c r="G114" s="67" t="s">
        <v>52</v>
      </c>
      <c r="H114" s="71" t="s">
        <v>539</v>
      </c>
      <c r="I114" s="72"/>
      <c r="J114" s="72"/>
      <c r="K114" s="71" t="s">
        <v>539</v>
      </c>
      <c r="L114" s="75">
        <v>8.271572779276514</v>
      </c>
      <c r="M114" s="76">
        <v>6376.4892578125</v>
      </c>
      <c r="N114" s="76">
        <v>3468.552734375</v>
      </c>
      <c r="O114" s="77"/>
      <c r="P114" s="78"/>
      <c r="Q114" s="78"/>
      <c r="R114" s="48">
        <v>0</v>
      </c>
      <c r="S114" s="80"/>
      <c r="T114" s="80"/>
      <c r="U114" s="49">
        <v>0</v>
      </c>
      <c r="V114" s="49">
        <v>0</v>
      </c>
      <c r="W114" s="49">
        <v>0</v>
      </c>
      <c r="X114" s="49">
        <v>0</v>
      </c>
      <c r="Y114" s="49">
        <v>0</v>
      </c>
      <c r="Z114" s="49"/>
      <c r="AA114" s="73">
        <v>114</v>
      </c>
      <c r="AB114" s="73"/>
      <c r="AC114" s="74"/>
      <c r="AD114" s="79" t="s">
        <v>539</v>
      </c>
      <c r="AE114" s="79" t="s">
        <v>719</v>
      </c>
      <c r="AF114" s="79" t="s">
        <v>883</v>
      </c>
      <c r="AG114" s="79" t="s">
        <v>966</v>
      </c>
      <c r="AH114" s="79" t="s">
        <v>1219</v>
      </c>
      <c r="AI114" s="79">
        <v>4372</v>
      </c>
      <c r="AJ114" s="79">
        <v>7</v>
      </c>
      <c r="AK114" s="79">
        <v>32</v>
      </c>
      <c r="AL114" s="79">
        <v>1</v>
      </c>
      <c r="AM114" s="79" t="s">
        <v>1502</v>
      </c>
      <c r="AN114" s="97" t="s">
        <v>1614</v>
      </c>
      <c r="AO114" s="79" t="str">
        <f>REPLACE(INDEX(GroupVertices[Group],MATCH(Vertices[[#This Row],[Vertex]],GroupVertices[Vertex],0)),1,1,"")</f>
        <v>1</v>
      </c>
      <c r="AP114" s="48">
        <v>21</v>
      </c>
      <c r="AQ114" s="49">
        <v>6.140350877192983</v>
      </c>
      <c r="AR114" s="48">
        <v>0</v>
      </c>
      <c r="AS114" s="49">
        <v>0</v>
      </c>
      <c r="AT114" s="48">
        <v>0</v>
      </c>
      <c r="AU114" s="49">
        <v>0</v>
      </c>
      <c r="AV114" s="48">
        <v>321</v>
      </c>
      <c r="AW114" s="49">
        <v>93.85964912280701</v>
      </c>
      <c r="AX114" s="48">
        <v>342</v>
      </c>
      <c r="AY114" s="48"/>
      <c r="AZ114" s="48"/>
      <c r="BA114" s="48"/>
      <c r="BB114" s="48"/>
      <c r="BC114" s="2"/>
      <c r="BD114" s="3"/>
      <c r="BE114" s="3"/>
      <c r="BF114" s="3"/>
      <c r="BG114" s="3"/>
    </row>
    <row r="115" spans="1:59" ht="15">
      <c r="A115" s="66" t="s">
        <v>337</v>
      </c>
      <c r="B115" s="67"/>
      <c r="C115" s="67" t="s">
        <v>65</v>
      </c>
      <c r="D115" s="68">
        <v>162.1319075248961</v>
      </c>
      <c r="E115" s="70">
        <v>100</v>
      </c>
      <c r="F115" s="98" t="s">
        <v>1417</v>
      </c>
      <c r="G115" s="67" t="s">
        <v>52</v>
      </c>
      <c r="H115" s="71" t="s">
        <v>540</v>
      </c>
      <c r="I115" s="72"/>
      <c r="J115" s="72"/>
      <c r="K115" s="71" t="s">
        <v>540</v>
      </c>
      <c r="L115" s="75">
        <v>2.5737606609918973</v>
      </c>
      <c r="M115" s="76">
        <v>6850.52197265625</v>
      </c>
      <c r="N115" s="76">
        <v>4999.5</v>
      </c>
      <c r="O115" s="77"/>
      <c r="P115" s="78"/>
      <c r="Q115" s="78"/>
      <c r="R115" s="48">
        <v>0</v>
      </c>
      <c r="S115" s="80"/>
      <c r="T115" s="80"/>
      <c r="U115" s="49">
        <v>0</v>
      </c>
      <c r="V115" s="49">
        <v>0</v>
      </c>
      <c r="W115" s="49">
        <v>0</v>
      </c>
      <c r="X115" s="49">
        <v>0</v>
      </c>
      <c r="Y115" s="49">
        <v>0</v>
      </c>
      <c r="Z115" s="49"/>
      <c r="AA115" s="73">
        <v>115</v>
      </c>
      <c r="AB115" s="73"/>
      <c r="AC115" s="74"/>
      <c r="AD115" s="79" t="s">
        <v>540</v>
      </c>
      <c r="AE115" s="79" t="s">
        <v>720</v>
      </c>
      <c r="AF115" s="79" t="s">
        <v>884</v>
      </c>
      <c r="AG115" s="79" t="s">
        <v>966</v>
      </c>
      <c r="AH115" s="79" t="s">
        <v>1220</v>
      </c>
      <c r="AI115" s="79">
        <v>947</v>
      </c>
      <c r="AJ115" s="79">
        <v>1</v>
      </c>
      <c r="AK115" s="79">
        <v>6</v>
      </c>
      <c r="AL115" s="79">
        <v>0</v>
      </c>
      <c r="AM115" s="79" t="s">
        <v>1502</v>
      </c>
      <c r="AN115" s="97" t="s">
        <v>1615</v>
      </c>
      <c r="AO115" s="79" t="str">
        <f>REPLACE(INDEX(GroupVertices[Group],MATCH(Vertices[[#This Row],[Vertex]],GroupVertices[Vertex],0)),1,1,"")</f>
        <v>1</v>
      </c>
      <c r="AP115" s="48">
        <v>4</v>
      </c>
      <c r="AQ115" s="49">
        <v>1.646090534979424</v>
      </c>
      <c r="AR115" s="48">
        <v>1</v>
      </c>
      <c r="AS115" s="49">
        <v>0.411522633744856</v>
      </c>
      <c r="AT115" s="48">
        <v>0</v>
      </c>
      <c r="AU115" s="49">
        <v>0</v>
      </c>
      <c r="AV115" s="48">
        <v>238</v>
      </c>
      <c r="AW115" s="49">
        <v>97.94238683127573</v>
      </c>
      <c r="AX115" s="48">
        <v>243</v>
      </c>
      <c r="AY115" s="48"/>
      <c r="AZ115" s="48"/>
      <c r="BA115" s="48"/>
      <c r="BB115" s="48"/>
      <c r="BC115" s="2"/>
      <c r="BD115" s="3"/>
      <c r="BE115" s="3"/>
      <c r="BF115" s="3"/>
      <c r="BG115" s="3"/>
    </row>
    <row r="116" spans="1:59" ht="15">
      <c r="A116" s="66" t="s">
        <v>338</v>
      </c>
      <c r="B116" s="67"/>
      <c r="C116" s="67" t="s">
        <v>65</v>
      </c>
      <c r="D116" s="68">
        <v>162.6041810839057</v>
      </c>
      <c r="E116" s="70">
        <v>100</v>
      </c>
      <c r="F116" s="98" t="s">
        <v>1418</v>
      </c>
      <c r="G116" s="67" t="s">
        <v>52</v>
      </c>
      <c r="H116" s="71" t="s">
        <v>541</v>
      </c>
      <c r="I116" s="72"/>
      <c r="J116" s="72"/>
      <c r="K116" s="71" t="s">
        <v>541</v>
      </c>
      <c r="L116" s="75">
        <v>8.208356177672188</v>
      </c>
      <c r="M116" s="76">
        <v>5902.45703125</v>
      </c>
      <c r="N116" s="76">
        <v>3468.552734375</v>
      </c>
      <c r="O116" s="77"/>
      <c r="P116" s="78"/>
      <c r="Q116" s="78"/>
      <c r="R116" s="48">
        <v>0</v>
      </c>
      <c r="S116" s="80"/>
      <c r="T116" s="80"/>
      <c r="U116" s="49">
        <v>0</v>
      </c>
      <c r="V116" s="49">
        <v>0</v>
      </c>
      <c r="W116" s="49">
        <v>0</v>
      </c>
      <c r="X116" s="49">
        <v>0</v>
      </c>
      <c r="Y116" s="49">
        <v>0</v>
      </c>
      <c r="Z116" s="49"/>
      <c r="AA116" s="73">
        <v>116</v>
      </c>
      <c r="AB116" s="73"/>
      <c r="AC116" s="74"/>
      <c r="AD116" s="79" t="s">
        <v>541</v>
      </c>
      <c r="AE116" s="79" t="s">
        <v>541</v>
      </c>
      <c r="AF116" s="79" t="s">
        <v>885</v>
      </c>
      <c r="AG116" s="79" t="s">
        <v>1045</v>
      </c>
      <c r="AH116" s="79" t="s">
        <v>1221</v>
      </c>
      <c r="AI116" s="79">
        <v>4334</v>
      </c>
      <c r="AJ116" s="79">
        <v>0</v>
      </c>
      <c r="AK116" s="79">
        <v>6</v>
      </c>
      <c r="AL116" s="79">
        <v>2</v>
      </c>
      <c r="AM116" s="79" t="s">
        <v>1502</v>
      </c>
      <c r="AN116" s="97" t="s">
        <v>1616</v>
      </c>
      <c r="AO116" s="79" t="str">
        <f>REPLACE(INDEX(GroupVertices[Group],MATCH(Vertices[[#This Row],[Vertex]],GroupVertices[Vertex],0)),1,1,"")</f>
        <v>1</v>
      </c>
      <c r="AP116" s="48">
        <v>2</v>
      </c>
      <c r="AQ116" s="49">
        <v>20</v>
      </c>
      <c r="AR116" s="48">
        <v>1</v>
      </c>
      <c r="AS116" s="49">
        <v>10</v>
      </c>
      <c r="AT116" s="48">
        <v>0</v>
      </c>
      <c r="AU116" s="49">
        <v>0</v>
      </c>
      <c r="AV116" s="48">
        <v>7</v>
      </c>
      <c r="AW116" s="49">
        <v>70</v>
      </c>
      <c r="AX116" s="48">
        <v>10</v>
      </c>
      <c r="AY116" s="48"/>
      <c r="AZ116" s="48"/>
      <c r="BA116" s="48"/>
      <c r="BB116" s="48"/>
      <c r="BC116" s="2"/>
      <c r="BD116" s="3"/>
      <c r="BE116" s="3"/>
      <c r="BF116" s="3"/>
      <c r="BG116" s="3"/>
    </row>
    <row r="117" spans="1:59" ht="15">
      <c r="A117" s="66" t="s">
        <v>339</v>
      </c>
      <c r="B117" s="67"/>
      <c r="C117" s="67" t="s">
        <v>65</v>
      </c>
      <c r="D117" s="68">
        <v>164.42773986888582</v>
      </c>
      <c r="E117" s="70">
        <v>100</v>
      </c>
      <c r="F117" s="98" t="s">
        <v>1419</v>
      </c>
      <c r="G117" s="67" t="s">
        <v>52</v>
      </c>
      <c r="H117" s="71" t="s">
        <v>542</v>
      </c>
      <c r="I117" s="72"/>
      <c r="J117" s="72"/>
      <c r="K117" s="71" t="s">
        <v>542</v>
      </c>
      <c r="L117" s="75">
        <v>29.96484869823459</v>
      </c>
      <c r="M117" s="76">
        <v>7798.58740234375</v>
      </c>
      <c r="N117" s="76">
        <v>2703.078857421875</v>
      </c>
      <c r="O117" s="77"/>
      <c r="P117" s="78"/>
      <c r="Q117" s="78"/>
      <c r="R117" s="48">
        <v>0</v>
      </c>
      <c r="S117" s="80"/>
      <c r="T117" s="80"/>
      <c r="U117" s="49">
        <v>0</v>
      </c>
      <c r="V117" s="49">
        <v>0</v>
      </c>
      <c r="W117" s="49">
        <v>0</v>
      </c>
      <c r="X117" s="49">
        <v>0</v>
      </c>
      <c r="Y117" s="49">
        <v>0</v>
      </c>
      <c r="Z117" s="49"/>
      <c r="AA117" s="73">
        <v>117</v>
      </c>
      <c r="AB117" s="73"/>
      <c r="AC117" s="74"/>
      <c r="AD117" s="79" t="s">
        <v>542</v>
      </c>
      <c r="AE117" s="79" t="s">
        <v>721</v>
      </c>
      <c r="AF117" s="79" t="s">
        <v>886</v>
      </c>
      <c r="AG117" s="79" t="s">
        <v>1046</v>
      </c>
      <c r="AH117" s="79" t="s">
        <v>1222</v>
      </c>
      <c r="AI117" s="79">
        <v>17412</v>
      </c>
      <c r="AJ117" s="79">
        <v>94</v>
      </c>
      <c r="AK117" s="79">
        <v>510</v>
      </c>
      <c r="AL117" s="79">
        <v>24</v>
      </c>
      <c r="AM117" s="79" t="s">
        <v>1502</v>
      </c>
      <c r="AN117" s="97" t="s">
        <v>1617</v>
      </c>
      <c r="AO117" s="79" t="str">
        <f>REPLACE(INDEX(GroupVertices[Group],MATCH(Vertices[[#This Row],[Vertex]],GroupVertices[Vertex],0)),1,1,"")</f>
        <v>1</v>
      </c>
      <c r="AP117" s="48">
        <v>3</v>
      </c>
      <c r="AQ117" s="49">
        <v>5.882352941176471</v>
      </c>
      <c r="AR117" s="48">
        <v>0</v>
      </c>
      <c r="AS117" s="49">
        <v>0</v>
      </c>
      <c r="AT117" s="48">
        <v>0</v>
      </c>
      <c r="AU117" s="49">
        <v>0</v>
      </c>
      <c r="AV117" s="48">
        <v>48</v>
      </c>
      <c r="AW117" s="49">
        <v>94.11764705882354</v>
      </c>
      <c r="AX117" s="48">
        <v>51</v>
      </c>
      <c r="AY117" s="48"/>
      <c r="AZ117" s="48"/>
      <c r="BA117" s="48"/>
      <c r="BB117" s="48"/>
      <c r="BC117" s="2"/>
      <c r="BD117" s="3"/>
      <c r="BE117" s="3"/>
      <c r="BF117" s="3"/>
      <c r="BG117" s="3"/>
    </row>
    <row r="118" spans="1:59" ht="15">
      <c r="A118" s="66" t="s">
        <v>340</v>
      </c>
      <c r="B118" s="67"/>
      <c r="C118" s="67" t="s">
        <v>65</v>
      </c>
      <c r="D118" s="68">
        <v>162.0416917018435</v>
      </c>
      <c r="E118" s="70">
        <v>100</v>
      </c>
      <c r="F118" s="98" t="s">
        <v>1420</v>
      </c>
      <c r="G118" s="67" t="s">
        <v>52</v>
      </c>
      <c r="H118" s="71" t="s">
        <v>543</v>
      </c>
      <c r="I118" s="72"/>
      <c r="J118" s="72"/>
      <c r="K118" s="71" t="s">
        <v>543</v>
      </c>
      <c r="L118" s="75">
        <v>1.4974148389392994</v>
      </c>
      <c r="M118" s="76">
        <v>2584.229248046875</v>
      </c>
      <c r="N118" s="76">
        <v>6530.447265625</v>
      </c>
      <c r="O118" s="77"/>
      <c r="P118" s="78"/>
      <c r="Q118" s="78"/>
      <c r="R118" s="48">
        <v>0</v>
      </c>
      <c r="S118" s="80"/>
      <c r="T118" s="80"/>
      <c r="U118" s="49">
        <v>0</v>
      </c>
      <c r="V118" s="49">
        <v>0</v>
      </c>
      <c r="W118" s="49">
        <v>0</v>
      </c>
      <c r="X118" s="49">
        <v>0</v>
      </c>
      <c r="Y118" s="49">
        <v>0</v>
      </c>
      <c r="Z118" s="49"/>
      <c r="AA118" s="73">
        <v>118</v>
      </c>
      <c r="AB118" s="73"/>
      <c r="AC118" s="74"/>
      <c r="AD118" s="79" t="s">
        <v>543</v>
      </c>
      <c r="AE118" s="79" t="s">
        <v>722</v>
      </c>
      <c r="AF118" s="79" t="s">
        <v>887</v>
      </c>
      <c r="AG118" s="79" t="s">
        <v>1047</v>
      </c>
      <c r="AH118" s="79" t="s">
        <v>1223</v>
      </c>
      <c r="AI118" s="79">
        <v>300</v>
      </c>
      <c r="AJ118" s="79">
        <v>0</v>
      </c>
      <c r="AK118" s="79">
        <v>0</v>
      </c>
      <c r="AL118" s="79">
        <v>0</v>
      </c>
      <c r="AM118" s="79" t="s">
        <v>1502</v>
      </c>
      <c r="AN118" s="97" t="s">
        <v>1618</v>
      </c>
      <c r="AO118" s="79" t="str">
        <f>REPLACE(INDEX(GroupVertices[Group],MATCH(Vertices[[#This Row],[Vertex]],GroupVertices[Vertex],0)),1,1,"")</f>
        <v>1</v>
      </c>
      <c r="AP118" s="48">
        <v>5</v>
      </c>
      <c r="AQ118" s="49">
        <v>4.237288135593221</v>
      </c>
      <c r="AR118" s="48">
        <v>1</v>
      </c>
      <c r="AS118" s="49">
        <v>0.847457627118644</v>
      </c>
      <c r="AT118" s="48">
        <v>0</v>
      </c>
      <c r="AU118" s="49">
        <v>0</v>
      </c>
      <c r="AV118" s="48">
        <v>112</v>
      </c>
      <c r="AW118" s="49">
        <v>94.91525423728814</v>
      </c>
      <c r="AX118" s="48">
        <v>118</v>
      </c>
      <c r="AY118" s="48"/>
      <c r="AZ118" s="48"/>
      <c r="BA118" s="48"/>
      <c r="BB118" s="48"/>
      <c r="BC118" s="2"/>
      <c r="BD118" s="3"/>
      <c r="BE118" s="3"/>
      <c r="BF118" s="3"/>
      <c r="BG118" s="3"/>
    </row>
    <row r="119" spans="1:59" ht="15">
      <c r="A119" s="66" t="s">
        <v>341</v>
      </c>
      <c r="B119" s="67"/>
      <c r="C119" s="67" t="s">
        <v>65</v>
      </c>
      <c r="D119" s="68">
        <v>207.8608720278302</v>
      </c>
      <c r="E119" s="70">
        <v>100</v>
      </c>
      <c r="F119" s="98" t="s">
        <v>1421</v>
      </c>
      <c r="G119" s="67" t="s">
        <v>52</v>
      </c>
      <c r="H119" s="71" t="s">
        <v>544</v>
      </c>
      <c r="I119" s="72"/>
      <c r="J119" s="72"/>
      <c r="K119" s="71" t="s">
        <v>544</v>
      </c>
      <c r="L119" s="75">
        <v>548.1563228332294</v>
      </c>
      <c r="M119" s="76">
        <v>8746.65234375</v>
      </c>
      <c r="N119" s="76">
        <v>1937.60498046875</v>
      </c>
      <c r="O119" s="77"/>
      <c r="P119" s="78"/>
      <c r="Q119" s="78"/>
      <c r="R119" s="48">
        <v>0</v>
      </c>
      <c r="S119" s="80"/>
      <c r="T119" s="80"/>
      <c r="U119" s="49">
        <v>0</v>
      </c>
      <c r="V119" s="49">
        <v>0</v>
      </c>
      <c r="W119" s="49">
        <v>0</v>
      </c>
      <c r="X119" s="49">
        <v>0</v>
      </c>
      <c r="Y119" s="49">
        <v>0</v>
      </c>
      <c r="Z119" s="49"/>
      <c r="AA119" s="73">
        <v>119</v>
      </c>
      <c r="AB119" s="73"/>
      <c r="AC119" s="74"/>
      <c r="AD119" s="79" t="s">
        <v>544</v>
      </c>
      <c r="AE119" s="79" t="s">
        <v>723</v>
      </c>
      <c r="AF119" s="79" t="s">
        <v>888</v>
      </c>
      <c r="AG119" s="79" t="s">
        <v>1048</v>
      </c>
      <c r="AH119" s="79" t="s">
        <v>1224</v>
      </c>
      <c r="AI119" s="79">
        <v>328901</v>
      </c>
      <c r="AJ119" s="79">
        <v>79</v>
      </c>
      <c r="AK119" s="79">
        <v>1040</v>
      </c>
      <c r="AL119" s="79">
        <v>52</v>
      </c>
      <c r="AM119" s="79" t="s">
        <v>1502</v>
      </c>
      <c r="AN119" s="97" t="s">
        <v>1619</v>
      </c>
      <c r="AO119" s="79" t="str">
        <f>REPLACE(INDEX(GroupVertices[Group],MATCH(Vertices[[#This Row],[Vertex]],GroupVertices[Vertex],0)),1,1,"")</f>
        <v>1</v>
      </c>
      <c r="AP119" s="48">
        <v>1</v>
      </c>
      <c r="AQ119" s="49">
        <v>5</v>
      </c>
      <c r="AR119" s="48">
        <v>0</v>
      </c>
      <c r="AS119" s="49">
        <v>0</v>
      </c>
      <c r="AT119" s="48">
        <v>0</v>
      </c>
      <c r="AU119" s="49">
        <v>0</v>
      </c>
      <c r="AV119" s="48">
        <v>19</v>
      </c>
      <c r="AW119" s="49">
        <v>95</v>
      </c>
      <c r="AX119" s="48">
        <v>20</v>
      </c>
      <c r="AY119" s="48"/>
      <c r="AZ119" s="48"/>
      <c r="BA119" s="48"/>
      <c r="BB119" s="48"/>
      <c r="BC119" s="2"/>
      <c r="BD119" s="3"/>
      <c r="BE119" s="3"/>
      <c r="BF119" s="3"/>
      <c r="BG119" s="3"/>
    </row>
    <row r="120" spans="1:59" ht="15">
      <c r="A120" s="66" t="s">
        <v>342</v>
      </c>
      <c r="B120" s="67"/>
      <c r="C120" s="67" t="s">
        <v>65</v>
      </c>
      <c r="D120" s="68">
        <v>700.3656430905324</v>
      </c>
      <c r="E120" s="70">
        <v>100</v>
      </c>
      <c r="F120" s="98" t="s">
        <v>1422</v>
      </c>
      <c r="G120" s="67" t="s">
        <v>52</v>
      </c>
      <c r="H120" s="71" t="s">
        <v>545</v>
      </c>
      <c r="I120" s="72"/>
      <c r="J120" s="72"/>
      <c r="K120" s="71" t="s">
        <v>545</v>
      </c>
      <c r="L120" s="75">
        <v>6424.126133197069</v>
      </c>
      <c r="M120" s="76">
        <v>2110.196533203125</v>
      </c>
      <c r="N120" s="76">
        <v>1172.1312255859375</v>
      </c>
      <c r="O120" s="77"/>
      <c r="P120" s="78"/>
      <c r="Q120" s="78"/>
      <c r="R120" s="48">
        <v>0</v>
      </c>
      <c r="S120" s="80"/>
      <c r="T120" s="80"/>
      <c r="U120" s="49">
        <v>0</v>
      </c>
      <c r="V120" s="49">
        <v>0</v>
      </c>
      <c r="W120" s="49">
        <v>0</v>
      </c>
      <c r="X120" s="49">
        <v>0</v>
      </c>
      <c r="Y120" s="49">
        <v>0</v>
      </c>
      <c r="Z120" s="49"/>
      <c r="AA120" s="73">
        <v>120</v>
      </c>
      <c r="AB120" s="73"/>
      <c r="AC120" s="74"/>
      <c r="AD120" s="79" t="s">
        <v>545</v>
      </c>
      <c r="AE120" s="79" t="s">
        <v>724</v>
      </c>
      <c r="AF120" s="79" t="s">
        <v>889</v>
      </c>
      <c r="AG120" s="79" t="s">
        <v>1049</v>
      </c>
      <c r="AH120" s="79" t="s">
        <v>1225</v>
      </c>
      <c r="AI120" s="79">
        <v>3860993</v>
      </c>
      <c r="AJ120" s="79">
        <v>908</v>
      </c>
      <c r="AK120" s="79">
        <v>12356</v>
      </c>
      <c r="AL120" s="79">
        <v>942</v>
      </c>
      <c r="AM120" s="79" t="s">
        <v>1502</v>
      </c>
      <c r="AN120" s="97" t="s">
        <v>1620</v>
      </c>
      <c r="AO120" s="79" t="str">
        <f>REPLACE(INDEX(GroupVertices[Group],MATCH(Vertices[[#This Row],[Vertex]],GroupVertices[Vertex],0)),1,1,"")</f>
        <v>1</v>
      </c>
      <c r="AP120" s="48">
        <v>1</v>
      </c>
      <c r="AQ120" s="49">
        <v>4.3478260869565215</v>
      </c>
      <c r="AR120" s="48">
        <v>0</v>
      </c>
      <c r="AS120" s="49">
        <v>0</v>
      </c>
      <c r="AT120" s="48">
        <v>0</v>
      </c>
      <c r="AU120" s="49">
        <v>0</v>
      </c>
      <c r="AV120" s="48">
        <v>22</v>
      </c>
      <c r="AW120" s="49">
        <v>95.65217391304348</v>
      </c>
      <c r="AX120" s="48">
        <v>23</v>
      </c>
      <c r="AY120" s="48"/>
      <c r="AZ120" s="48"/>
      <c r="BA120" s="48"/>
      <c r="BB120" s="48"/>
      <c r="BC120" s="2"/>
      <c r="BD120" s="3"/>
      <c r="BE120" s="3"/>
      <c r="BF120" s="3"/>
      <c r="BG120" s="3"/>
    </row>
    <row r="121" spans="1:59" ht="15">
      <c r="A121" s="66" t="s">
        <v>343</v>
      </c>
      <c r="B121" s="67"/>
      <c r="C121" s="67" t="s">
        <v>65</v>
      </c>
      <c r="D121" s="68">
        <v>162.0099000362237</v>
      </c>
      <c r="E121" s="70">
        <v>100</v>
      </c>
      <c r="F121" s="98" t="s">
        <v>1423</v>
      </c>
      <c r="G121" s="67" t="s">
        <v>52</v>
      </c>
      <c r="H121" s="71" t="s">
        <v>546</v>
      </c>
      <c r="I121" s="72"/>
      <c r="J121" s="72"/>
      <c r="K121" s="71" t="s">
        <v>546</v>
      </c>
      <c r="L121" s="75">
        <v>1.1181152293133454</v>
      </c>
      <c r="M121" s="76">
        <v>1162.1314697265625</v>
      </c>
      <c r="N121" s="76">
        <v>8061.39453125</v>
      </c>
      <c r="O121" s="77"/>
      <c r="P121" s="78"/>
      <c r="Q121" s="78"/>
      <c r="R121" s="48">
        <v>0</v>
      </c>
      <c r="S121" s="80"/>
      <c r="T121" s="80"/>
      <c r="U121" s="49">
        <v>0</v>
      </c>
      <c r="V121" s="49">
        <v>0</v>
      </c>
      <c r="W121" s="49">
        <v>0</v>
      </c>
      <c r="X121" s="49">
        <v>0</v>
      </c>
      <c r="Y121" s="49">
        <v>0</v>
      </c>
      <c r="Z121" s="49"/>
      <c r="AA121" s="73">
        <v>121</v>
      </c>
      <c r="AB121" s="73"/>
      <c r="AC121" s="74"/>
      <c r="AD121" s="79" t="s">
        <v>546</v>
      </c>
      <c r="AE121" s="79" t="s">
        <v>725</v>
      </c>
      <c r="AF121" s="79" t="s">
        <v>890</v>
      </c>
      <c r="AG121" s="79" t="s">
        <v>1050</v>
      </c>
      <c r="AH121" s="79" t="s">
        <v>1226</v>
      </c>
      <c r="AI121" s="79">
        <v>72</v>
      </c>
      <c r="AJ121" s="79">
        <v>0</v>
      </c>
      <c r="AK121" s="79">
        <v>0</v>
      </c>
      <c r="AL121" s="79">
        <v>1</v>
      </c>
      <c r="AM121" s="79" t="s">
        <v>1502</v>
      </c>
      <c r="AN121" s="97" t="s">
        <v>1621</v>
      </c>
      <c r="AO121" s="79" t="str">
        <f>REPLACE(INDEX(GroupVertices[Group],MATCH(Vertices[[#This Row],[Vertex]],GroupVertices[Vertex],0)),1,1,"")</f>
        <v>1</v>
      </c>
      <c r="AP121" s="48">
        <v>1</v>
      </c>
      <c r="AQ121" s="49">
        <v>2.7777777777777777</v>
      </c>
      <c r="AR121" s="48">
        <v>0</v>
      </c>
      <c r="AS121" s="49">
        <v>0</v>
      </c>
      <c r="AT121" s="48">
        <v>0</v>
      </c>
      <c r="AU121" s="49">
        <v>0</v>
      </c>
      <c r="AV121" s="48">
        <v>35</v>
      </c>
      <c r="AW121" s="49">
        <v>97.22222222222223</v>
      </c>
      <c r="AX121" s="48">
        <v>36</v>
      </c>
      <c r="AY121" s="48"/>
      <c r="AZ121" s="48"/>
      <c r="BA121" s="48"/>
      <c r="BB121" s="48"/>
      <c r="BC121" s="2"/>
      <c r="BD121" s="3"/>
      <c r="BE121" s="3"/>
      <c r="BF121" s="3"/>
      <c r="BG121" s="3"/>
    </row>
    <row r="122" spans="1:59" ht="15">
      <c r="A122" s="66" t="s">
        <v>344</v>
      </c>
      <c r="B122" s="67"/>
      <c r="C122" s="67" t="s">
        <v>65</v>
      </c>
      <c r="D122" s="68">
        <v>162.00711129362548</v>
      </c>
      <c r="E122" s="70">
        <v>100</v>
      </c>
      <c r="F122" s="98" t="s">
        <v>1424</v>
      </c>
      <c r="G122" s="67" t="s">
        <v>52</v>
      </c>
      <c r="H122" s="71" t="s">
        <v>547</v>
      </c>
      <c r="I122" s="72"/>
      <c r="J122" s="72"/>
      <c r="K122" s="71" t="s">
        <v>547</v>
      </c>
      <c r="L122" s="75">
        <v>1.0848433337321213</v>
      </c>
      <c r="M122" s="76">
        <v>6376.4892578125</v>
      </c>
      <c r="N122" s="76">
        <v>8826.8681640625</v>
      </c>
      <c r="O122" s="77"/>
      <c r="P122" s="78"/>
      <c r="Q122" s="78"/>
      <c r="R122" s="48">
        <v>0</v>
      </c>
      <c r="S122" s="80"/>
      <c r="T122" s="80"/>
      <c r="U122" s="49">
        <v>0</v>
      </c>
      <c r="V122" s="49">
        <v>0</v>
      </c>
      <c r="W122" s="49">
        <v>0</v>
      </c>
      <c r="X122" s="49">
        <v>0</v>
      </c>
      <c r="Y122" s="49">
        <v>0</v>
      </c>
      <c r="Z122" s="49"/>
      <c r="AA122" s="73">
        <v>122</v>
      </c>
      <c r="AB122" s="73"/>
      <c r="AC122" s="74"/>
      <c r="AD122" s="79" t="s">
        <v>547</v>
      </c>
      <c r="AE122" s="79" t="s">
        <v>726</v>
      </c>
      <c r="AF122" s="79" t="s">
        <v>891</v>
      </c>
      <c r="AG122" s="79" t="s">
        <v>1050</v>
      </c>
      <c r="AH122" s="79" t="s">
        <v>1227</v>
      </c>
      <c r="AI122" s="79">
        <v>52</v>
      </c>
      <c r="AJ122" s="79">
        <v>0</v>
      </c>
      <c r="AK122" s="79">
        <v>0</v>
      </c>
      <c r="AL122" s="79">
        <v>1</v>
      </c>
      <c r="AM122" s="79" t="s">
        <v>1502</v>
      </c>
      <c r="AN122" s="97" t="s">
        <v>1622</v>
      </c>
      <c r="AO122" s="79" t="str">
        <f>REPLACE(INDEX(GroupVertices[Group],MATCH(Vertices[[#This Row],[Vertex]],GroupVertices[Vertex],0)),1,1,"")</f>
        <v>1</v>
      </c>
      <c r="AP122" s="48">
        <v>1</v>
      </c>
      <c r="AQ122" s="49">
        <v>4.166666666666667</v>
      </c>
      <c r="AR122" s="48">
        <v>0</v>
      </c>
      <c r="AS122" s="49">
        <v>0</v>
      </c>
      <c r="AT122" s="48">
        <v>0</v>
      </c>
      <c r="AU122" s="49">
        <v>0</v>
      </c>
      <c r="AV122" s="48">
        <v>23</v>
      </c>
      <c r="AW122" s="49">
        <v>95.83333333333333</v>
      </c>
      <c r="AX122" s="48">
        <v>24</v>
      </c>
      <c r="AY122" s="48"/>
      <c r="AZ122" s="48"/>
      <c r="BA122" s="48"/>
      <c r="BB122" s="48"/>
      <c r="BC122" s="2"/>
      <c r="BD122" s="3"/>
      <c r="BE122" s="3"/>
      <c r="BF122" s="3"/>
      <c r="BG122" s="3"/>
    </row>
    <row r="123" spans="1:59" ht="15">
      <c r="A123" s="66" t="s">
        <v>345</v>
      </c>
      <c r="B123" s="67"/>
      <c r="C123" s="67" t="s">
        <v>65</v>
      </c>
      <c r="D123" s="68">
        <v>162.01073665900316</v>
      </c>
      <c r="E123" s="70">
        <v>100</v>
      </c>
      <c r="F123" s="98" t="s">
        <v>1425</v>
      </c>
      <c r="G123" s="67" t="s">
        <v>52</v>
      </c>
      <c r="H123" s="71" t="s">
        <v>548</v>
      </c>
      <c r="I123" s="72"/>
      <c r="J123" s="72"/>
      <c r="K123" s="71" t="s">
        <v>548</v>
      </c>
      <c r="L123" s="75">
        <v>1.1280967979877126</v>
      </c>
      <c r="M123" s="76">
        <v>2584.229248046875</v>
      </c>
      <c r="N123" s="76">
        <v>8061.39453125</v>
      </c>
      <c r="O123" s="77"/>
      <c r="P123" s="78"/>
      <c r="Q123" s="78"/>
      <c r="R123" s="48">
        <v>0</v>
      </c>
      <c r="S123" s="80"/>
      <c r="T123" s="80"/>
      <c r="U123" s="49">
        <v>0</v>
      </c>
      <c r="V123" s="49">
        <v>0</v>
      </c>
      <c r="W123" s="49">
        <v>0</v>
      </c>
      <c r="X123" s="49">
        <v>0</v>
      </c>
      <c r="Y123" s="49">
        <v>0</v>
      </c>
      <c r="Z123" s="49"/>
      <c r="AA123" s="73">
        <v>123</v>
      </c>
      <c r="AB123" s="73"/>
      <c r="AC123" s="74"/>
      <c r="AD123" s="79" t="s">
        <v>548</v>
      </c>
      <c r="AE123" s="79" t="s">
        <v>727</v>
      </c>
      <c r="AF123" s="79" t="s">
        <v>892</v>
      </c>
      <c r="AG123" s="79" t="s">
        <v>1016</v>
      </c>
      <c r="AH123" s="79" t="s">
        <v>1228</v>
      </c>
      <c r="AI123" s="79">
        <v>78</v>
      </c>
      <c r="AJ123" s="79">
        <v>0</v>
      </c>
      <c r="AK123" s="79">
        <v>1</v>
      </c>
      <c r="AL123" s="79">
        <v>0</v>
      </c>
      <c r="AM123" s="79" t="s">
        <v>1502</v>
      </c>
      <c r="AN123" s="97" t="s">
        <v>1623</v>
      </c>
      <c r="AO123" s="79" t="str">
        <f>REPLACE(INDEX(GroupVertices[Group],MATCH(Vertices[[#This Row],[Vertex]],GroupVertices[Vertex],0)),1,1,"")</f>
        <v>1</v>
      </c>
      <c r="AP123" s="48">
        <v>0</v>
      </c>
      <c r="AQ123" s="49">
        <v>0</v>
      </c>
      <c r="AR123" s="48">
        <v>0</v>
      </c>
      <c r="AS123" s="49">
        <v>0</v>
      </c>
      <c r="AT123" s="48">
        <v>0</v>
      </c>
      <c r="AU123" s="49">
        <v>0</v>
      </c>
      <c r="AV123" s="48">
        <v>11</v>
      </c>
      <c r="AW123" s="49">
        <v>100</v>
      </c>
      <c r="AX123" s="48">
        <v>11</v>
      </c>
      <c r="AY123" s="48"/>
      <c r="AZ123" s="48"/>
      <c r="BA123" s="48"/>
      <c r="BB123" s="48"/>
      <c r="BC123" s="2"/>
      <c r="BD123" s="3"/>
      <c r="BE123" s="3"/>
      <c r="BF123" s="3"/>
      <c r="BG123" s="3"/>
    </row>
    <row r="124" spans="1:59" ht="15">
      <c r="A124" s="66" t="s">
        <v>346</v>
      </c>
      <c r="B124" s="67"/>
      <c r="C124" s="67" t="s">
        <v>65</v>
      </c>
      <c r="D124" s="68">
        <v>163.44331373171198</v>
      </c>
      <c r="E124" s="70">
        <v>100</v>
      </c>
      <c r="F124" s="98" t="s">
        <v>1426</v>
      </c>
      <c r="G124" s="67" t="s">
        <v>52</v>
      </c>
      <c r="H124" s="71" t="s">
        <v>549</v>
      </c>
      <c r="I124" s="72"/>
      <c r="J124" s="72"/>
      <c r="K124" s="71" t="s">
        <v>549</v>
      </c>
      <c r="L124" s="75">
        <v>18.219869558062502</v>
      </c>
      <c r="M124" s="76">
        <v>4006.326416015625</v>
      </c>
      <c r="N124" s="76">
        <v>2703.078857421875</v>
      </c>
      <c r="O124" s="77"/>
      <c r="P124" s="78"/>
      <c r="Q124" s="78"/>
      <c r="R124" s="48">
        <v>0</v>
      </c>
      <c r="S124" s="80"/>
      <c r="T124" s="80"/>
      <c r="U124" s="49">
        <v>0</v>
      </c>
      <c r="V124" s="49">
        <v>0</v>
      </c>
      <c r="W124" s="49">
        <v>0</v>
      </c>
      <c r="X124" s="49">
        <v>0</v>
      </c>
      <c r="Y124" s="49">
        <v>0</v>
      </c>
      <c r="Z124" s="49"/>
      <c r="AA124" s="73">
        <v>124</v>
      </c>
      <c r="AB124" s="73"/>
      <c r="AC124" s="74"/>
      <c r="AD124" s="79" t="s">
        <v>549</v>
      </c>
      <c r="AE124" s="79" t="s">
        <v>728</v>
      </c>
      <c r="AF124" s="79" t="s">
        <v>893</v>
      </c>
      <c r="AG124" s="79" t="s">
        <v>967</v>
      </c>
      <c r="AH124" s="79" t="s">
        <v>1229</v>
      </c>
      <c r="AI124" s="79">
        <v>10352</v>
      </c>
      <c r="AJ124" s="79">
        <v>4</v>
      </c>
      <c r="AK124" s="79">
        <v>34</v>
      </c>
      <c r="AL124" s="79">
        <v>2</v>
      </c>
      <c r="AM124" s="79" t="s">
        <v>1502</v>
      </c>
      <c r="AN124" s="97" t="s">
        <v>1624</v>
      </c>
      <c r="AO124" s="79" t="str">
        <f>REPLACE(INDEX(GroupVertices[Group],MATCH(Vertices[[#This Row],[Vertex]],GroupVertices[Vertex],0)),1,1,"")</f>
        <v>1</v>
      </c>
      <c r="AP124" s="48">
        <v>6</v>
      </c>
      <c r="AQ124" s="49">
        <v>9.23076923076923</v>
      </c>
      <c r="AR124" s="48">
        <v>2</v>
      </c>
      <c r="AS124" s="49">
        <v>3.076923076923077</v>
      </c>
      <c r="AT124" s="48">
        <v>0</v>
      </c>
      <c r="AU124" s="49">
        <v>0</v>
      </c>
      <c r="AV124" s="48">
        <v>57</v>
      </c>
      <c r="AW124" s="49">
        <v>87.6923076923077</v>
      </c>
      <c r="AX124" s="48">
        <v>65</v>
      </c>
      <c r="AY124" s="48"/>
      <c r="AZ124" s="48"/>
      <c r="BA124" s="48"/>
      <c r="BB124" s="48"/>
      <c r="BC124" s="2"/>
      <c r="BD124" s="3"/>
      <c r="BE124" s="3"/>
      <c r="BF124" s="3"/>
      <c r="BG124" s="3"/>
    </row>
    <row r="125" spans="1:59" ht="15">
      <c r="A125" s="66" t="s">
        <v>347</v>
      </c>
      <c r="B125" s="67"/>
      <c r="C125" s="67" t="s">
        <v>65</v>
      </c>
      <c r="D125" s="68">
        <v>162.00474086241698</v>
      </c>
      <c r="E125" s="70">
        <v>100</v>
      </c>
      <c r="F125" s="98" t="s">
        <v>1427</v>
      </c>
      <c r="G125" s="67" t="s">
        <v>52</v>
      </c>
      <c r="H125" s="71" t="s">
        <v>550</v>
      </c>
      <c r="I125" s="72"/>
      <c r="J125" s="72"/>
      <c r="K125" s="71" t="s">
        <v>550</v>
      </c>
      <c r="L125" s="75">
        <v>1.0565622224880808</v>
      </c>
      <c r="M125" s="76">
        <v>4006.326416015625</v>
      </c>
      <c r="N125" s="76">
        <v>8826.8681640625</v>
      </c>
      <c r="O125" s="77"/>
      <c r="P125" s="78"/>
      <c r="Q125" s="78"/>
      <c r="R125" s="48">
        <v>0</v>
      </c>
      <c r="S125" s="80"/>
      <c r="T125" s="80"/>
      <c r="U125" s="49">
        <v>0</v>
      </c>
      <c r="V125" s="49">
        <v>0</v>
      </c>
      <c r="W125" s="49">
        <v>0</v>
      </c>
      <c r="X125" s="49">
        <v>0</v>
      </c>
      <c r="Y125" s="49">
        <v>0</v>
      </c>
      <c r="Z125" s="49"/>
      <c r="AA125" s="73">
        <v>125</v>
      </c>
      <c r="AB125" s="73"/>
      <c r="AC125" s="74"/>
      <c r="AD125" s="79" t="s">
        <v>550</v>
      </c>
      <c r="AE125" s="79" t="s">
        <v>729</v>
      </c>
      <c r="AF125" s="79" t="s">
        <v>894</v>
      </c>
      <c r="AG125" s="79" t="s">
        <v>1023</v>
      </c>
      <c r="AH125" s="79" t="s">
        <v>1230</v>
      </c>
      <c r="AI125" s="79">
        <v>35</v>
      </c>
      <c r="AJ125" s="79">
        <v>0</v>
      </c>
      <c r="AK125" s="79">
        <v>0</v>
      </c>
      <c r="AL125" s="79">
        <v>0</v>
      </c>
      <c r="AM125" s="79" t="s">
        <v>1502</v>
      </c>
      <c r="AN125" s="97" t="s">
        <v>1625</v>
      </c>
      <c r="AO125" s="79" t="str">
        <f>REPLACE(INDEX(GroupVertices[Group],MATCH(Vertices[[#This Row],[Vertex]],GroupVertices[Vertex],0)),1,1,"")</f>
        <v>1</v>
      </c>
      <c r="AP125" s="48">
        <v>3</v>
      </c>
      <c r="AQ125" s="49">
        <v>2.9411764705882355</v>
      </c>
      <c r="AR125" s="48">
        <v>1</v>
      </c>
      <c r="AS125" s="49">
        <v>0.9803921568627451</v>
      </c>
      <c r="AT125" s="48">
        <v>0</v>
      </c>
      <c r="AU125" s="49">
        <v>0</v>
      </c>
      <c r="AV125" s="48">
        <v>98</v>
      </c>
      <c r="AW125" s="49">
        <v>96.07843137254902</v>
      </c>
      <c r="AX125" s="48">
        <v>102</v>
      </c>
      <c r="AY125" s="48"/>
      <c r="AZ125" s="48"/>
      <c r="BA125" s="48"/>
      <c r="BB125" s="48"/>
      <c r="BC125" s="2"/>
      <c r="BD125" s="3"/>
      <c r="BE125" s="3"/>
      <c r="BF125" s="3"/>
      <c r="BG125" s="3"/>
    </row>
    <row r="126" spans="1:59" ht="15">
      <c r="A126" s="66" t="s">
        <v>348</v>
      </c>
      <c r="B126" s="67"/>
      <c r="C126" s="67" t="s">
        <v>65</v>
      </c>
      <c r="D126" s="68">
        <v>503.4179478215611</v>
      </c>
      <c r="E126" s="70">
        <v>100</v>
      </c>
      <c r="F126" s="98" t="s">
        <v>1428</v>
      </c>
      <c r="G126" s="67" t="s">
        <v>52</v>
      </c>
      <c r="H126" s="71" t="s">
        <v>551</v>
      </c>
      <c r="I126" s="72"/>
      <c r="J126" s="72"/>
      <c r="K126" s="71" t="s">
        <v>551</v>
      </c>
      <c r="L126" s="75">
        <v>4074.385014701632</v>
      </c>
      <c r="M126" s="76">
        <v>1636.1640625</v>
      </c>
      <c r="N126" s="76">
        <v>1172.1312255859375</v>
      </c>
      <c r="O126" s="77"/>
      <c r="P126" s="78"/>
      <c r="Q126" s="78"/>
      <c r="R126" s="48">
        <v>0</v>
      </c>
      <c r="S126" s="80"/>
      <c r="T126" s="80"/>
      <c r="U126" s="49">
        <v>0</v>
      </c>
      <c r="V126" s="49">
        <v>0</v>
      </c>
      <c r="W126" s="49">
        <v>0</v>
      </c>
      <c r="X126" s="49">
        <v>0</v>
      </c>
      <c r="Y126" s="49">
        <v>0</v>
      </c>
      <c r="Z126" s="49"/>
      <c r="AA126" s="73">
        <v>126</v>
      </c>
      <c r="AB126" s="73"/>
      <c r="AC126" s="74"/>
      <c r="AD126" s="79" t="s">
        <v>551</v>
      </c>
      <c r="AE126" s="79" t="s">
        <v>730</v>
      </c>
      <c r="AF126" s="79" t="s">
        <v>895</v>
      </c>
      <c r="AG126" s="79" t="s">
        <v>1051</v>
      </c>
      <c r="AH126" s="79" t="s">
        <v>1231</v>
      </c>
      <c r="AI126" s="79">
        <v>2448545</v>
      </c>
      <c r="AJ126" s="79">
        <v>513</v>
      </c>
      <c r="AK126" s="79">
        <v>9743</v>
      </c>
      <c r="AL126" s="79">
        <v>983</v>
      </c>
      <c r="AM126" s="79" t="s">
        <v>1502</v>
      </c>
      <c r="AN126" s="97" t="s">
        <v>1626</v>
      </c>
      <c r="AO126" s="79" t="str">
        <f>REPLACE(INDEX(GroupVertices[Group],MATCH(Vertices[[#This Row],[Vertex]],GroupVertices[Vertex],0)),1,1,"")</f>
        <v>1</v>
      </c>
      <c r="AP126" s="48">
        <v>1</v>
      </c>
      <c r="AQ126" s="49">
        <v>5.882352941176471</v>
      </c>
      <c r="AR126" s="48">
        <v>0</v>
      </c>
      <c r="AS126" s="49">
        <v>0</v>
      </c>
      <c r="AT126" s="48">
        <v>0</v>
      </c>
      <c r="AU126" s="49">
        <v>0</v>
      </c>
      <c r="AV126" s="48">
        <v>16</v>
      </c>
      <c r="AW126" s="49">
        <v>94.11764705882354</v>
      </c>
      <c r="AX126" s="48">
        <v>17</v>
      </c>
      <c r="AY126" s="48"/>
      <c r="AZ126" s="48"/>
      <c r="BA126" s="48"/>
      <c r="BB126" s="48"/>
      <c r="BC126" s="2"/>
      <c r="BD126" s="3"/>
      <c r="BE126" s="3"/>
      <c r="BF126" s="3"/>
      <c r="BG126" s="3"/>
    </row>
    <row r="127" spans="1:59" ht="15">
      <c r="A127" s="66" t="s">
        <v>349</v>
      </c>
      <c r="B127" s="67"/>
      <c r="C127" s="67" t="s">
        <v>65</v>
      </c>
      <c r="D127" s="68">
        <v>173.72052739182516</v>
      </c>
      <c r="E127" s="70">
        <v>100</v>
      </c>
      <c r="F127" s="98" t="s">
        <v>1429</v>
      </c>
      <c r="G127" s="67" t="s">
        <v>52</v>
      </c>
      <c r="H127" s="71" t="s">
        <v>552</v>
      </c>
      <c r="I127" s="72"/>
      <c r="J127" s="72"/>
      <c r="K127" s="71" t="s">
        <v>552</v>
      </c>
      <c r="L127" s="75">
        <v>140.8351227487684</v>
      </c>
      <c r="M127" s="76">
        <v>4954.3916015625</v>
      </c>
      <c r="N127" s="76">
        <v>1937.60498046875</v>
      </c>
      <c r="O127" s="77"/>
      <c r="P127" s="78"/>
      <c r="Q127" s="78"/>
      <c r="R127" s="48">
        <v>0</v>
      </c>
      <c r="S127" s="80"/>
      <c r="T127" s="80"/>
      <c r="U127" s="49">
        <v>0</v>
      </c>
      <c r="V127" s="49">
        <v>0</v>
      </c>
      <c r="W127" s="49">
        <v>0</v>
      </c>
      <c r="X127" s="49">
        <v>0</v>
      </c>
      <c r="Y127" s="49">
        <v>0</v>
      </c>
      <c r="Z127" s="49"/>
      <c r="AA127" s="73">
        <v>127</v>
      </c>
      <c r="AB127" s="73"/>
      <c r="AC127" s="74"/>
      <c r="AD127" s="79" t="s">
        <v>552</v>
      </c>
      <c r="AE127" s="79" t="s">
        <v>731</v>
      </c>
      <c r="AF127" s="79" t="s">
        <v>896</v>
      </c>
      <c r="AG127" s="79" t="s">
        <v>1052</v>
      </c>
      <c r="AH127" s="79" t="s">
        <v>1232</v>
      </c>
      <c r="AI127" s="79">
        <v>84057</v>
      </c>
      <c r="AJ127" s="79">
        <v>42</v>
      </c>
      <c r="AK127" s="79">
        <v>289</v>
      </c>
      <c r="AL127" s="79">
        <v>7</v>
      </c>
      <c r="AM127" s="79" t="s">
        <v>1502</v>
      </c>
      <c r="AN127" s="97" t="s">
        <v>1627</v>
      </c>
      <c r="AO127" s="79" t="str">
        <f>REPLACE(INDEX(GroupVertices[Group],MATCH(Vertices[[#This Row],[Vertex]],GroupVertices[Vertex],0)),1,1,"")</f>
        <v>1</v>
      </c>
      <c r="AP127" s="48">
        <v>9</v>
      </c>
      <c r="AQ127" s="49">
        <v>4.3478260869565215</v>
      </c>
      <c r="AR127" s="48">
        <v>2</v>
      </c>
      <c r="AS127" s="49">
        <v>0.966183574879227</v>
      </c>
      <c r="AT127" s="48">
        <v>0</v>
      </c>
      <c r="AU127" s="49">
        <v>0</v>
      </c>
      <c r="AV127" s="48">
        <v>196</v>
      </c>
      <c r="AW127" s="49">
        <v>94.68599033816425</v>
      </c>
      <c r="AX127" s="48">
        <v>207</v>
      </c>
      <c r="AY127" s="48"/>
      <c r="AZ127" s="48"/>
      <c r="BA127" s="48"/>
      <c r="BB127" s="48"/>
      <c r="BC127" s="2"/>
      <c r="BD127" s="3"/>
      <c r="BE127" s="3"/>
      <c r="BF127" s="3"/>
      <c r="BG127" s="3"/>
    </row>
    <row r="128" spans="1:59" ht="15">
      <c r="A128" s="66" t="s">
        <v>350</v>
      </c>
      <c r="B128" s="67"/>
      <c r="C128" s="67" t="s">
        <v>65</v>
      </c>
      <c r="D128" s="68">
        <v>162.12423848275097</v>
      </c>
      <c r="E128" s="70">
        <v>100</v>
      </c>
      <c r="F128" s="98" t="s">
        <v>1430</v>
      </c>
      <c r="G128" s="67" t="s">
        <v>52</v>
      </c>
      <c r="H128" s="71" t="s">
        <v>553</v>
      </c>
      <c r="I128" s="72"/>
      <c r="J128" s="72"/>
      <c r="K128" s="71" t="s">
        <v>553</v>
      </c>
      <c r="L128" s="75">
        <v>2.482262948143531</v>
      </c>
      <c r="M128" s="76">
        <v>5902.45703125</v>
      </c>
      <c r="N128" s="76">
        <v>4999.5</v>
      </c>
      <c r="O128" s="77"/>
      <c r="P128" s="78"/>
      <c r="Q128" s="78"/>
      <c r="R128" s="48">
        <v>0</v>
      </c>
      <c r="S128" s="80"/>
      <c r="T128" s="80"/>
      <c r="U128" s="49">
        <v>0</v>
      </c>
      <c r="V128" s="49">
        <v>0</v>
      </c>
      <c r="W128" s="49">
        <v>0</v>
      </c>
      <c r="X128" s="49">
        <v>0</v>
      </c>
      <c r="Y128" s="49">
        <v>0</v>
      </c>
      <c r="Z128" s="49"/>
      <c r="AA128" s="73">
        <v>128</v>
      </c>
      <c r="AB128" s="73"/>
      <c r="AC128" s="74"/>
      <c r="AD128" s="79" t="s">
        <v>553</v>
      </c>
      <c r="AE128" s="79" t="s">
        <v>732</v>
      </c>
      <c r="AF128" s="79" t="s">
        <v>897</v>
      </c>
      <c r="AG128" s="79" t="s">
        <v>966</v>
      </c>
      <c r="AH128" s="79" t="s">
        <v>1233</v>
      </c>
      <c r="AI128" s="79">
        <v>892</v>
      </c>
      <c r="AJ128" s="79">
        <v>5</v>
      </c>
      <c r="AK128" s="79">
        <v>16</v>
      </c>
      <c r="AL128" s="79">
        <v>1</v>
      </c>
      <c r="AM128" s="79" t="s">
        <v>1502</v>
      </c>
      <c r="AN128" s="97" t="s">
        <v>1628</v>
      </c>
      <c r="AO128" s="79" t="str">
        <f>REPLACE(INDEX(GroupVertices[Group],MATCH(Vertices[[#This Row],[Vertex]],GroupVertices[Vertex],0)),1,1,"")</f>
        <v>1</v>
      </c>
      <c r="AP128" s="48">
        <v>17</v>
      </c>
      <c r="AQ128" s="49">
        <v>6.772908366533865</v>
      </c>
      <c r="AR128" s="48">
        <v>4</v>
      </c>
      <c r="AS128" s="49">
        <v>1.593625498007968</v>
      </c>
      <c r="AT128" s="48">
        <v>0</v>
      </c>
      <c r="AU128" s="49">
        <v>0</v>
      </c>
      <c r="AV128" s="48">
        <v>230</v>
      </c>
      <c r="AW128" s="49">
        <v>91.63346613545816</v>
      </c>
      <c r="AX128" s="48">
        <v>251</v>
      </c>
      <c r="AY128" s="48"/>
      <c r="AZ128" s="48"/>
      <c r="BA128" s="48"/>
      <c r="BB128" s="48"/>
      <c r="BC128" s="2"/>
      <c r="BD128" s="3"/>
      <c r="BE128" s="3"/>
      <c r="BF128" s="3"/>
      <c r="BG128" s="3"/>
    </row>
    <row r="129" spans="1:59" ht="15">
      <c r="A129" s="66" t="s">
        <v>351</v>
      </c>
      <c r="B129" s="67"/>
      <c r="C129" s="67" t="s">
        <v>65</v>
      </c>
      <c r="D129" s="68">
        <v>162.03778746220596</v>
      </c>
      <c r="E129" s="70">
        <v>100</v>
      </c>
      <c r="F129" s="98" t="s">
        <v>1431</v>
      </c>
      <c r="G129" s="67" t="s">
        <v>52</v>
      </c>
      <c r="H129" s="71" t="s">
        <v>554</v>
      </c>
      <c r="I129" s="72"/>
      <c r="J129" s="72"/>
      <c r="K129" s="71" t="s">
        <v>554</v>
      </c>
      <c r="L129" s="75">
        <v>1.4508341851255857</v>
      </c>
      <c r="M129" s="76">
        <v>1162.1314697265625</v>
      </c>
      <c r="N129" s="76">
        <v>6530.447265625</v>
      </c>
      <c r="O129" s="77"/>
      <c r="P129" s="78"/>
      <c r="Q129" s="78"/>
      <c r="R129" s="48">
        <v>0</v>
      </c>
      <c r="S129" s="80"/>
      <c r="T129" s="80"/>
      <c r="U129" s="49">
        <v>0</v>
      </c>
      <c r="V129" s="49">
        <v>0</v>
      </c>
      <c r="W129" s="49">
        <v>0</v>
      </c>
      <c r="X129" s="49">
        <v>0</v>
      </c>
      <c r="Y129" s="49">
        <v>0</v>
      </c>
      <c r="Z129" s="49"/>
      <c r="AA129" s="73">
        <v>129</v>
      </c>
      <c r="AB129" s="73"/>
      <c r="AC129" s="74"/>
      <c r="AD129" s="79" t="s">
        <v>554</v>
      </c>
      <c r="AE129" s="79" t="s">
        <v>733</v>
      </c>
      <c r="AF129" s="79" t="s">
        <v>898</v>
      </c>
      <c r="AG129" s="79" t="s">
        <v>1053</v>
      </c>
      <c r="AH129" s="79" t="s">
        <v>1234</v>
      </c>
      <c r="AI129" s="79">
        <v>272</v>
      </c>
      <c r="AJ129" s="79">
        <v>0</v>
      </c>
      <c r="AK129" s="79">
        <v>6</v>
      </c>
      <c r="AL129" s="79">
        <v>0</v>
      </c>
      <c r="AM129" s="79" t="s">
        <v>1502</v>
      </c>
      <c r="AN129" s="97" t="s">
        <v>1629</v>
      </c>
      <c r="AO129" s="79" t="str">
        <f>REPLACE(INDEX(GroupVertices[Group],MATCH(Vertices[[#This Row],[Vertex]],GroupVertices[Vertex],0)),1,1,"")</f>
        <v>1</v>
      </c>
      <c r="AP129" s="48">
        <v>3</v>
      </c>
      <c r="AQ129" s="49">
        <v>3.3333333333333335</v>
      </c>
      <c r="AR129" s="48">
        <v>0</v>
      </c>
      <c r="AS129" s="49">
        <v>0</v>
      </c>
      <c r="AT129" s="48">
        <v>0</v>
      </c>
      <c r="AU129" s="49">
        <v>0</v>
      </c>
      <c r="AV129" s="48">
        <v>87</v>
      </c>
      <c r="AW129" s="49">
        <v>96.66666666666667</v>
      </c>
      <c r="AX129" s="48">
        <v>90</v>
      </c>
      <c r="AY129" s="48"/>
      <c r="AZ129" s="48"/>
      <c r="BA129" s="48"/>
      <c r="BB129" s="48"/>
      <c r="BC129" s="2"/>
      <c r="BD129" s="3"/>
      <c r="BE129" s="3"/>
      <c r="BF129" s="3"/>
      <c r="BG129" s="3"/>
    </row>
    <row r="130" spans="1:59" ht="15">
      <c r="A130" s="66" t="s">
        <v>352</v>
      </c>
      <c r="B130" s="67"/>
      <c r="C130" s="67" t="s">
        <v>65</v>
      </c>
      <c r="D130" s="68">
        <v>162.15491465133147</v>
      </c>
      <c r="E130" s="70">
        <v>100</v>
      </c>
      <c r="F130" s="98" t="s">
        <v>1432</v>
      </c>
      <c r="G130" s="67" t="s">
        <v>52</v>
      </c>
      <c r="H130" s="71" t="s">
        <v>555</v>
      </c>
      <c r="I130" s="72"/>
      <c r="J130" s="72"/>
      <c r="K130" s="71" t="s">
        <v>555</v>
      </c>
      <c r="L130" s="75">
        <v>2.8482537995369954</v>
      </c>
      <c r="M130" s="76">
        <v>8272.619140625</v>
      </c>
      <c r="N130" s="76">
        <v>4999.5</v>
      </c>
      <c r="O130" s="77"/>
      <c r="P130" s="78"/>
      <c r="Q130" s="78"/>
      <c r="R130" s="48">
        <v>0</v>
      </c>
      <c r="S130" s="80"/>
      <c r="T130" s="80"/>
      <c r="U130" s="49">
        <v>0</v>
      </c>
      <c r="V130" s="49">
        <v>0</v>
      </c>
      <c r="W130" s="49">
        <v>0</v>
      </c>
      <c r="X130" s="49">
        <v>0</v>
      </c>
      <c r="Y130" s="49">
        <v>0</v>
      </c>
      <c r="Z130" s="49"/>
      <c r="AA130" s="73">
        <v>130</v>
      </c>
      <c r="AB130" s="73"/>
      <c r="AC130" s="74"/>
      <c r="AD130" s="79" t="s">
        <v>555</v>
      </c>
      <c r="AE130" s="79" t="s">
        <v>734</v>
      </c>
      <c r="AF130" s="79" t="s">
        <v>899</v>
      </c>
      <c r="AG130" s="79" t="s">
        <v>1054</v>
      </c>
      <c r="AH130" s="79" t="s">
        <v>1235</v>
      </c>
      <c r="AI130" s="79">
        <v>1112</v>
      </c>
      <c r="AJ130" s="79">
        <v>1</v>
      </c>
      <c r="AK130" s="79">
        <v>16</v>
      </c>
      <c r="AL130" s="79">
        <v>1</v>
      </c>
      <c r="AM130" s="79" t="s">
        <v>1502</v>
      </c>
      <c r="AN130" s="97" t="s">
        <v>1630</v>
      </c>
      <c r="AO130" s="79" t="str">
        <f>REPLACE(INDEX(GroupVertices[Group],MATCH(Vertices[[#This Row],[Vertex]],GroupVertices[Vertex],0)),1,1,"")</f>
        <v>1</v>
      </c>
      <c r="AP130" s="48">
        <v>25</v>
      </c>
      <c r="AQ130" s="49">
        <v>5.787037037037037</v>
      </c>
      <c r="AR130" s="48">
        <v>3</v>
      </c>
      <c r="AS130" s="49">
        <v>0.6944444444444444</v>
      </c>
      <c r="AT130" s="48">
        <v>0</v>
      </c>
      <c r="AU130" s="49">
        <v>0</v>
      </c>
      <c r="AV130" s="48">
        <v>404</v>
      </c>
      <c r="AW130" s="49">
        <v>93.51851851851852</v>
      </c>
      <c r="AX130" s="48">
        <v>432</v>
      </c>
      <c r="AY130" s="48"/>
      <c r="AZ130" s="48"/>
      <c r="BA130" s="48"/>
      <c r="BB130" s="48"/>
      <c r="BC130" s="2"/>
      <c r="BD130" s="3"/>
      <c r="BE130" s="3"/>
      <c r="BF130" s="3"/>
      <c r="BG130" s="3"/>
    </row>
    <row r="131" spans="1:59" ht="15">
      <c r="A131" s="66" t="s">
        <v>353</v>
      </c>
      <c r="B131" s="67"/>
      <c r="C131" s="67" t="s">
        <v>65</v>
      </c>
      <c r="D131" s="68">
        <v>162.02063669522687</v>
      </c>
      <c r="E131" s="70">
        <v>100</v>
      </c>
      <c r="F131" s="98" t="s">
        <v>1433</v>
      </c>
      <c r="G131" s="67" t="s">
        <v>52</v>
      </c>
      <c r="H131" s="71" t="s">
        <v>556</v>
      </c>
      <c r="I131" s="72"/>
      <c r="J131" s="72"/>
      <c r="K131" s="71" t="s">
        <v>556</v>
      </c>
      <c r="L131" s="75">
        <v>1.246212027301058</v>
      </c>
      <c r="M131" s="76">
        <v>9220.6845703125</v>
      </c>
      <c r="N131" s="76">
        <v>8061.39453125</v>
      </c>
      <c r="O131" s="77"/>
      <c r="P131" s="78"/>
      <c r="Q131" s="78"/>
      <c r="R131" s="48">
        <v>0</v>
      </c>
      <c r="S131" s="80"/>
      <c r="T131" s="80"/>
      <c r="U131" s="49">
        <v>0</v>
      </c>
      <c r="V131" s="49">
        <v>0</v>
      </c>
      <c r="W131" s="49">
        <v>0</v>
      </c>
      <c r="X131" s="49">
        <v>0</v>
      </c>
      <c r="Y131" s="49">
        <v>0</v>
      </c>
      <c r="Z131" s="49"/>
      <c r="AA131" s="73">
        <v>131</v>
      </c>
      <c r="AB131" s="73"/>
      <c r="AC131" s="74"/>
      <c r="AD131" s="79" t="s">
        <v>556</v>
      </c>
      <c r="AE131" s="79" t="s">
        <v>735</v>
      </c>
      <c r="AF131" s="79" t="s">
        <v>900</v>
      </c>
      <c r="AG131" s="79" t="s">
        <v>1055</v>
      </c>
      <c r="AH131" s="79" t="s">
        <v>1236</v>
      </c>
      <c r="AI131" s="79">
        <v>149</v>
      </c>
      <c r="AJ131" s="79">
        <v>0</v>
      </c>
      <c r="AK131" s="79">
        <v>0</v>
      </c>
      <c r="AL131" s="79">
        <v>0</v>
      </c>
      <c r="AM131" s="79" t="s">
        <v>1502</v>
      </c>
      <c r="AN131" s="97" t="s">
        <v>1631</v>
      </c>
      <c r="AO131" s="79" t="str">
        <f>REPLACE(INDEX(GroupVertices[Group],MATCH(Vertices[[#This Row],[Vertex]],GroupVertices[Vertex],0)),1,1,"")</f>
        <v>1</v>
      </c>
      <c r="AP131" s="48">
        <v>2</v>
      </c>
      <c r="AQ131" s="49">
        <v>14.285714285714286</v>
      </c>
      <c r="AR131" s="48">
        <v>0</v>
      </c>
      <c r="AS131" s="49">
        <v>0</v>
      </c>
      <c r="AT131" s="48">
        <v>0</v>
      </c>
      <c r="AU131" s="49">
        <v>0</v>
      </c>
      <c r="AV131" s="48">
        <v>12</v>
      </c>
      <c r="AW131" s="49">
        <v>85.71428571428571</v>
      </c>
      <c r="AX131" s="48">
        <v>14</v>
      </c>
      <c r="AY131" s="48"/>
      <c r="AZ131" s="48"/>
      <c r="BA131" s="48"/>
      <c r="BB131" s="48"/>
      <c r="BC131" s="2"/>
      <c r="BD131" s="3"/>
      <c r="BE131" s="3"/>
      <c r="BF131" s="3"/>
      <c r="BG131" s="3"/>
    </row>
    <row r="132" spans="1:59" ht="15">
      <c r="A132" s="66" t="s">
        <v>354</v>
      </c>
      <c r="B132" s="67"/>
      <c r="C132" s="67" t="s">
        <v>65</v>
      </c>
      <c r="D132" s="68">
        <v>162.47199468474977</v>
      </c>
      <c r="E132" s="70">
        <v>100</v>
      </c>
      <c r="F132" s="98" t="s">
        <v>1434</v>
      </c>
      <c r="G132" s="67" t="s">
        <v>52</v>
      </c>
      <c r="H132" s="71" t="s">
        <v>557</v>
      </c>
      <c r="I132" s="72"/>
      <c r="J132" s="72"/>
      <c r="K132" s="71" t="s">
        <v>557</v>
      </c>
      <c r="L132" s="75">
        <v>6.631268327122169</v>
      </c>
      <c r="M132" s="76">
        <v>688.0989379882812</v>
      </c>
      <c r="N132" s="76">
        <v>3468.552734375</v>
      </c>
      <c r="O132" s="77"/>
      <c r="P132" s="78"/>
      <c r="Q132" s="78"/>
      <c r="R132" s="48">
        <v>0</v>
      </c>
      <c r="S132" s="80"/>
      <c r="T132" s="80"/>
      <c r="U132" s="49">
        <v>0</v>
      </c>
      <c r="V132" s="49">
        <v>0</v>
      </c>
      <c r="W132" s="49">
        <v>0</v>
      </c>
      <c r="X132" s="49">
        <v>0</v>
      </c>
      <c r="Y132" s="49">
        <v>0</v>
      </c>
      <c r="Z132" s="49"/>
      <c r="AA132" s="73">
        <v>132</v>
      </c>
      <c r="AB132" s="73"/>
      <c r="AC132" s="74"/>
      <c r="AD132" s="79" t="s">
        <v>557</v>
      </c>
      <c r="AE132" s="79" t="s">
        <v>736</v>
      </c>
      <c r="AF132" s="79" t="s">
        <v>901</v>
      </c>
      <c r="AG132" s="79" t="s">
        <v>1056</v>
      </c>
      <c r="AH132" s="79" t="s">
        <v>1237</v>
      </c>
      <c r="AI132" s="79">
        <v>3386</v>
      </c>
      <c r="AJ132" s="79">
        <v>0</v>
      </c>
      <c r="AK132" s="79">
        <v>47</v>
      </c>
      <c r="AL132" s="79">
        <v>1</v>
      </c>
      <c r="AM132" s="79" t="s">
        <v>1502</v>
      </c>
      <c r="AN132" s="97" t="s">
        <v>1632</v>
      </c>
      <c r="AO132" s="79" t="str">
        <f>REPLACE(INDEX(GroupVertices[Group],MATCH(Vertices[[#This Row],[Vertex]],GroupVertices[Vertex],0)),1,1,"")</f>
        <v>1</v>
      </c>
      <c r="AP132" s="48">
        <v>3</v>
      </c>
      <c r="AQ132" s="49">
        <v>8.571428571428571</v>
      </c>
      <c r="AR132" s="48">
        <v>0</v>
      </c>
      <c r="AS132" s="49">
        <v>0</v>
      </c>
      <c r="AT132" s="48">
        <v>0</v>
      </c>
      <c r="AU132" s="49">
        <v>0</v>
      </c>
      <c r="AV132" s="48">
        <v>32</v>
      </c>
      <c r="AW132" s="49">
        <v>91.42857142857143</v>
      </c>
      <c r="AX132" s="48">
        <v>35</v>
      </c>
      <c r="AY132" s="48"/>
      <c r="AZ132" s="48"/>
      <c r="BA132" s="48"/>
      <c r="BB132" s="48"/>
      <c r="BC132" s="2"/>
      <c r="BD132" s="3"/>
      <c r="BE132" s="3"/>
      <c r="BF132" s="3"/>
      <c r="BG132" s="3"/>
    </row>
    <row r="133" spans="1:59" ht="15">
      <c r="A133" s="66" t="s">
        <v>355</v>
      </c>
      <c r="B133" s="67"/>
      <c r="C133" s="67" t="s">
        <v>65</v>
      </c>
      <c r="D133" s="68">
        <v>225.32774298043037</v>
      </c>
      <c r="E133" s="70">
        <v>100</v>
      </c>
      <c r="F133" s="98" t="s">
        <v>1435</v>
      </c>
      <c r="G133" s="67" t="s">
        <v>52</v>
      </c>
      <c r="H133" s="71" t="s">
        <v>558</v>
      </c>
      <c r="I133" s="72"/>
      <c r="J133" s="72"/>
      <c r="K133" s="71" t="s">
        <v>558</v>
      </c>
      <c r="L133" s="75">
        <v>756.5498500218889</v>
      </c>
      <c r="M133" s="76">
        <v>688.0989379882812</v>
      </c>
      <c r="N133" s="76">
        <v>1172.1312255859375</v>
      </c>
      <c r="O133" s="77"/>
      <c r="P133" s="78"/>
      <c r="Q133" s="78"/>
      <c r="R133" s="48">
        <v>0</v>
      </c>
      <c r="S133" s="80"/>
      <c r="T133" s="80"/>
      <c r="U133" s="49">
        <v>0</v>
      </c>
      <c r="V133" s="49">
        <v>0</v>
      </c>
      <c r="W133" s="49">
        <v>0</v>
      </c>
      <c r="X133" s="49">
        <v>0</v>
      </c>
      <c r="Y133" s="49">
        <v>0</v>
      </c>
      <c r="Z133" s="49"/>
      <c r="AA133" s="73">
        <v>133</v>
      </c>
      <c r="AB133" s="73"/>
      <c r="AC133" s="74"/>
      <c r="AD133" s="79" t="s">
        <v>558</v>
      </c>
      <c r="AE133" s="79" t="s">
        <v>737</v>
      </c>
      <c r="AF133" s="79" t="s">
        <v>902</v>
      </c>
      <c r="AG133" s="79" t="s">
        <v>1057</v>
      </c>
      <c r="AH133" s="79" t="s">
        <v>1238</v>
      </c>
      <c r="AI133" s="79">
        <v>454168</v>
      </c>
      <c r="AJ133" s="79">
        <v>345</v>
      </c>
      <c r="AK133" s="79">
        <v>2951</v>
      </c>
      <c r="AL133" s="79">
        <v>131</v>
      </c>
      <c r="AM133" s="79" t="s">
        <v>1502</v>
      </c>
      <c r="AN133" s="97" t="s">
        <v>1633</v>
      </c>
      <c r="AO133" s="79" t="str">
        <f>REPLACE(INDEX(GroupVertices[Group],MATCH(Vertices[[#This Row],[Vertex]],GroupVertices[Vertex],0)),1,1,"")</f>
        <v>1</v>
      </c>
      <c r="AP133" s="48">
        <v>6</v>
      </c>
      <c r="AQ133" s="49">
        <v>6.666666666666667</v>
      </c>
      <c r="AR133" s="48">
        <v>0</v>
      </c>
      <c r="AS133" s="49">
        <v>0</v>
      </c>
      <c r="AT133" s="48">
        <v>0</v>
      </c>
      <c r="AU133" s="49">
        <v>0</v>
      </c>
      <c r="AV133" s="48">
        <v>84</v>
      </c>
      <c r="AW133" s="49">
        <v>93.33333333333333</v>
      </c>
      <c r="AX133" s="48">
        <v>90</v>
      </c>
      <c r="AY133" s="48"/>
      <c r="AZ133" s="48"/>
      <c r="BA133" s="48"/>
      <c r="BB133" s="48"/>
      <c r="BC133" s="2"/>
      <c r="BD133" s="3"/>
      <c r="BE133" s="3"/>
      <c r="BF133" s="3"/>
      <c r="BG133" s="3"/>
    </row>
    <row r="134" spans="1:59" ht="15">
      <c r="A134" s="66" t="s">
        <v>356</v>
      </c>
      <c r="B134" s="67"/>
      <c r="C134" s="67" t="s">
        <v>65</v>
      </c>
      <c r="D134" s="68">
        <v>162.0259353061635</v>
      </c>
      <c r="E134" s="70">
        <v>100</v>
      </c>
      <c r="F134" s="98" t="s">
        <v>1436</v>
      </c>
      <c r="G134" s="67" t="s">
        <v>52</v>
      </c>
      <c r="H134" s="71" t="s">
        <v>559</v>
      </c>
      <c r="I134" s="72"/>
      <c r="J134" s="72"/>
      <c r="K134" s="71" t="s">
        <v>559</v>
      </c>
      <c r="L134" s="75">
        <v>1.3094286289053836</v>
      </c>
      <c r="M134" s="76">
        <v>4480.359375</v>
      </c>
      <c r="N134" s="76">
        <v>7295.9208984375</v>
      </c>
      <c r="O134" s="77"/>
      <c r="P134" s="78"/>
      <c r="Q134" s="78"/>
      <c r="R134" s="48">
        <v>0</v>
      </c>
      <c r="S134" s="80"/>
      <c r="T134" s="80"/>
      <c r="U134" s="49">
        <v>0</v>
      </c>
      <c r="V134" s="49">
        <v>0</v>
      </c>
      <c r="W134" s="49">
        <v>0</v>
      </c>
      <c r="X134" s="49">
        <v>0</v>
      </c>
      <c r="Y134" s="49">
        <v>0</v>
      </c>
      <c r="Z134" s="49"/>
      <c r="AA134" s="73">
        <v>134</v>
      </c>
      <c r="AB134" s="73"/>
      <c r="AC134" s="74"/>
      <c r="AD134" s="79" t="s">
        <v>559</v>
      </c>
      <c r="AE134" s="79" t="s">
        <v>738</v>
      </c>
      <c r="AF134" s="79" t="s">
        <v>903</v>
      </c>
      <c r="AG134" s="79" t="s">
        <v>1058</v>
      </c>
      <c r="AH134" s="79" t="s">
        <v>1239</v>
      </c>
      <c r="AI134" s="79">
        <v>187</v>
      </c>
      <c r="AJ134" s="79">
        <v>0</v>
      </c>
      <c r="AK134" s="79">
        <v>0</v>
      </c>
      <c r="AL134" s="79">
        <v>0</v>
      </c>
      <c r="AM134" s="79" t="s">
        <v>1502</v>
      </c>
      <c r="AN134" s="97" t="s">
        <v>1634</v>
      </c>
      <c r="AO134" s="79" t="str">
        <f>REPLACE(INDEX(GroupVertices[Group],MATCH(Vertices[[#This Row],[Vertex]],GroupVertices[Vertex],0)),1,1,"")</f>
        <v>1</v>
      </c>
      <c r="AP134" s="48">
        <v>2</v>
      </c>
      <c r="AQ134" s="49">
        <v>0.6688963210702341</v>
      </c>
      <c r="AR134" s="48">
        <v>0</v>
      </c>
      <c r="AS134" s="49">
        <v>0</v>
      </c>
      <c r="AT134" s="48">
        <v>0</v>
      </c>
      <c r="AU134" s="49">
        <v>0</v>
      </c>
      <c r="AV134" s="48">
        <v>297</v>
      </c>
      <c r="AW134" s="49">
        <v>99.33110367892976</v>
      </c>
      <c r="AX134" s="48">
        <v>299</v>
      </c>
      <c r="AY134" s="48"/>
      <c r="AZ134" s="48"/>
      <c r="BA134" s="48"/>
      <c r="BB134" s="48"/>
      <c r="BC134" s="2"/>
      <c r="BD134" s="3"/>
      <c r="BE134" s="3"/>
      <c r="BF134" s="3"/>
      <c r="BG134" s="3"/>
    </row>
    <row r="135" spans="1:59" ht="15">
      <c r="A135" s="66" t="s">
        <v>357</v>
      </c>
      <c r="B135" s="67"/>
      <c r="C135" s="67" t="s">
        <v>65</v>
      </c>
      <c r="D135" s="68">
        <v>162.00766904214512</v>
      </c>
      <c r="E135" s="70">
        <v>100</v>
      </c>
      <c r="F135" s="98" t="s">
        <v>1437</v>
      </c>
      <c r="G135" s="67" t="s">
        <v>52</v>
      </c>
      <c r="H135" s="71" t="s">
        <v>560</v>
      </c>
      <c r="I135" s="72"/>
      <c r="J135" s="72"/>
      <c r="K135" s="71" t="s">
        <v>560</v>
      </c>
      <c r="L135" s="75">
        <v>1.091497712848366</v>
      </c>
      <c r="M135" s="76">
        <v>7798.58740234375</v>
      </c>
      <c r="N135" s="76">
        <v>8826.8681640625</v>
      </c>
      <c r="O135" s="77"/>
      <c r="P135" s="78"/>
      <c r="Q135" s="78"/>
      <c r="R135" s="48">
        <v>0</v>
      </c>
      <c r="S135" s="80"/>
      <c r="T135" s="80"/>
      <c r="U135" s="49">
        <v>0</v>
      </c>
      <c r="V135" s="49">
        <v>0</v>
      </c>
      <c r="W135" s="49">
        <v>0</v>
      </c>
      <c r="X135" s="49">
        <v>0</v>
      </c>
      <c r="Y135" s="49">
        <v>0</v>
      </c>
      <c r="Z135" s="49"/>
      <c r="AA135" s="73">
        <v>135</v>
      </c>
      <c r="AB135" s="73"/>
      <c r="AC135" s="74"/>
      <c r="AD135" s="79" t="s">
        <v>560</v>
      </c>
      <c r="AE135" s="79" t="s">
        <v>739</v>
      </c>
      <c r="AF135" s="79" t="s">
        <v>904</v>
      </c>
      <c r="AG135" s="79" t="s">
        <v>1059</v>
      </c>
      <c r="AH135" s="79" t="s">
        <v>1240</v>
      </c>
      <c r="AI135" s="79">
        <v>56</v>
      </c>
      <c r="AJ135" s="79">
        <v>0</v>
      </c>
      <c r="AK135" s="79">
        <v>0</v>
      </c>
      <c r="AL135" s="79">
        <v>0</v>
      </c>
      <c r="AM135" s="79" t="s">
        <v>1502</v>
      </c>
      <c r="AN135" s="97" t="s">
        <v>1635</v>
      </c>
      <c r="AO135" s="79" t="str">
        <f>REPLACE(INDEX(GroupVertices[Group],MATCH(Vertices[[#This Row],[Vertex]],GroupVertices[Vertex],0)),1,1,"")</f>
        <v>1</v>
      </c>
      <c r="AP135" s="48">
        <v>8</v>
      </c>
      <c r="AQ135" s="49">
        <v>9.30232558139535</v>
      </c>
      <c r="AR135" s="48">
        <v>0</v>
      </c>
      <c r="AS135" s="49">
        <v>0</v>
      </c>
      <c r="AT135" s="48">
        <v>0</v>
      </c>
      <c r="AU135" s="49">
        <v>0</v>
      </c>
      <c r="AV135" s="48">
        <v>78</v>
      </c>
      <c r="AW135" s="49">
        <v>90.69767441860465</v>
      </c>
      <c r="AX135" s="48">
        <v>86</v>
      </c>
      <c r="AY135" s="48"/>
      <c r="AZ135" s="48"/>
      <c r="BA135" s="48"/>
      <c r="BB135" s="48"/>
      <c r="BC135" s="2"/>
      <c r="BD135" s="3"/>
      <c r="BE135" s="3"/>
      <c r="BF135" s="3"/>
      <c r="BG135" s="3"/>
    </row>
    <row r="136" spans="1:59" ht="15">
      <c r="A136" s="66" t="s">
        <v>358</v>
      </c>
      <c r="B136" s="67"/>
      <c r="C136" s="67" t="s">
        <v>65</v>
      </c>
      <c r="D136" s="68">
        <v>162.19827959873388</v>
      </c>
      <c r="E136" s="70">
        <v>100</v>
      </c>
      <c r="F136" s="98" t="s">
        <v>1438</v>
      </c>
      <c r="G136" s="67" t="s">
        <v>52</v>
      </c>
      <c r="H136" s="71" t="s">
        <v>561</v>
      </c>
      <c r="I136" s="72"/>
      <c r="J136" s="72"/>
      <c r="K136" s="71" t="s">
        <v>561</v>
      </c>
      <c r="L136" s="75">
        <v>3.365631775825029</v>
      </c>
      <c r="M136" s="76">
        <v>1636.1640625</v>
      </c>
      <c r="N136" s="76">
        <v>4234.0263671875</v>
      </c>
      <c r="O136" s="77"/>
      <c r="P136" s="78"/>
      <c r="Q136" s="78"/>
      <c r="R136" s="48">
        <v>0</v>
      </c>
      <c r="S136" s="80"/>
      <c r="T136" s="80"/>
      <c r="U136" s="49">
        <v>0</v>
      </c>
      <c r="V136" s="49">
        <v>0</v>
      </c>
      <c r="W136" s="49">
        <v>0</v>
      </c>
      <c r="X136" s="49">
        <v>0</v>
      </c>
      <c r="Y136" s="49">
        <v>0</v>
      </c>
      <c r="Z136" s="49"/>
      <c r="AA136" s="73">
        <v>136</v>
      </c>
      <c r="AB136" s="73"/>
      <c r="AC136" s="74"/>
      <c r="AD136" s="79" t="s">
        <v>561</v>
      </c>
      <c r="AE136" s="79" t="s">
        <v>740</v>
      </c>
      <c r="AF136" s="79" t="s">
        <v>905</v>
      </c>
      <c r="AG136" s="79" t="s">
        <v>1060</v>
      </c>
      <c r="AH136" s="79" t="s">
        <v>1241</v>
      </c>
      <c r="AI136" s="79">
        <v>1423</v>
      </c>
      <c r="AJ136" s="79">
        <v>0</v>
      </c>
      <c r="AK136" s="79">
        <v>15</v>
      </c>
      <c r="AL136" s="79">
        <v>1</v>
      </c>
      <c r="AM136" s="79" t="s">
        <v>1502</v>
      </c>
      <c r="AN136" s="97" t="s">
        <v>1636</v>
      </c>
      <c r="AO136" s="79" t="str">
        <f>REPLACE(INDEX(GroupVertices[Group],MATCH(Vertices[[#This Row],[Vertex]],GroupVertices[Vertex],0)),1,1,"")</f>
        <v>1</v>
      </c>
      <c r="AP136" s="48">
        <v>1</v>
      </c>
      <c r="AQ136" s="49">
        <v>2.380952380952381</v>
      </c>
      <c r="AR136" s="48">
        <v>0</v>
      </c>
      <c r="AS136" s="49">
        <v>0</v>
      </c>
      <c r="AT136" s="48">
        <v>0</v>
      </c>
      <c r="AU136" s="49">
        <v>0</v>
      </c>
      <c r="AV136" s="48">
        <v>41</v>
      </c>
      <c r="AW136" s="49">
        <v>97.61904761904762</v>
      </c>
      <c r="AX136" s="48">
        <v>42</v>
      </c>
      <c r="AY136" s="48"/>
      <c r="AZ136" s="48"/>
      <c r="BA136" s="48"/>
      <c r="BB136" s="48"/>
      <c r="BC136" s="2"/>
      <c r="BD136" s="3"/>
      <c r="BE136" s="3"/>
      <c r="BF136" s="3"/>
      <c r="BG136" s="3"/>
    </row>
    <row r="137" spans="1:59" ht="15">
      <c r="A137" s="66" t="s">
        <v>359</v>
      </c>
      <c r="B137" s="67"/>
      <c r="C137" s="67" t="s">
        <v>65</v>
      </c>
      <c r="D137" s="68">
        <v>162.0825467809075</v>
      </c>
      <c r="E137" s="70">
        <v>100</v>
      </c>
      <c r="F137" s="98" t="s">
        <v>1439</v>
      </c>
      <c r="G137" s="67" t="s">
        <v>52</v>
      </c>
      <c r="H137" s="71" t="s">
        <v>562</v>
      </c>
      <c r="I137" s="72"/>
      <c r="J137" s="72"/>
      <c r="K137" s="71" t="s">
        <v>562</v>
      </c>
      <c r="L137" s="75">
        <v>1.9848481092042316</v>
      </c>
      <c r="M137" s="76">
        <v>6376.4892578125</v>
      </c>
      <c r="N137" s="76">
        <v>5764.9736328125</v>
      </c>
      <c r="O137" s="77"/>
      <c r="P137" s="78"/>
      <c r="Q137" s="78"/>
      <c r="R137" s="48">
        <v>0</v>
      </c>
      <c r="S137" s="80"/>
      <c r="T137" s="80"/>
      <c r="U137" s="49">
        <v>0</v>
      </c>
      <c r="V137" s="49">
        <v>0</v>
      </c>
      <c r="W137" s="49">
        <v>0</v>
      </c>
      <c r="X137" s="49">
        <v>0</v>
      </c>
      <c r="Y137" s="49">
        <v>0</v>
      </c>
      <c r="Z137" s="49"/>
      <c r="AA137" s="73">
        <v>137</v>
      </c>
      <c r="AB137" s="73"/>
      <c r="AC137" s="74"/>
      <c r="AD137" s="79" t="s">
        <v>562</v>
      </c>
      <c r="AE137" s="79" t="s">
        <v>741</v>
      </c>
      <c r="AF137" s="79" t="s">
        <v>906</v>
      </c>
      <c r="AG137" s="79" t="s">
        <v>1061</v>
      </c>
      <c r="AH137" s="79" t="s">
        <v>1242</v>
      </c>
      <c r="AI137" s="79">
        <v>593</v>
      </c>
      <c r="AJ137" s="79">
        <v>4</v>
      </c>
      <c r="AK137" s="79">
        <v>16</v>
      </c>
      <c r="AL137" s="79">
        <v>1</v>
      </c>
      <c r="AM137" s="79" t="s">
        <v>1502</v>
      </c>
      <c r="AN137" s="97" t="s">
        <v>1637</v>
      </c>
      <c r="AO137" s="79" t="str">
        <f>REPLACE(INDEX(GroupVertices[Group],MATCH(Vertices[[#This Row],[Vertex]],GroupVertices[Vertex],0)),1,1,"")</f>
        <v>1</v>
      </c>
      <c r="AP137" s="48">
        <v>2</v>
      </c>
      <c r="AQ137" s="49">
        <v>11.11111111111111</v>
      </c>
      <c r="AR137" s="48">
        <v>0</v>
      </c>
      <c r="AS137" s="49">
        <v>0</v>
      </c>
      <c r="AT137" s="48">
        <v>0</v>
      </c>
      <c r="AU137" s="49">
        <v>0</v>
      </c>
      <c r="AV137" s="48">
        <v>16</v>
      </c>
      <c r="AW137" s="49">
        <v>88.88888888888889</v>
      </c>
      <c r="AX137" s="48">
        <v>18</v>
      </c>
      <c r="AY137" s="48"/>
      <c r="AZ137" s="48"/>
      <c r="BA137" s="48"/>
      <c r="BB137" s="48"/>
      <c r="BC137" s="2"/>
      <c r="BD137" s="3"/>
      <c r="BE137" s="3"/>
      <c r="BF137" s="3"/>
      <c r="BG137" s="3"/>
    </row>
    <row r="138" spans="1:59" ht="15">
      <c r="A138" s="66" t="s">
        <v>360</v>
      </c>
      <c r="B138" s="67"/>
      <c r="C138" s="67" t="s">
        <v>65</v>
      </c>
      <c r="D138" s="68">
        <v>163.32758091388558</v>
      </c>
      <c r="E138" s="70">
        <v>100</v>
      </c>
      <c r="F138" s="98" t="s">
        <v>1440</v>
      </c>
      <c r="G138" s="67" t="s">
        <v>52</v>
      </c>
      <c r="H138" s="71" t="s">
        <v>563</v>
      </c>
      <c r="I138" s="72"/>
      <c r="J138" s="72"/>
      <c r="K138" s="71" t="s">
        <v>563</v>
      </c>
      <c r="L138" s="75">
        <v>16.839085891441705</v>
      </c>
      <c r="M138" s="76">
        <v>2584.229248046875</v>
      </c>
      <c r="N138" s="76">
        <v>2703.078857421875</v>
      </c>
      <c r="O138" s="77"/>
      <c r="P138" s="78"/>
      <c r="Q138" s="78"/>
      <c r="R138" s="48">
        <v>0</v>
      </c>
      <c r="S138" s="80"/>
      <c r="T138" s="80"/>
      <c r="U138" s="49">
        <v>0</v>
      </c>
      <c r="V138" s="49">
        <v>0</v>
      </c>
      <c r="W138" s="49">
        <v>0</v>
      </c>
      <c r="X138" s="49">
        <v>0</v>
      </c>
      <c r="Y138" s="49">
        <v>0</v>
      </c>
      <c r="Z138" s="49"/>
      <c r="AA138" s="73">
        <v>138</v>
      </c>
      <c r="AB138" s="73"/>
      <c r="AC138" s="74"/>
      <c r="AD138" s="79" t="s">
        <v>563</v>
      </c>
      <c r="AE138" s="79" t="s">
        <v>742</v>
      </c>
      <c r="AF138" s="79"/>
      <c r="AG138" s="79" t="s">
        <v>1062</v>
      </c>
      <c r="AH138" s="79" t="s">
        <v>1243</v>
      </c>
      <c r="AI138" s="79">
        <v>9522</v>
      </c>
      <c r="AJ138" s="79">
        <v>0</v>
      </c>
      <c r="AK138" s="79">
        <v>118</v>
      </c>
      <c r="AL138" s="79">
        <v>3</v>
      </c>
      <c r="AM138" s="79" t="s">
        <v>1502</v>
      </c>
      <c r="AN138" s="97" t="s">
        <v>1638</v>
      </c>
      <c r="AO138" s="79" t="str">
        <f>REPLACE(INDEX(GroupVertices[Group],MATCH(Vertices[[#This Row],[Vertex]],GroupVertices[Vertex],0)),1,1,"")</f>
        <v>1</v>
      </c>
      <c r="AP138" s="48">
        <v>1</v>
      </c>
      <c r="AQ138" s="49">
        <v>1.639344262295082</v>
      </c>
      <c r="AR138" s="48">
        <v>3</v>
      </c>
      <c r="AS138" s="49">
        <v>4.918032786885246</v>
      </c>
      <c r="AT138" s="48">
        <v>0</v>
      </c>
      <c r="AU138" s="49">
        <v>0</v>
      </c>
      <c r="AV138" s="48">
        <v>57</v>
      </c>
      <c r="AW138" s="49">
        <v>93.44262295081967</v>
      </c>
      <c r="AX138" s="48">
        <v>61</v>
      </c>
      <c r="AY138" s="48"/>
      <c r="AZ138" s="48"/>
      <c r="BA138" s="48"/>
      <c r="BB138" s="48"/>
      <c r="BC138" s="2"/>
      <c r="BD138" s="3"/>
      <c r="BE138" s="3"/>
      <c r="BF138" s="3"/>
      <c r="BG138" s="3"/>
    </row>
    <row r="139" spans="1:59" ht="15">
      <c r="A139" s="66" t="s">
        <v>361</v>
      </c>
      <c r="B139" s="67"/>
      <c r="C139" s="67" t="s">
        <v>65</v>
      </c>
      <c r="D139" s="68">
        <v>172.66443056987688</v>
      </c>
      <c r="E139" s="70">
        <v>100</v>
      </c>
      <c r="F139" s="98" t="s">
        <v>1441</v>
      </c>
      <c r="G139" s="67" t="s">
        <v>52</v>
      </c>
      <c r="H139" s="71" t="s">
        <v>564</v>
      </c>
      <c r="I139" s="72"/>
      <c r="J139" s="72"/>
      <c r="K139" s="71" t="s">
        <v>564</v>
      </c>
      <c r="L139" s="75">
        <v>128.23505589215887</v>
      </c>
      <c r="M139" s="76">
        <v>4480.359375</v>
      </c>
      <c r="N139" s="76">
        <v>1937.60498046875</v>
      </c>
      <c r="O139" s="77"/>
      <c r="P139" s="78"/>
      <c r="Q139" s="78"/>
      <c r="R139" s="48">
        <v>0</v>
      </c>
      <c r="S139" s="80"/>
      <c r="T139" s="80"/>
      <c r="U139" s="49">
        <v>0</v>
      </c>
      <c r="V139" s="49">
        <v>0</v>
      </c>
      <c r="W139" s="49">
        <v>0</v>
      </c>
      <c r="X139" s="49">
        <v>0</v>
      </c>
      <c r="Y139" s="49">
        <v>0</v>
      </c>
      <c r="Z139" s="49"/>
      <c r="AA139" s="73">
        <v>139</v>
      </c>
      <c r="AB139" s="73"/>
      <c r="AC139" s="74"/>
      <c r="AD139" s="79" t="s">
        <v>564</v>
      </c>
      <c r="AE139" s="79" t="s">
        <v>743</v>
      </c>
      <c r="AF139" s="79" t="s">
        <v>907</v>
      </c>
      <c r="AG139" s="79" t="s">
        <v>1063</v>
      </c>
      <c r="AH139" s="79" t="s">
        <v>1244</v>
      </c>
      <c r="AI139" s="79">
        <v>76483</v>
      </c>
      <c r="AJ139" s="79">
        <v>12</v>
      </c>
      <c r="AK139" s="79">
        <v>171</v>
      </c>
      <c r="AL139" s="79">
        <v>25</v>
      </c>
      <c r="AM139" s="79" t="s">
        <v>1502</v>
      </c>
      <c r="AN139" s="97" t="s">
        <v>1639</v>
      </c>
      <c r="AO139" s="79" t="str">
        <f>REPLACE(INDEX(GroupVertices[Group],MATCH(Vertices[[#This Row],[Vertex]],GroupVertices[Vertex],0)),1,1,"")</f>
        <v>1</v>
      </c>
      <c r="AP139" s="48">
        <v>3</v>
      </c>
      <c r="AQ139" s="49">
        <v>5.357142857142857</v>
      </c>
      <c r="AR139" s="48">
        <v>1</v>
      </c>
      <c r="AS139" s="49">
        <v>1.7857142857142858</v>
      </c>
      <c r="AT139" s="48">
        <v>0</v>
      </c>
      <c r="AU139" s="49">
        <v>0</v>
      </c>
      <c r="AV139" s="48">
        <v>52</v>
      </c>
      <c r="AW139" s="49">
        <v>92.85714285714286</v>
      </c>
      <c r="AX139" s="48">
        <v>56</v>
      </c>
      <c r="AY139" s="48"/>
      <c r="AZ139" s="48"/>
      <c r="BA139" s="48"/>
      <c r="BB139" s="48"/>
      <c r="BC139" s="2"/>
      <c r="BD139" s="3"/>
      <c r="BE139" s="3"/>
      <c r="BF139" s="3"/>
      <c r="BG139" s="3"/>
    </row>
    <row r="140" spans="1:59" ht="15">
      <c r="A140" s="66" t="s">
        <v>362</v>
      </c>
      <c r="B140" s="67"/>
      <c r="C140" s="67" t="s">
        <v>65</v>
      </c>
      <c r="D140" s="68">
        <v>163.32841753666506</v>
      </c>
      <c r="E140" s="70">
        <v>100</v>
      </c>
      <c r="F140" s="98" t="s">
        <v>1442</v>
      </c>
      <c r="G140" s="67" t="s">
        <v>52</v>
      </c>
      <c r="H140" s="71" t="s">
        <v>565</v>
      </c>
      <c r="I140" s="72"/>
      <c r="J140" s="72"/>
      <c r="K140" s="71" t="s">
        <v>565</v>
      </c>
      <c r="L140" s="75">
        <v>16.849067460116075</v>
      </c>
      <c r="M140" s="76">
        <v>3058.261474609375</v>
      </c>
      <c r="N140" s="76">
        <v>2703.078857421875</v>
      </c>
      <c r="O140" s="77"/>
      <c r="P140" s="78"/>
      <c r="Q140" s="78"/>
      <c r="R140" s="48">
        <v>0</v>
      </c>
      <c r="S140" s="80"/>
      <c r="T140" s="80"/>
      <c r="U140" s="49">
        <v>0</v>
      </c>
      <c r="V140" s="49">
        <v>0</v>
      </c>
      <c r="W140" s="49">
        <v>0</v>
      </c>
      <c r="X140" s="49">
        <v>0</v>
      </c>
      <c r="Y140" s="49">
        <v>0</v>
      </c>
      <c r="Z140" s="49"/>
      <c r="AA140" s="73">
        <v>140</v>
      </c>
      <c r="AB140" s="73"/>
      <c r="AC140" s="74"/>
      <c r="AD140" s="79" t="s">
        <v>565</v>
      </c>
      <c r="AE140" s="79" t="s">
        <v>744</v>
      </c>
      <c r="AF140" s="79" t="s">
        <v>908</v>
      </c>
      <c r="AG140" s="79" t="s">
        <v>966</v>
      </c>
      <c r="AH140" s="79" t="s">
        <v>1245</v>
      </c>
      <c r="AI140" s="79">
        <v>9528</v>
      </c>
      <c r="AJ140" s="79">
        <v>6</v>
      </c>
      <c r="AK140" s="79">
        <v>61</v>
      </c>
      <c r="AL140" s="79">
        <v>1</v>
      </c>
      <c r="AM140" s="79" t="s">
        <v>1502</v>
      </c>
      <c r="AN140" s="97" t="s">
        <v>1640</v>
      </c>
      <c r="AO140" s="79" t="str">
        <f>REPLACE(INDEX(GroupVertices[Group],MATCH(Vertices[[#This Row],[Vertex]],GroupVertices[Vertex],0)),1,1,"")</f>
        <v>1</v>
      </c>
      <c r="AP140" s="48">
        <v>6</v>
      </c>
      <c r="AQ140" s="49">
        <v>3.5502958579881656</v>
      </c>
      <c r="AR140" s="48">
        <v>7</v>
      </c>
      <c r="AS140" s="49">
        <v>4.1420118343195265</v>
      </c>
      <c r="AT140" s="48">
        <v>0</v>
      </c>
      <c r="AU140" s="49">
        <v>0</v>
      </c>
      <c r="AV140" s="48">
        <v>156</v>
      </c>
      <c r="AW140" s="49">
        <v>92.3076923076923</v>
      </c>
      <c r="AX140" s="48">
        <v>169</v>
      </c>
      <c r="AY140" s="48"/>
      <c r="AZ140" s="48"/>
      <c r="BA140" s="48"/>
      <c r="BB140" s="48"/>
      <c r="BC140" s="2"/>
      <c r="BD140" s="3"/>
      <c r="BE140" s="3"/>
      <c r="BF140" s="3"/>
      <c r="BG140" s="3"/>
    </row>
    <row r="141" spans="1:59" ht="15">
      <c r="A141" s="66" t="s">
        <v>363</v>
      </c>
      <c r="B141" s="67"/>
      <c r="C141" s="67" t="s">
        <v>65</v>
      </c>
      <c r="D141" s="68">
        <v>162.12242580006213</v>
      </c>
      <c r="E141" s="70">
        <v>100</v>
      </c>
      <c r="F141" s="98" t="s">
        <v>1443</v>
      </c>
      <c r="G141" s="67" t="s">
        <v>52</v>
      </c>
      <c r="H141" s="71" t="s">
        <v>566</v>
      </c>
      <c r="I141" s="72"/>
      <c r="J141" s="72"/>
      <c r="K141" s="71" t="s">
        <v>566</v>
      </c>
      <c r="L141" s="75">
        <v>2.460636216015735</v>
      </c>
      <c r="M141" s="76">
        <v>4480.359375</v>
      </c>
      <c r="N141" s="76">
        <v>4999.5</v>
      </c>
      <c r="O141" s="77"/>
      <c r="P141" s="78"/>
      <c r="Q141" s="78"/>
      <c r="R141" s="48">
        <v>0</v>
      </c>
      <c r="S141" s="80"/>
      <c r="T141" s="80"/>
      <c r="U141" s="49">
        <v>0</v>
      </c>
      <c r="V141" s="49">
        <v>0</v>
      </c>
      <c r="W141" s="49">
        <v>0</v>
      </c>
      <c r="X141" s="49">
        <v>0</v>
      </c>
      <c r="Y141" s="49">
        <v>0</v>
      </c>
      <c r="Z141" s="49"/>
      <c r="AA141" s="73">
        <v>141</v>
      </c>
      <c r="AB141" s="73"/>
      <c r="AC141" s="74"/>
      <c r="AD141" s="79" t="s">
        <v>566</v>
      </c>
      <c r="AE141" s="79" t="s">
        <v>745</v>
      </c>
      <c r="AF141" s="79" t="s">
        <v>909</v>
      </c>
      <c r="AG141" s="79" t="s">
        <v>966</v>
      </c>
      <c r="AH141" s="79" t="s">
        <v>1246</v>
      </c>
      <c r="AI141" s="79">
        <v>879</v>
      </c>
      <c r="AJ141" s="79">
        <v>2</v>
      </c>
      <c r="AK141" s="79">
        <v>17</v>
      </c>
      <c r="AL141" s="79">
        <v>0</v>
      </c>
      <c r="AM141" s="79" t="s">
        <v>1502</v>
      </c>
      <c r="AN141" s="97" t="s">
        <v>1641</v>
      </c>
      <c r="AO141" s="79" t="str">
        <f>REPLACE(INDEX(GroupVertices[Group],MATCH(Vertices[[#This Row],[Vertex]],GroupVertices[Vertex],0)),1,1,"")</f>
        <v>1</v>
      </c>
      <c r="AP141" s="48">
        <v>8</v>
      </c>
      <c r="AQ141" s="49">
        <v>5.555555555555555</v>
      </c>
      <c r="AR141" s="48">
        <v>0</v>
      </c>
      <c r="AS141" s="49">
        <v>0</v>
      </c>
      <c r="AT141" s="48">
        <v>0</v>
      </c>
      <c r="AU141" s="49">
        <v>0</v>
      </c>
      <c r="AV141" s="48">
        <v>136</v>
      </c>
      <c r="AW141" s="49">
        <v>94.44444444444444</v>
      </c>
      <c r="AX141" s="48">
        <v>144</v>
      </c>
      <c r="AY141" s="48"/>
      <c r="AZ141" s="48"/>
      <c r="BA141" s="48"/>
      <c r="BB141" s="48"/>
      <c r="BC141" s="2"/>
      <c r="BD141" s="3"/>
      <c r="BE141" s="3"/>
      <c r="BF141" s="3"/>
      <c r="BG141" s="3"/>
    </row>
    <row r="142" spans="1:59" ht="15">
      <c r="A142" s="66" t="s">
        <v>364</v>
      </c>
      <c r="B142" s="67"/>
      <c r="C142" s="67" t="s">
        <v>65</v>
      </c>
      <c r="D142" s="68">
        <v>164.08737383477234</v>
      </c>
      <c r="E142" s="70">
        <v>100</v>
      </c>
      <c r="F142" s="98" t="s">
        <v>1444</v>
      </c>
      <c r="G142" s="67" t="s">
        <v>52</v>
      </c>
      <c r="H142" s="71" t="s">
        <v>567</v>
      </c>
      <c r="I142" s="72"/>
      <c r="J142" s="72"/>
      <c r="K142" s="71" t="s">
        <v>567</v>
      </c>
      <c r="L142" s="75">
        <v>25.904013842546195</v>
      </c>
      <c r="M142" s="76">
        <v>7324.5546875</v>
      </c>
      <c r="N142" s="76">
        <v>2703.078857421875</v>
      </c>
      <c r="O142" s="77"/>
      <c r="P142" s="78"/>
      <c r="Q142" s="78"/>
      <c r="R142" s="48">
        <v>0</v>
      </c>
      <c r="S142" s="80"/>
      <c r="T142" s="80"/>
      <c r="U142" s="49">
        <v>0</v>
      </c>
      <c r="V142" s="49">
        <v>0</v>
      </c>
      <c r="W142" s="49">
        <v>0</v>
      </c>
      <c r="X142" s="49">
        <v>0</v>
      </c>
      <c r="Y142" s="49">
        <v>0</v>
      </c>
      <c r="Z142" s="49"/>
      <c r="AA142" s="73">
        <v>142</v>
      </c>
      <c r="AB142" s="73"/>
      <c r="AC142" s="74"/>
      <c r="AD142" s="79" t="s">
        <v>567</v>
      </c>
      <c r="AE142" s="79"/>
      <c r="AF142" s="79"/>
      <c r="AG142" s="79" t="s">
        <v>1064</v>
      </c>
      <c r="AH142" s="79" t="s">
        <v>1247</v>
      </c>
      <c r="AI142" s="79">
        <v>14971</v>
      </c>
      <c r="AJ142" s="79">
        <v>12</v>
      </c>
      <c r="AK142" s="79">
        <v>182</v>
      </c>
      <c r="AL142" s="79">
        <v>8</v>
      </c>
      <c r="AM142" s="79" t="s">
        <v>1502</v>
      </c>
      <c r="AN142" s="97" t="s">
        <v>1642</v>
      </c>
      <c r="AO142" s="79" t="str">
        <f>REPLACE(INDEX(GroupVertices[Group],MATCH(Vertices[[#This Row],[Vertex]],GroupVertices[Vertex],0)),1,1,"")</f>
        <v>1</v>
      </c>
      <c r="AP142" s="48"/>
      <c r="AQ142" s="49"/>
      <c r="AR142" s="48"/>
      <c r="AS142" s="49"/>
      <c r="AT142" s="48"/>
      <c r="AU142" s="49"/>
      <c r="AV142" s="48"/>
      <c r="AW142" s="49"/>
      <c r="AX142" s="48"/>
      <c r="AY142" s="48"/>
      <c r="AZ142" s="48"/>
      <c r="BA142" s="48"/>
      <c r="BB142" s="48"/>
      <c r="BC142" s="2"/>
      <c r="BD142" s="3"/>
      <c r="BE142" s="3"/>
      <c r="BF142" s="3"/>
      <c r="BG142" s="3"/>
    </row>
    <row r="143" spans="1:59" ht="15">
      <c r="A143" s="66" t="s">
        <v>365</v>
      </c>
      <c r="B143" s="67"/>
      <c r="C143" s="67" t="s">
        <v>65</v>
      </c>
      <c r="D143" s="68">
        <v>165.5529975072701</v>
      </c>
      <c r="E143" s="70">
        <v>100</v>
      </c>
      <c r="F143" s="98" t="s">
        <v>1445</v>
      </c>
      <c r="G143" s="67" t="s">
        <v>52</v>
      </c>
      <c r="H143" s="71" t="s">
        <v>568</v>
      </c>
      <c r="I143" s="72"/>
      <c r="J143" s="72"/>
      <c r="K143" s="71" t="s">
        <v>568</v>
      </c>
      <c r="L143" s="75">
        <v>43.39005856525849</v>
      </c>
      <c r="M143" s="76">
        <v>688.0989379882812</v>
      </c>
      <c r="N143" s="76">
        <v>1937.60498046875</v>
      </c>
      <c r="O143" s="77"/>
      <c r="P143" s="78"/>
      <c r="Q143" s="78"/>
      <c r="R143" s="48">
        <v>0</v>
      </c>
      <c r="S143" s="80"/>
      <c r="T143" s="80"/>
      <c r="U143" s="49">
        <v>0</v>
      </c>
      <c r="V143" s="49">
        <v>0</v>
      </c>
      <c r="W143" s="49">
        <v>0</v>
      </c>
      <c r="X143" s="49">
        <v>0</v>
      </c>
      <c r="Y143" s="49">
        <v>0</v>
      </c>
      <c r="Z143" s="49"/>
      <c r="AA143" s="73">
        <v>143</v>
      </c>
      <c r="AB143" s="73"/>
      <c r="AC143" s="74"/>
      <c r="AD143" s="79" t="s">
        <v>568</v>
      </c>
      <c r="AE143" s="79" t="s">
        <v>746</v>
      </c>
      <c r="AF143" s="79" t="s">
        <v>910</v>
      </c>
      <c r="AG143" s="79" t="s">
        <v>1065</v>
      </c>
      <c r="AH143" s="79" t="s">
        <v>1248</v>
      </c>
      <c r="AI143" s="79">
        <v>25482</v>
      </c>
      <c r="AJ143" s="79">
        <v>13</v>
      </c>
      <c r="AK143" s="79">
        <v>191</v>
      </c>
      <c r="AL143" s="79">
        <v>7</v>
      </c>
      <c r="AM143" s="79" t="s">
        <v>1502</v>
      </c>
      <c r="AN143" s="97" t="s">
        <v>1643</v>
      </c>
      <c r="AO143" s="79" t="str">
        <f>REPLACE(INDEX(GroupVertices[Group],MATCH(Vertices[[#This Row],[Vertex]],GroupVertices[Vertex],0)),1,1,"")</f>
        <v>1</v>
      </c>
      <c r="AP143" s="48">
        <v>0</v>
      </c>
      <c r="AQ143" s="49">
        <v>0</v>
      </c>
      <c r="AR143" s="48">
        <v>1</v>
      </c>
      <c r="AS143" s="49">
        <v>1.2658227848101267</v>
      </c>
      <c r="AT143" s="48">
        <v>0</v>
      </c>
      <c r="AU143" s="49">
        <v>0</v>
      </c>
      <c r="AV143" s="48">
        <v>78</v>
      </c>
      <c r="AW143" s="49">
        <v>98.73417721518987</v>
      </c>
      <c r="AX143" s="48">
        <v>79</v>
      </c>
      <c r="AY143" s="48"/>
      <c r="AZ143" s="48"/>
      <c r="BA143" s="48"/>
      <c r="BB143" s="48"/>
      <c r="BC143" s="2"/>
      <c r="BD143" s="3"/>
      <c r="BE143" s="3"/>
      <c r="BF143" s="3"/>
      <c r="BG143" s="3"/>
    </row>
    <row r="144" spans="1:59" ht="15">
      <c r="A144" s="66" t="s">
        <v>366</v>
      </c>
      <c r="B144" s="67"/>
      <c r="C144" s="67" t="s">
        <v>65</v>
      </c>
      <c r="D144" s="68">
        <v>188.51871111505278</v>
      </c>
      <c r="E144" s="70">
        <v>100</v>
      </c>
      <c r="F144" s="98" t="s">
        <v>1446</v>
      </c>
      <c r="G144" s="67" t="s">
        <v>52</v>
      </c>
      <c r="H144" s="71" t="s">
        <v>569</v>
      </c>
      <c r="I144" s="72"/>
      <c r="J144" s="72"/>
      <c r="K144" s="71" t="s">
        <v>569</v>
      </c>
      <c r="L144" s="75">
        <v>317.38910946097565</v>
      </c>
      <c r="M144" s="76">
        <v>6850.52197265625</v>
      </c>
      <c r="N144" s="76">
        <v>1937.60498046875</v>
      </c>
      <c r="O144" s="77"/>
      <c r="P144" s="78"/>
      <c r="Q144" s="78"/>
      <c r="R144" s="48">
        <v>0</v>
      </c>
      <c r="S144" s="80"/>
      <c r="T144" s="80"/>
      <c r="U144" s="49">
        <v>0</v>
      </c>
      <c r="V144" s="49">
        <v>0</v>
      </c>
      <c r="W144" s="49">
        <v>0</v>
      </c>
      <c r="X144" s="49">
        <v>0</v>
      </c>
      <c r="Y144" s="49">
        <v>0</v>
      </c>
      <c r="Z144" s="49"/>
      <c r="AA144" s="73">
        <v>144</v>
      </c>
      <c r="AB144" s="73"/>
      <c r="AC144" s="74"/>
      <c r="AD144" s="79" t="s">
        <v>569</v>
      </c>
      <c r="AE144" s="79" t="s">
        <v>747</v>
      </c>
      <c r="AF144" s="79" t="s">
        <v>911</v>
      </c>
      <c r="AG144" s="79" t="s">
        <v>1066</v>
      </c>
      <c r="AH144" s="79" t="s">
        <v>1249</v>
      </c>
      <c r="AI144" s="79">
        <v>190185</v>
      </c>
      <c r="AJ144" s="79">
        <v>28</v>
      </c>
      <c r="AK144" s="79">
        <v>349</v>
      </c>
      <c r="AL144" s="79">
        <v>19</v>
      </c>
      <c r="AM144" s="79" t="s">
        <v>1502</v>
      </c>
      <c r="AN144" s="97" t="s">
        <v>1644</v>
      </c>
      <c r="AO144" s="79" t="str">
        <f>REPLACE(INDEX(GroupVertices[Group],MATCH(Vertices[[#This Row],[Vertex]],GroupVertices[Vertex],0)),1,1,"")</f>
        <v>1</v>
      </c>
      <c r="AP144" s="48">
        <v>2</v>
      </c>
      <c r="AQ144" s="49">
        <v>10</v>
      </c>
      <c r="AR144" s="48">
        <v>0</v>
      </c>
      <c r="AS144" s="49">
        <v>0</v>
      </c>
      <c r="AT144" s="48">
        <v>0</v>
      </c>
      <c r="AU144" s="49">
        <v>0</v>
      </c>
      <c r="AV144" s="48">
        <v>18</v>
      </c>
      <c r="AW144" s="49">
        <v>90</v>
      </c>
      <c r="AX144" s="48">
        <v>20</v>
      </c>
      <c r="AY144" s="48"/>
      <c r="AZ144" s="48"/>
      <c r="BA144" s="48"/>
      <c r="BB144" s="48"/>
      <c r="BC144" s="2"/>
      <c r="BD144" s="3"/>
      <c r="BE144" s="3"/>
      <c r="BF144" s="3"/>
      <c r="BG144" s="3"/>
    </row>
    <row r="145" spans="1:59" ht="15">
      <c r="A145" s="66" t="s">
        <v>367</v>
      </c>
      <c r="B145" s="67"/>
      <c r="C145" s="67" t="s">
        <v>65</v>
      </c>
      <c r="D145" s="68">
        <v>162.01868457540812</v>
      </c>
      <c r="E145" s="70">
        <v>100</v>
      </c>
      <c r="F145" s="98" t="s">
        <v>1447</v>
      </c>
      <c r="G145" s="67" t="s">
        <v>52</v>
      </c>
      <c r="H145" s="71" t="s">
        <v>570</v>
      </c>
      <c r="I145" s="72"/>
      <c r="J145" s="72"/>
      <c r="K145" s="71" t="s">
        <v>570</v>
      </c>
      <c r="L145" s="75">
        <v>1.222921700394201</v>
      </c>
      <c r="M145" s="76">
        <v>7798.58740234375</v>
      </c>
      <c r="N145" s="76">
        <v>8061.39453125</v>
      </c>
      <c r="O145" s="77"/>
      <c r="P145" s="78"/>
      <c r="Q145" s="78"/>
      <c r="R145" s="48">
        <v>0</v>
      </c>
      <c r="S145" s="80"/>
      <c r="T145" s="80"/>
      <c r="U145" s="49">
        <v>0</v>
      </c>
      <c r="V145" s="49">
        <v>0</v>
      </c>
      <c r="W145" s="49">
        <v>0</v>
      </c>
      <c r="X145" s="49">
        <v>0</v>
      </c>
      <c r="Y145" s="49">
        <v>0</v>
      </c>
      <c r="Z145" s="49"/>
      <c r="AA145" s="73">
        <v>145</v>
      </c>
      <c r="AB145" s="73"/>
      <c r="AC145" s="74"/>
      <c r="AD145" s="79" t="s">
        <v>570</v>
      </c>
      <c r="AE145" s="79" t="s">
        <v>748</v>
      </c>
      <c r="AF145" s="79" t="s">
        <v>912</v>
      </c>
      <c r="AG145" s="79" t="s">
        <v>1013</v>
      </c>
      <c r="AH145" s="79" t="s">
        <v>1250</v>
      </c>
      <c r="AI145" s="79">
        <v>135</v>
      </c>
      <c r="AJ145" s="79">
        <v>0</v>
      </c>
      <c r="AK145" s="79">
        <v>0</v>
      </c>
      <c r="AL145" s="79">
        <v>0</v>
      </c>
      <c r="AM145" s="79" t="s">
        <v>1502</v>
      </c>
      <c r="AN145" s="97" t="s">
        <v>1645</v>
      </c>
      <c r="AO145" s="79" t="str">
        <f>REPLACE(INDEX(GroupVertices[Group],MATCH(Vertices[[#This Row],[Vertex]],GroupVertices[Vertex],0)),1,1,"")</f>
        <v>1</v>
      </c>
      <c r="AP145" s="48">
        <v>20</v>
      </c>
      <c r="AQ145" s="49">
        <v>15.625</v>
      </c>
      <c r="AR145" s="48">
        <v>4</v>
      </c>
      <c r="AS145" s="49">
        <v>3.125</v>
      </c>
      <c r="AT145" s="48">
        <v>0</v>
      </c>
      <c r="AU145" s="49">
        <v>0</v>
      </c>
      <c r="AV145" s="48">
        <v>104</v>
      </c>
      <c r="AW145" s="49">
        <v>81.25</v>
      </c>
      <c r="AX145" s="48">
        <v>128</v>
      </c>
      <c r="AY145" s="48"/>
      <c r="AZ145" s="48"/>
      <c r="BA145" s="48"/>
      <c r="BB145" s="48"/>
      <c r="BC145" s="2"/>
      <c r="BD145" s="3"/>
      <c r="BE145" s="3"/>
      <c r="BF145" s="3"/>
      <c r="BG145" s="3"/>
    </row>
    <row r="146" spans="1:59" ht="15">
      <c r="A146" s="66" t="s">
        <v>368</v>
      </c>
      <c r="B146" s="67"/>
      <c r="C146" s="67" t="s">
        <v>65</v>
      </c>
      <c r="D146" s="68">
        <v>162.98052189753633</v>
      </c>
      <c r="E146" s="70">
        <v>100</v>
      </c>
      <c r="F146" s="98" t="s">
        <v>1448</v>
      </c>
      <c r="G146" s="67" t="s">
        <v>52</v>
      </c>
      <c r="H146" s="71" t="s">
        <v>571</v>
      </c>
      <c r="I146" s="72"/>
      <c r="J146" s="72"/>
      <c r="K146" s="71" t="s">
        <v>571</v>
      </c>
      <c r="L146" s="75">
        <v>12.698398486358373</v>
      </c>
      <c r="M146" s="76">
        <v>1162.1314697265625</v>
      </c>
      <c r="N146" s="76">
        <v>2703.078857421875</v>
      </c>
      <c r="O146" s="77"/>
      <c r="P146" s="78"/>
      <c r="Q146" s="78"/>
      <c r="R146" s="48">
        <v>0</v>
      </c>
      <c r="S146" s="80"/>
      <c r="T146" s="80"/>
      <c r="U146" s="49">
        <v>0</v>
      </c>
      <c r="V146" s="49">
        <v>0</v>
      </c>
      <c r="W146" s="49">
        <v>0</v>
      </c>
      <c r="X146" s="49">
        <v>0</v>
      </c>
      <c r="Y146" s="49">
        <v>0</v>
      </c>
      <c r="Z146" s="49"/>
      <c r="AA146" s="73">
        <v>146</v>
      </c>
      <c r="AB146" s="73"/>
      <c r="AC146" s="74"/>
      <c r="AD146" s="79" t="s">
        <v>571</v>
      </c>
      <c r="AE146" s="79" t="s">
        <v>749</v>
      </c>
      <c r="AF146" s="79" t="s">
        <v>913</v>
      </c>
      <c r="AG146" s="79" t="s">
        <v>966</v>
      </c>
      <c r="AH146" s="79" t="s">
        <v>1251</v>
      </c>
      <c r="AI146" s="79">
        <v>7033</v>
      </c>
      <c r="AJ146" s="79">
        <v>29</v>
      </c>
      <c r="AK146" s="79">
        <v>283</v>
      </c>
      <c r="AL146" s="79">
        <v>9</v>
      </c>
      <c r="AM146" s="79" t="s">
        <v>1502</v>
      </c>
      <c r="AN146" s="97" t="s">
        <v>1646</v>
      </c>
      <c r="AO146" s="79" t="str">
        <f>REPLACE(INDEX(GroupVertices[Group],MATCH(Vertices[[#This Row],[Vertex]],GroupVertices[Vertex],0)),1,1,"")</f>
        <v>1</v>
      </c>
      <c r="AP146" s="48">
        <v>14</v>
      </c>
      <c r="AQ146" s="49">
        <v>4.794520547945205</v>
      </c>
      <c r="AR146" s="48">
        <v>0</v>
      </c>
      <c r="AS146" s="49">
        <v>0</v>
      </c>
      <c r="AT146" s="48">
        <v>0</v>
      </c>
      <c r="AU146" s="49">
        <v>0</v>
      </c>
      <c r="AV146" s="48">
        <v>278</v>
      </c>
      <c r="AW146" s="49">
        <v>95.20547945205479</v>
      </c>
      <c r="AX146" s="48">
        <v>292</v>
      </c>
      <c r="AY146" s="48"/>
      <c r="AZ146" s="48"/>
      <c r="BA146" s="48"/>
      <c r="BB146" s="48"/>
      <c r="BC146" s="2"/>
      <c r="BD146" s="3"/>
      <c r="BE146" s="3"/>
      <c r="BF146" s="3"/>
      <c r="BG146" s="3"/>
    </row>
    <row r="147" spans="1:59" ht="15">
      <c r="A147" s="66" t="s">
        <v>369</v>
      </c>
      <c r="B147" s="67"/>
      <c r="C147" s="67" t="s">
        <v>65</v>
      </c>
      <c r="D147" s="68">
        <v>165.52287908720928</v>
      </c>
      <c r="E147" s="70">
        <v>100</v>
      </c>
      <c r="F147" s="98" t="s">
        <v>1449</v>
      </c>
      <c r="G147" s="67" t="s">
        <v>52</v>
      </c>
      <c r="H147" s="71" t="s">
        <v>572</v>
      </c>
      <c r="I147" s="72"/>
      <c r="J147" s="72"/>
      <c r="K147" s="71" t="s">
        <v>572</v>
      </c>
      <c r="L147" s="75">
        <v>43.03072209298127</v>
      </c>
      <c r="M147" s="76">
        <v>9220.6845703125</v>
      </c>
      <c r="N147" s="76">
        <v>2703.078857421875</v>
      </c>
      <c r="O147" s="77"/>
      <c r="P147" s="78"/>
      <c r="Q147" s="78"/>
      <c r="R147" s="48">
        <v>0</v>
      </c>
      <c r="S147" s="80"/>
      <c r="T147" s="80"/>
      <c r="U147" s="49">
        <v>0</v>
      </c>
      <c r="V147" s="49">
        <v>0</v>
      </c>
      <c r="W147" s="49">
        <v>0</v>
      </c>
      <c r="X147" s="49">
        <v>0</v>
      </c>
      <c r="Y147" s="49">
        <v>0</v>
      </c>
      <c r="Z147" s="49"/>
      <c r="AA147" s="73">
        <v>147</v>
      </c>
      <c r="AB147" s="73"/>
      <c r="AC147" s="74"/>
      <c r="AD147" s="79" t="s">
        <v>572</v>
      </c>
      <c r="AE147" s="79" t="s">
        <v>750</v>
      </c>
      <c r="AF147" s="79" t="s">
        <v>914</v>
      </c>
      <c r="AG147" s="79" t="s">
        <v>1067</v>
      </c>
      <c r="AH147" s="79" t="s">
        <v>1252</v>
      </c>
      <c r="AI147" s="79">
        <v>25266</v>
      </c>
      <c r="AJ147" s="79">
        <v>6</v>
      </c>
      <c r="AK147" s="79">
        <v>132</v>
      </c>
      <c r="AL147" s="79">
        <v>9</v>
      </c>
      <c r="AM147" s="79" t="s">
        <v>1502</v>
      </c>
      <c r="AN147" s="97" t="s">
        <v>1647</v>
      </c>
      <c r="AO147" s="79" t="str">
        <f>REPLACE(INDEX(GroupVertices[Group],MATCH(Vertices[[#This Row],[Vertex]],GroupVertices[Vertex],0)),1,1,"")</f>
        <v>1</v>
      </c>
      <c r="AP147" s="48">
        <v>4</v>
      </c>
      <c r="AQ147" s="49">
        <v>6.896551724137931</v>
      </c>
      <c r="AR147" s="48">
        <v>0</v>
      </c>
      <c r="AS147" s="49">
        <v>0</v>
      </c>
      <c r="AT147" s="48">
        <v>0</v>
      </c>
      <c r="AU147" s="49">
        <v>0</v>
      </c>
      <c r="AV147" s="48">
        <v>54</v>
      </c>
      <c r="AW147" s="49">
        <v>93.10344827586206</v>
      </c>
      <c r="AX147" s="48">
        <v>58</v>
      </c>
      <c r="AY147" s="48"/>
      <c r="AZ147" s="48"/>
      <c r="BA147" s="48"/>
      <c r="BB147" s="48"/>
      <c r="BC147" s="2"/>
      <c r="BD147" s="3"/>
      <c r="BE147" s="3"/>
      <c r="BF147" s="3"/>
      <c r="BG147" s="3"/>
    </row>
    <row r="148" spans="1:59" ht="15">
      <c r="A148" s="66" t="s">
        <v>370</v>
      </c>
      <c r="B148" s="67"/>
      <c r="C148" s="67" t="s">
        <v>65</v>
      </c>
      <c r="D148" s="68">
        <v>167.01220707179198</v>
      </c>
      <c r="E148" s="70">
        <v>100</v>
      </c>
      <c r="F148" s="98" t="s">
        <v>1450</v>
      </c>
      <c r="G148" s="67" t="s">
        <v>52</v>
      </c>
      <c r="H148" s="71" t="s">
        <v>573</v>
      </c>
      <c r="I148" s="72"/>
      <c r="J148" s="72"/>
      <c r="K148" s="71" t="s">
        <v>573</v>
      </c>
      <c r="L148" s="75">
        <v>60.79957792813397</v>
      </c>
      <c r="M148" s="76">
        <v>3058.261474609375</v>
      </c>
      <c r="N148" s="76">
        <v>1937.60498046875</v>
      </c>
      <c r="O148" s="77"/>
      <c r="P148" s="78"/>
      <c r="Q148" s="78"/>
      <c r="R148" s="48">
        <v>0</v>
      </c>
      <c r="S148" s="80"/>
      <c r="T148" s="80"/>
      <c r="U148" s="49">
        <v>0</v>
      </c>
      <c r="V148" s="49">
        <v>0</v>
      </c>
      <c r="W148" s="49">
        <v>0</v>
      </c>
      <c r="X148" s="49">
        <v>0</v>
      </c>
      <c r="Y148" s="49">
        <v>0</v>
      </c>
      <c r="Z148" s="49"/>
      <c r="AA148" s="73">
        <v>148</v>
      </c>
      <c r="AB148" s="73"/>
      <c r="AC148" s="74"/>
      <c r="AD148" s="79" t="s">
        <v>573</v>
      </c>
      <c r="AE148" s="79" t="s">
        <v>751</v>
      </c>
      <c r="AF148" s="79" t="s">
        <v>915</v>
      </c>
      <c r="AG148" s="79" t="s">
        <v>1068</v>
      </c>
      <c r="AH148" s="79" t="s">
        <v>1253</v>
      </c>
      <c r="AI148" s="79">
        <v>35947</v>
      </c>
      <c r="AJ148" s="79">
        <v>169</v>
      </c>
      <c r="AK148" s="79">
        <v>889</v>
      </c>
      <c r="AL148" s="79">
        <v>32</v>
      </c>
      <c r="AM148" s="79" t="s">
        <v>1502</v>
      </c>
      <c r="AN148" s="97" t="s">
        <v>1648</v>
      </c>
      <c r="AO148" s="79" t="str">
        <f>REPLACE(INDEX(GroupVertices[Group],MATCH(Vertices[[#This Row],[Vertex]],GroupVertices[Vertex],0)),1,1,"")</f>
        <v>1</v>
      </c>
      <c r="AP148" s="48">
        <v>12</v>
      </c>
      <c r="AQ148" s="49">
        <v>4.528301886792453</v>
      </c>
      <c r="AR148" s="48">
        <v>3</v>
      </c>
      <c r="AS148" s="49">
        <v>1.1320754716981132</v>
      </c>
      <c r="AT148" s="48">
        <v>0</v>
      </c>
      <c r="AU148" s="49">
        <v>0</v>
      </c>
      <c r="AV148" s="48">
        <v>250</v>
      </c>
      <c r="AW148" s="49">
        <v>94.33962264150944</v>
      </c>
      <c r="AX148" s="48">
        <v>265</v>
      </c>
      <c r="AY148" s="48"/>
      <c r="AZ148" s="48"/>
      <c r="BA148" s="48"/>
      <c r="BB148" s="48"/>
      <c r="BC148" s="2"/>
      <c r="BD148" s="3"/>
      <c r="BE148" s="3"/>
      <c r="BF148" s="3"/>
      <c r="BG148" s="3"/>
    </row>
    <row r="149" spans="1:59" ht="15">
      <c r="A149" s="66" t="s">
        <v>371</v>
      </c>
      <c r="B149" s="67"/>
      <c r="C149" s="67" t="s">
        <v>65</v>
      </c>
      <c r="D149" s="68">
        <v>162.43950583348044</v>
      </c>
      <c r="E149" s="70">
        <v>100</v>
      </c>
      <c r="F149" s="98" t="s">
        <v>1451</v>
      </c>
      <c r="G149" s="67" t="s">
        <v>52</v>
      </c>
      <c r="H149" s="71" t="s">
        <v>574</v>
      </c>
      <c r="I149" s="72"/>
      <c r="J149" s="72"/>
      <c r="K149" s="71" t="s">
        <v>574</v>
      </c>
      <c r="L149" s="75">
        <v>6.2436507436009085</v>
      </c>
      <c r="M149" s="76">
        <v>9220.6845703125</v>
      </c>
      <c r="N149" s="76">
        <v>4234.0263671875</v>
      </c>
      <c r="O149" s="77"/>
      <c r="P149" s="78"/>
      <c r="Q149" s="78"/>
      <c r="R149" s="48">
        <v>0</v>
      </c>
      <c r="S149" s="80"/>
      <c r="T149" s="80"/>
      <c r="U149" s="49">
        <v>0</v>
      </c>
      <c r="V149" s="49">
        <v>0</v>
      </c>
      <c r="W149" s="49">
        <v>0</v>
      </c>
      <c r="X149" s="49">
        <v>0</v>
      </c>
      <c r="Y149" s="49">
        <v>0</v>
      </c>
      <c r="Z149" s="49"/>
      <c r="AA149" s="73">
        <v>149</v>
      </c>
      <c r="AB149" s="73"/>
      <c r="AC149" s="74"/>
      <c r="AD149" s="79" t="s">
        <v>574</v>
      </c>
      <c r="AE149" s="79" t="s">
        <v>752</v>
      </c>
      <c r="AF149" s="79" t="s">
        <v>916</v>
      </c>
      <c r="AG149" s="79" t="s">
        <v>1069</v>
      </c>
      <c r="AH149" s="79" t="s">
        <v>1254</v>
      </c>
      <c r="AI149" s="79">
        <v>3153</v>
      </c>
      <c r="AJ149" s="79">
        <v>65</v>
      </c>
      <c r="AK149" s="79">
        <v>0</v>
      </c>
      <c r="AL149" s="79">
        <v>0</v>
      </c>
      <c r="AM149" s="79" t="s">
        <v>1502</v>
      </c>
      <c r="AN149" s="97" t="s">
        <v>1649</v>
      </c>
      <c r="AO149" s="79" t="str">
        <f>REPLACE(INDEX(GroupVertices[Group],MATCH(Vertices[[#This Row],[Vertex]],GroupVertices[Vertex],0)),1,1,"")</f>
        <v>1</v>
      </c>
      <c r="AP149" s="48">
        <v>1</v>
      </c>
      <c r="AQ149" s="49">
        <v>6.25</v>
      </c>
      <c r="AR149" s="48">
        <v>0</v>
      </c>
      <c r="AS149" s="49">
        <v>0</v>
      </c>
      <c r="AT149" s="48">
        <v>0</v>
      </c>
      <c r="AU149" s="49">
        <v>0</v>
      </c>
      <c r="AV149" s="48">
        <v>15</v>
      </c>
      <c r="AW149" s="49">
        <v>93.75</v>
      </c>
      <c r="AX149" s="48">
        <v>16</v>
      </c>
      <c r="AY149" s="48"/>
      <c r="AZ149" s="48"/>
      <c r="BA149" s="48"/>
      <c r="BB149" s="48"/>
      <c r="BC149" s="2"/>
      <c r="BD149" s="3"/>
      <c r="BE149" s="3"/>
      <c r="BF149" s="3"/>
      <c r="BG149" s="3"/>
    </row>
    <row r="150" spans="1:59" ht="15">
      <c r="A150" s="66" t="s">
        <v>372</v>
      </c>
      <c r="B150" s="67"/>
      <c r="C150" s="67" t="s">
        <v>65</v>
      </c>
      <c r="D150" s="68">
        <v>162.0690213793061</v>
      </c>
      <c r="E150" s="70">
        <v>100</v>
      </c>
      <c r="F150" s="98" t="s">
        <v>1452</v>
      </c>
      <c r="G150" s="67" t="s">
        <v>52</v>
      </c>
      <c r="H150" s="71" t="s">
        <v>575</v>
      </c>
      <c r="I150" s="72"/>
      <c r="J150" s="72"/>
      <c r="K150" s="71" t="s">
        <v>575</v>
      </c>
      <c r="L150" s="75">
        <v>1.823479415635295</v>
      </c>
      <c r="M150" s="76">
        <v>3532.2939453125</v>
      </c>
      <c r="N150" s="76">
        <v>5764.9736328125</v>
      </c>
      <c r="O150" s="77"/>
      <c r="P150" s="78"/>
      <c r="Q150" s="78"/>
      <c r="R150" s="48">
        <v>0</v>
      </c>
      <c r="S150" s="80"/>
      <c r="T150" s="80"/>
      <c r="U150" s="49">
        <v>0</v>
      </c>
      <c r="V150" s="49">
        <v>0</v>
      </c>
      <c r="W150" s="49">
        <v>0</v>
      </c>
      <c r="X150" s="49">
        <v>0</v>
      </c>
      <c r="Y150" s="49">
        <v>0</v>
      </c>
      <c r="Z150" s="49"/>
      <c r="AA150" s="73">
        <v>150</v>
      </c>
      <c r="AB150" s="73"/>
      <c r="AC150" s="74"/>
      <c r="AD150" s="79" t="s">
        <v>575</v>
      </c>
      <c r="AE150" s="79"/>
      <c r="AF150" s="79"/>
      <c r="AG150" s="79" t="s">
        <v>1070</v>
      </c>
      <c r="AH150" s="79" t="s">
        <v>1255</v>
      </c>
      <c r="AI150" s="79">
        <v>496</v>
      </c>
      <c r="AJ150" s="79">
        <v>1</v>
      </c>
      <c r="AK150" s="79">
        <v>3</v>
      </c>
      <c r="AL150" s="79">
        <v>0</v>
      </c>
      <c r="AM150" s="79" t="s">
        <v>1502</v>
      </c>
      <c r="AN150" s="97" t="s">
        <v>1650</v>
      </c>
      <c r="AO150" s="79" t="str">
        <f>REPLACE(INDEX(GroupVertices[Group],MATCH(Vertices[[#This Row],[Vertex]],GroupVertices[Vertex],0)),1,1,"")</f>
        <v>1</v>
      </c>
      <c r="AP150" s="48"/>
      <c r="AQ150" s="49"/>
      <c r="AR150" s="48"/>
      <c r="AS150" s="49"/>
      <c r="AT150" s="48"/>
      <c r="AU150" s="49"/>
      <c r="AV150" s="48"/>
      <c r="AW150" s="49"/>
      <c r="AX150" s="48"/>
      <c r="AY150" s="48"/>
      <c r="AZ150" s="48"/>
      <c r="BA150" s="48"/>
      <c r="BB150" s="48"/>
      <c r="BC150" s="2"/>
      <c r="BD150" s="3"/>
      <c r="BE150" s="3"/>
      <c r="BF150" s="3"/>
      <c r="BG150" s="3"/>
    </row>
    <row r="151" spans="1:59" ht="15">
      <c r="A151" s="66" t="s">
        <v>373</v>
      </c>
      <c r="B151" s="67"/>
      <c r="C151" s="67" t="s">
        <v>65</v>
      </c>
      <c r="D151" s="68">
        <v>162.34050547124343</v>
      </c>
      <c r="E151" s="70">
        <v>100</v>
      </c>
      <c r="F151" s="98" t="s">
        <v>1453</v>
      </c>
      <c r="G151" s="67" t="s">
        <v>52</v>
      </c>
      <c r="H151" s="71" t="s">
        <v>576</v>
      </c>
      <c r="I151" s="72"/>
      <c r="J151" s="72"/>
      <c r="K151" s="71" t="s">
        <v>576</v>
      </c>
      <c r="L151" s="75">
        <v>5.062498450467455</v>
      </c>
      <c r="M151" s="76">
        <v>6376.4892578125</v>
      </c>
      <c r="N151" s="76">
        <v>4234.0263671875</v>
      </c>
      <c r="O151" s="77"/>
      <c r="P151" s="78"/>
      <c r="Q151" s="78"/>
      <c r="R151" s="48">
        <v>0</v>
      </c>
      <c r="S151" s="80"/>
      <c r="T151" s="80"/>
      <c r="U151" s="49">
        <v>0</v>
      </c>
      <c r="V151" s="49">
        <v>0</v>
      </c>
      <c r="W151" s="49">
        <v>0</v>
      </c>
      <c r="X151" s="49">
        <v>0</v>
      </c>
      <c r="Y151" s="49">
        <v>0</v>
      </c>
      <c r="Z151" s="49"/>
      <c r="AA151" s="73">
        <v>151</v>
      </c>
      <c r="AB151" s="73"/>
      <c r="AC151" s="74"/>
      <c r="AD151" s="79" t="s">
        <v>576</v>
      </c>
      <c r="AE151" s="79" t="s">
        <v>753</v>
      </c>
      <c r="AF151" s="79"/>
      <c r="AG151" s="79" t="s">
        <v>1071</v>
      </c>
      <c r="AH151" s="79" t="s">
        <v>1256</v>
      </c>
      <c r="AI151" s="79">
        <v>2443</v>
      </c>
      <c r="AJ151" s="79">
        <v>2</v>
      </c>
      <c r="AK151" s="79">
        <v>54</v>
      </c>
      <c r="AL151" s="79">
        <v>1</v>
      </c>
      <c r="AM151" s="79" t="s">
        <v>1502</v>
      </c>
      <c r="AN151" s="97" t="s">
        <v>1651</v>
      </c>
      <c r="AO151" s="79" t="str">
        <f>REPLACE(INDEX(GroupVertices[Group],MATCH(Vertices[[#This Row],[Vertex]],GroupVertices[Vertex],0)),1,1,"")</f>
        <v>1</v>
      </c>
      <c r="AP151" s="48">
        <v>6</v>
      </c>
      <c r="AQ151" s="49">
        <v>8.219178082191782</v>
      </c>
      <c r="AR151" s="48">
        <v>0</v>
      </c>
      <c r="AS151" s="49">
        <v>0</v>
      </c>
      <c r="AT151" s="48">
        <v>0</v>
      </c>
      <c r="AU151" s="49">
        <v>0</v>
      </c>
      <c r="AV151" s="48">
        <v>67</v>
      </c>
      <c r="AW151" s="49">
        <v>91.78082191780823</v>
      </c>
      <c r="AX151" s="48">
        <v>73</v>
      </c>
      <c r="AY151" s="48"/>
      <c r="AZ151" s="48"/>
      <c r="BA151" s="48"/>
      <c r="BB151" s="48"/>
      <c r="BC151" s="2"/>
      <c r="BD151" s="3"/>
      <c r="BE151" s="3"/>
      <c r="BF151" s="3"/>
      <c r="BG151" s="3"/>
    </row>
    <row r="152" spans="1:59" ht="15">
      <c r="A152" s="66" t="s">
        <v>374</v>
      </c>
      <c r="B152" s="67"/>
      <c r="C152" s="67" t="s">
        <v>65</v>
      </c>
      <c r="D152" s="68">
        <v>163.438572869295</v>
      </c>
      <c r="E152" s="70">
        <v>100</v>
      </c>
      <c r="F152" s="98" t="s">
        <v>1454</v>
      </c>
      <c r="G152" s="67" t="s">
        <v>52</v>
      </c>
      <c r="H152" s="71" t="s">
        <v>577</v>
      </c>
      <c r="I152" s="72"/>
      <c r="J152" s="72"/>
      <c r="K152" s="71" t="s">
        <v>577</v>
      </c>
      <c r="L152" s="75">
        <v>18.163307335574423</v>
      </c>
      <c r="M152" s="76">
        <v>3532.2939453125</v>
      </c>
      <c r="N152" s="76">
        <v>2703.078857421875</v>
      </c>
      <c r="O152" s="77"/>
      <c r="P152" s="78"/>
      <c r="Q152" s="78"/>
      <c r="R152" s="48">
        <v>0</v>
      </c>
      <c r="S152" s="80"/>
      <c r="T152" s="80"/>
      <c r="U152" s="49">
        <v>0</v>
      </c>
      <c r="V152" s="49">
        <v>0</v>
      </c>
      <c r="W152" s="49">
        <v>0</v>
      </c>
      <c r="X152" s="49">
        <v>0</v>
      </c>
      <c r="Y152" s="49">
        <v>0</v>
      </c>
      <c r="Z152" s="49"/>
      <c r="AA152" s="73">
        <v>152</v>
      </c>
      <c r="AB152" s="73"/>
      <c r="AC152" s="74"/>
      <c r="AD152" s="79" t="s">
        <v>577</v>
      </c>
      <c r="AE152" s="79"/>
      <c r="AF152" s="79" t="s">
        <v>917</v>
      </c>
      <c r="AG152" s="79" t="s">
        <v>1072</v>
      </c>
      <c r="AH152" s="79" t="s">
        <v>1257</v>
      </c>
      <c r="AI152" s="79">
        <v>10318</v>
      </c>
      <c r="AJ152" s="79">
        <v>10</v>
      </c>
      <c r="AK152" s="79">
        <v>116</v>
      </c>
      <c r="AL152" s="79">
        <v>1</v>
      </c>
      <c r="AM152" s="79" t="s">
        <v>1502</v>
      </c>
      <c r="AN152" s="97" t="s">
        <v>1652</v>
      </c>
      <c r="AO152" s="79" t="str">
        <f>REPLACE(INDEX(GroupVertices[Group],MATCH(Vertices[[#This Row],[Vertex]],GroupVertices[Vertex],0)),1,1,"")</f>
        <v>1</v>
      </c>
      <c r="AP152" s="48"/>
      <c r="AQ152" s="49"/>
      <c r="AR152" s="48"/>
      <c r="AS152" s="49"/>
      <c r="AT152" s="48"/>
      <c r="AU152" s="49"/>
      <c r="AV152" s="48"/>
      <c r="AW152" s="49"/>
      <c r="AX152" s="48"/>
      <c r="AY152" s="48"/>
      <c r="AZ152" s="48"/>
      <c r="BA152" s="48"/>
      <c r="BB152" s="48"/>
      <c r="BC152" s="2"/>
      <c r="BD152" s="3"/>
      <c r="BE152" s="3"/>
      <c r="BF152" s="3"/>
      <c r="BG152" s="3"/>
    </row>
    <row r="153" spans="1:59" ht="15">
      <c r="A153" s="66" t="s">
        <v>375</v>
      </c>
      <c r="B153" s="67"/>
      <c r="C153" s="67" t="s">
        <v>65</v>
      </c>
      <c r="D153" s="68">
        <v>162.1834992629633</v>
      </c>
      <c r="E153" s="70">
        <v>100</v>
      </c>
      <c r="F153" s="98" t="s">
        <v>1455</v>
      </c>
      <c r="G153" s="67" t="s">
        <v>52</v>
      </c>
      <c r="H153" s="71" t="s">
        <v>578</v>
      </c>
      <c r="I153" s="72"/>
      <c r="J153" s="72"/>
      <c r="K153" s="71" t="s">
        <v>578</v>
      </c>
      <c r="L153" s="75">
        <v>3.189290729244542</v>
      </c>
      <c r="M153" s="76">
        <v>688.0989379882812</v>
      </c>
      <c r="N153" s="76">
        <v>4234.0263671875</v>
      </c>
      <c r="O153" s="77"/>
      <c r="P153" s="78"/>
      <c r="Q153" s="78"/>
      <c r="R153" s="48">
        <v>0</v>
      </c>
      <c r="S153" s="80"/>
      <c r="T153" s="80"/>
      <c r="U153" s="49">
        <v>0</v>
      </c>
      <c r="V153" s="49">
        <v>0</v>
      </c>
      <c r="W153" s="49">
        <v>0</v>
      </c>
      <c r="X153" s="49">
        <v>0</v>
      </c>
      <c r="Y153" s="49">
        <v>0</v>
      </c>
      <c r="Z153" s="49"/>
      <c r="AA153" s="73">
        <v>153</v>
      </c>
      <c r="AB153" s="73"/>
      <c r="AC153" s="74"/>
      <c r="AD153" s="79" t="s">
        <v>578</v>
      </c>
      <c r="AE153" s="79" t="s">
        <v>754</v>
      </c>
      <c r="AF153" s="79" t="s">
        <v>918</v>
      </c>
      <c r="AG153" s="79" t="s">
        <v>1073</v>
      </c>
      <c r="AH153" s="79" t="s">
        <v>1258</v>
      </c>
      <c r="AI153" s="79">
        <v>1317</v>
      </c>
      <c r="AJ153" s="79">
        <v>2</v>
      </c>
      <c r="AK153" s="79">
        <v>21</v>
      </c>
      <c r="AL153" s="79">
        <v>2</v>
      </c>
      <c r="AM153" s="79" t="s">
        <v>1502</v>
      </c>
      <c r="AN153" s="97" t="s">
        <v>1653</v>
      </c>
      <c r="AO153" s="79" t="str">
        <f>REPLACE(INDEX(GroupVertices[Group],MATCH(Vertices[[#This Row],[Vertex]],GroupVertices[Vertex],0)),1,1,"")</f>
        <v>1</v>
      </c>
      <c r="AP153" s="48">
        <v>2</v>
      </c>
      <c r="AQ153" s="49">
        <v>12.5</v>
      </c>
      <c r="AR153" s="48">
        <v>0</v>
      </c>
      <c r="AS153" s="49">
        <v>0</v>
      </c>
      <c r="AT153" s="48">
        <v>0</v>
      </c>
      <c r="AU153" s="49">
        <v>0</v>
      </c>
      <c r="AV153" s="48">
        <v>14</v>
      </c>
      <c r="AW153" s="49">
        <v>87.5</v>
      </c>
      <c r="AX153" s="48">
        <v>16</v>
      </c>
      <c r="AY153" s="48"/>
      <c r="AZ153" s="48"/>
      <c r="BA153" s="48"/>
      <c r="BB153" s="48"/>
      <c r="BC153" s="2"/>
      <c r="BD153" s="3"/>
      <c r="BE153" s="3"/>
      <c r="BF153" s="3"/>
      <c r="BG153" s="3"/>
    </row>
    <row r="154" spans="1:59" ht="15">
      <c r="A154" s="66" t="s">
        <v>376</v>
      </c>
      <c r="B154" s="67"/>
      <c r="C154" s="67" t="s">
        <v>65</v>
      </c>
      <c r="D154" s="68">
        <v>165.98650754416437</v>
      </c>
      <c r="E154" s="70">
        <v>100</v>
      </c>
      <c r="F154" s="98" t="s">
        <v>1456</v>
      </c>
      <c r="G154" s="67" t="s">
        <v>52</v>
      </c>
      <c r="H154" s="71" t="s">
        <v>579</v>
      </c>
      <c r="I154" s="72"/>
      <c r="J154" s="72"/>
      <c r="K154" s="71" t="s">
        <v>579</v>
      </c>
      <c r="L154" s="75">
        <v>48.56217473335977</v>
      </c>
      <c r="M154" s="76">
        <v>1162.1314697265625</v>
      </c>
      <c r="N154" s="76">
        <v>1937.60498046875</v>
      </c>
      <c r="O154" s="77"/>
      <c r="P154" s="78"/>
      <c r="Q154" s="78"/>
      <c r="R154" s="48">
        <v>0</v>
      </c>
      <c r="S154" s="80"/>
      <c r="T154" s="80"/>
      <c r="U154" s="49">
        <v>0</v>
      </c>
      <c r="V154" s="49">
        <v>0</v>
      </c>
      <c r="W154" s="49">
        <v>0</v>
      </c>
      <c r="X154" s="49">
        <v>0</v>
      </c>
      <c r="Y154" s="49">
        <v>0</v>
      </c>
      <c r="Z154" s="49"/>
      <c r="AA154" s="73">
        <v>154</v>
      </c>
      <c r="AB154" s="73"/>
      <c r="AC154" s="74"/>
      <c r="AD154" s="79" t="s">
        <v>579</v>
      </c>
      <c r="AE154" s="79" t="s">
        <v>755</v>
      </c>
      <c r="AF154" s="79" t="s">
        <v>919</v>
      </c>
      <c r="AG154" s="79" t="s">
        <v>1074</v>
      </c>
      <c r="AH154" s="79" t="s">
        <v>1259</v>
      </c>
      <c r="AI154" s="79">
        <v>28591</v>
      </c>
      <c r="AJ154" s="79">
        <v>22</v>
      </c>
      <c r="AK154" s="79">
        <v>162</v>
      </c>
      <c r="AL154" s="79">
        <v>6</v>
      </c>
      <c r="AM154" s="79" t="s">
        <v>1502</v>
      </c>
      <c r="AN154" s="97" t="s">
        <v>1654</v>
      </c>
      <c r="AO154" s="79" t="str">
        <f>REPLACE(INDEX(GroupVertices[Group],MATCH(Vertices[[#This Row],[Vertex]],GroupVertices[Vertex],0)),1,1,"")</f>
        <v>1</v>
      </c>
      <c r="AP154" s="48">
        <v>2</v>
      </c>
      <c r="AQ154" s="49">
        <v>4.761904761904762</v>
      </c>
      <c r="AR154" s="48">
        <v>1</v>
      </c>
      <c r="AS154" s="49">
        <v>2.380952380952381</v>
      </c>
      <c r="AT154" s="48">
        <v>0</v>
      </c>
      <c r="AU154" s="49">
        <v>0</v>
      </c>
      <c r="AV154" s="48">
        <v>39</v>
      </c>
      <c r="AW154" s="49">
        <v>92.85714285714286</v>
      </c>
      <c r="AX154" s="48">
        <v>42</v>
      </c>
      <c r="AY154" s="48"/>
      <c r="AZ154" s="48"/>
      <c r="BA154" s="48"/>
      <c r="BB154" s="48"/>
      <c r="BC154" s="2"/>
      <c r="BD154" s="3"/>
      <c r="BE154" s="3"/>
      <c r="BF154" s="3"/>
      <c r="BG154" s="3"/>
    </row>
    <row r="155" spans="1:59" ht="15">
      <c r="A155" s="66" t="s">
        <v>377</v>
      </c>
      <c r="B155" s="67"/>
      <c r="C155" s="67" t="s">
        <v>65</v>
      </c>
      <c r="D155" s="68">
        <v>1000</v>
      </c>
      <c r="E155" s="70">
        <v>100</v>
      </c>
      <c r="F155" s="98" t="s">
        <v>1457</v>
      </c>
      <c r="G155" s="67" t="s">
        <v>52</v>
      </c>
      <c r="H155" s="71" t="s">
        <v>580</v>
      </c>
      <c r="I155" s="72"/>
      <c r="J155" s="72"/>
      <c r="K155" s="71" t="s">
        <v>580</v>
      </c>
      <c r="L155" s="75">
        <v>9999</v>
      </c>
      <c r="M155" s="76">
        <v>2584.229248046875</v>
      </c>
      <c r="N155" s="76">
        <v>1172.1312255859375</v>
      </c>
      <c r="O155" s="77"/>
      <c r="P155" s="78"/>
      <c r="Q155" s="78"/>
      <c r="R155" s="48">
        <v>0</v>
      </c>
      <c r="S155" s="80"/>
      <c r="T155" s="80"/>
      <c r="U155" s="49">
        <v>0</v>
      </c>
      <c r="V155" s="49">
        <v>0</v>
      </c>
      <c r="W155" s="49">
        <v>0</v>
      </c>
      <c r="X155" s="49">
        <v>0</v>
      </c>
      <c r="Y155" s="49">
        <v>0</v>
      </c>
      <c r="Z155" s="49"/>
      <c r="AA155" s="73">
        <v>155</v>
      </c>
      <c r="AB155" s="73"/>
      <c r="AC155" s="74"/>
      <c r="AD155" s="79" t="s">
        <v>580</v>
      </c>
      <c r="AE155" s="79" t="s">
        <v>756</v>
      </c>
      <c r="AF155" s="79" t="s">
        <v>920</v>
      </c>
      <c r="AG155" s="79" t="s">
        <v>1075</v>
      </c>
      <c r="AH155" s="79" t="s">
        <v>1260</v>
      </c>
      <c r="AI155" s="79">
        <v>6009878</v>
      </c>
      <c r="AJ155" s="79">
        <v>12616</v>
      </c>
      <c r="AK155" s="79">
        <v>240949</v>
      </c>
      <c r="AL155" s="79">
        <v>4995</v>
      </c>
      <c r="AM155" s="79" t="s">
        <v>1502</v>
      </c>
      <c r="AN155" s="97" t="s">
        <v>1655</v>
      </c>
      <c r="AO155" s="79" t="str">
        <f>REPLACE(INDEX(GroupVertices[Group],MATCH(Vertices[[#This Row],[Vertex]],GroupVertices[Vertex],0)),1,1,"")</f>
        <v>1</v>
      </c>
      <c r="AP155" s="48">
        <v>7</v>
      </c>
      <c r="AQ155" s="49">
        <v>4.45859872611465</v>
      </c>
      <c r="AR155" s="48">
        <v>1</v>
      </c>
      <c r="AS155" s="49">
        <v>0.6369426751592356</v>
      </c>
      <c r="AT155" s="48">
        <v>0</v>
      </c>
      <c r="AU155" s="49">
        <v>0</v>
      </c>
      <c r="AV155" s="48">
        <v>149</v>
      </c>
      <c r="AW155" s="49">
        <v>94.90445859872611</v>
      </c>
      <c r="AX155" s="48">
        <v>157</v>
      </c>
      <c r="AY155" s="48"/>
      <c r="AZ155" s="48"/>
      <c r="BA155" s="48"/>
      <c r="BB155" s="48"/>
      <c r="BC155" s="2"/>
      <c r="BD155" s="3"/>
      <c r="BE155" s="3"/>
      <c r="BF155" s="3"/>
      <c r="BG155" s="3"/>
    </row>
    <row r="156" spans="1:59" ht="15">
      <c r="A156" s="66" t="s">
        <v>378</v>
      </c>
      <c r="B156" s="67"/>
      <c r="C156" s="67" t="s">
        <v>65</v>
      </c>
      <c r="D156" s="68">
        <v>225.27643011662303</v>
      </c>
      <c r="E156" s="70">
        <v>100</v>
      </c>
      <c r="F156" s="98" t="s">
        <v>1458</v>
      </c>
      <c r="G156" s="67" t="s">
        <v>52</v>
      </c>
      <c r="H156" s="71" t="s">
        <v>581</v>
      </c>
      <c r="I156" s="72"/>
      <c r="J156" s="72"/>
      <c r="K156" s="71" t="s">
        <v>581</v>
      </c>
      <c r="L156" s="75">
        <v>755.9376471431945</v>
      </c>
      <c r="M156" s="76">
        <v>9220.6845703125</v>
      </c>
      <c r="N156" s="76">
        <v>1937.60498046875</v>
      </c>
      <c r="O156" s="77"/>
      <c r="P156" s="78"/>
      <c r="Q156" s="78"/>
      <c r="R156" s="48">
        <v>0</v>
      </c>
      <c r="S156" s="80"/>
      <c r="T156" s="80"/>
      <c r="U156" s="49">
        <v>0</v>
      </c>
      <c r="V156" s="49">
        <v>0</v>
      </c>
      <c r="W156" s="49">
        <v>0</v>
      </c>
      <c r="X156" s="49">
        <v>0</v>
      </c>
      <c r="Y156" s="49">
        <v>0</v>
      </c>
      <c r="Z156" s="49"/>
      <c r="AA156" s="73">
        <v>156</v>
      </c>
      <c r="AB156" s="73"/>
      <c r="AC156" s="74"/>
      <c r="AD156" s="79" t="s">
        <v>581</v>
      </c>
      <c r="AE156" s="79" t="s">
        <v>757</v>
      </c>
      <c r="AF156" s="79" t="s">
        <v>921</v>
      </c>
      <c r="AG156" s="79" t="s">
        <v>1076</v>
      </c>
      <c r="AH156" s="79" t="s">
        <v>1261</v>
      </c>
      <c r="AI156" s="79">
        <v>453800</v>
      </c>
      <c r="AJ156" s="79">
        <v>94</v>
      </c>
      <c r="AK156" s="79">
        <v>1726</v>
      </c>
      <c r="AL156" s="79">
        <v>148</v>
      </c>
      <c r="AM156" s="79" t="s">
        <v>1502</v>
      </c>
      <c r="AN156" s="97" t="s">
        <v>1656</v>
      </c>
      <c r="AO156" s="79" t="str">
        <f>REPLACE(INDEX(GroupVertices[Group],MATCH(Vertices[[#This Row],[Vertex]],GroupVertices[Vertex],0)),1,1,"")</f>
        <v>1</v>
      </c>
      <c r="AP156" s="48">
        <v>2</v>
      </c>
      <c r="AQ156" s="49">
        <v>22.22222222222222</v>
      </c>
      <c r="AR156" s="48">
        <v>0</v>
      </c>
      <c r="AS156" s="49">
        <v>0</v>
      </c>
      <c r="AT156" s="48">
        <v>0</v>
      </c>
      <c r="AU156" s="49">
        <v>0</v>
      </c>
      <c r="AV156" s="48">
        <v>7</v>
      </c>
      <c r="AW156" s="49">
        <v>77.77777777777777</v>
      </c>
      <c r="AX156" s="48">
        <v>9</v>
      </c>
      <c r="AY156" s="48"/>
      <c r="AZ156" s="48"/>
      <c r="BA156" s="48"/>
      <c r="BB156" s="48"/>
      <c r="BC156" s="2"/>
      <c r="BD156" s="3"/>
      <c r="BE156" s="3"/>
      <c r="BF156" s="3"/>
      <c r="BG156" s="3"/>
    </row>
    <row r="157" spans="1:59" ht="15">
      <c r="A157" s="66" t="s">
        <v>379</v>
      </c>
      <c r="B157" s="67"/>
      <c r="C157" s="67" t="s">
        <v>65</v>
      </c>
      <c r="D157" s="68">
        <v>162.542410435355</v>
      </c>
      <c r="E157" s="70">
        <v>100</v>
      </c>
      <c r="F157" s="98" t="s">
        <v>1459</v>
      </c>
      <c r="G157" s="67" t="s">
        <v>52</v>
      </c>
      <c r="H157" s="71" t="s">
        <v>582</v>
      </c>
      <c r="I157" s="72"/>
      <c r="J157" s="72"/>
      <c r="K157" s="71" t="s">
        <v>582</v>
      </c>
      <c r="L157" s="75">
        <v>7.471383690548076</v>
      </c>
      <c r="M157" s="76">
        <v>3058.261474609375</v>
      </c>
      <c r="N157" s="76">
        <v>3468.552734375</v>
      </c>
      <c r="O157" s="77"/>
      <c r="P157" s="78"/>
      <c r="Q157" s="78"/>
      <c r="R157" s="48">
        <v>0</v>
      </c>
      <c r="S157" s="80"/>
      <c r="T157" s="80"/>
      <c r="U157" s="49">
        <v>0</v>
      </c>
      <c r="V157" s="49">
        <v>0</v>
      </c>
      <c r="W157" s="49">
        <v>0</v>
      </c>
      <c r="X157" s="49">
        <v>0</v>
      </c>
      <c r="Y157" s="49">
        <v>0</v>
      </c>
      <c r="Z157" s="49"/>
      <c r="AA157" s="73">
        <v>157</v>
      </c>
      <c r="AB157" s="73"/>
      <c r="AC157" s="74"/>
      <c r="AD157" s="79" t="s">
        <v>582</v>
      </c>
      <c r="AE157" s="79" t="s">
        <v>758</v>
      </c>
      <c r="AF157" s="79" t="s">
        <v>922</v>
      </c>
      <c r="AG157" s="79" t="s">
        <v>1077</v>
      </c>
      <c r="AH157" s="79" t="s">
        <v>1262</v>
      </c>
      <c r="AI157" s="79">
        <v>3891</v>
      </c>
      <c r="AJ157" s="79">
        <v>4</v>
      </c>
      <c r="AK157" s="79">
        <v>33</v>
      </c>
      <c r="AL157" s="79">
        <v>1</v>
      </c>
      <c r="AM157" s="79" t="s">
        <v>1502</v>
      </c>
      <c r="AN157" s="97" t="s">
        <v>1657</v>
      </c>
      <c r="AO157" s="79" t="str">
        <f>REPLACE(INDEX(GroupVertices[Group],MATCH(Vertices[[#This Row],[Vertex]],GroupVertices[Vertex],0)),1,1,"")</f>
        <v>1</v>
      </c>
      <c r="AP157" s="48">
        <v>5</v>
      </c>
      <c r="AQ157" s="49">
        <v>16.666666666666668</v>
      </c>
      <c r="AR157" s="48">
        <v>0</v>
      </c>
      <c r="AS157" s="49">
        <v>0</v>
      </c>
      <c r="AT157" s="48">
        <v>0</v>
      </c>
      <c r="AU157" s="49">
        <v>0</v>
      </c>
      <c r="AV157" s="48">
        <v>25</v>
      </c>
      <c r="AW157" s="49">
        <v>83.33333333333333</v>
      </c>
      <c r="AX157" s="48">
        <v>30</v>
      </c>
      <c r="AY157" s="48"/>
      <c r="AZ157" s="48"/>
      <c r="BA157" s="48"/>
      <c r="BB157" s="48"/>
      <c r="BC157" s="2"/>
      <c r="BD157" s="3"/>
      <c r="BE157" s="3"/>
      <c r="BF157" s="3"/>
      <c r="BG157" s="3"/>
    </row>
    <row r="158" spans="1:59" ht="15">
      <c r="A158" s="66" t="s">
        <v>380</v>
      </c>
      <c r="B158" s="67"/>
      <c r="C158" s="67" t="s">
        <v>65</v>
      </c>
      <c r="D158" s="68">
        <v>162.8777567327917</v>
      </c>
      <c r="E158" s="70">
        <v>100</v>
      </c>
      <c r="F158" s="98" t="s">
        <v>1460</v>
      </c>
      <c r="G158" s="67" t="s">
        <v>52</v>
      </c>
      <c r="H158" s="71" t="s">
        <v>583</v>
      </c>
      <c r="I158" s="72"/>
      <c r="J158" s="72"/>
      <c r="K158" s="71" t="s">
        <v>583</v>
      </c>
      <c r="L158" s="75">
        <v>11.472329134190268</v>
      </c>
      <c r="M158" s="76">
        <v>8746.65234375</v>
      </c>
      <c r="N158" s="76">
        <v>3468.552734375</v>
      </c>
      <c r="O158" s="77"/>
      <c r="P158" s="78"/>
      <c r="Q158" s="78"/>
      <c r="R158" s="48">
        <v>0</v>
      </c>
      <c r="S158" s="80"/>
      <c r="T158" s="80"/>
      <c r="U158" s="49">
        <v>0</v>
      </c>
      <c r="V158" s="49">
        <v>0</v>
      </c>
      <c r="W158" s="49">
        <v>0</v>
      </c>
      <c r="X158" s="49">
        <v>0</v>
      </c>
      <c r="Y158" s="49">
        <v>0</v>
      </c>
      <c r="Z158" s="49"/>
      <c r="AA158" s="73">
        <v>158</v>
      </c>
      <c r="AB158" s="73"/>
      <c r="AC158" s="74"/>
      <c r="AD158" s="79" t="s">
        <v>583</v>
      </c>
      <c r="AE158" s="79" t="s">
        <v>759</v>
      </c>
      <c r="AF158" s="79" t="s">
        <v>923</v>
      </c>
      <c r="AG158" s="79" t="s">
        <v>1065</v>
      </c>
      <c r="AH158" s="79" t="s">
        <v>1263</v>
      </c>
      <c r="AI158" s="79">
        <v>6296</v>
      </c>
      <c r="AJ158" s="79">
        <v>11</v>
      </c>
      <c r="AK158" s="79">
        <v>50</v>
      </c>
      <c r="AL158" s="79">
        <v>3</v>
      </c>
      <c r="AM158" s="79" t="s">
        <v>1502</v>
      </c>
      <c r="AN158" s="97" t="s">
        <v>1658</v>
      </c>
      <c r="AO158" s="79" t="str">
        <f>REPLACE(INDEX(GroupVertices[Group],MATCH(Vertices[[#This Row],[Vertex]],GroupVertices[Vertex],0)),1,1,"")</f>
        <v>1</v>
      </c>
      <c r="AP158" s="48">
        <v>0</v>
      </c>
      <c r="AQ158" s="49">
        <v>0</v>
      </c>
      <c r="AR158" s="48">
        <v>1</v>
      </c>
      <c r="AS158" s="49">
        <v>1.0204081632653061</v>
      </c>
      <c r="AT158" s="48">
        <v>0</v>
      </c>
      <c r="AU158" s="49">
        <v>0</v>
      </c>
      <c r="AV158" s="48">
        <v>97</v>
      </c>
      <c r="AW158" s="49">
        <v>98.9795918367347</v>
      </c>
      <c r="AX158" s="48">
        <v>98</v>
      </c>
      <c r="AY158" s="48"/>
      <c r="AZ158" s="48"/>
      <c r="BA158" s="48"/>
      <c r="BB158" s="48"/>
      <c r="BC158" s="2"/>
      <c r="BD158" s="3"/>
      <c r="BE158" s="3"/>
      <c r="BF158" s="3"/>
      <c r="BG158" s="3"/>
    </row>
    <row r="159" spans="1:59" ht="15">
      <c r="A159" s="66" t="s">
        <v>381</v>
      </c>
      <c r="B159" s="67"/>
      <c r="C159" s="67" t="s">
        <v>65</v>
      </c>
      <c r="D159" s="68">
        <v>164.07259349900173</v>
      </c>
      <c r="E159" s="70">
        <v>100</v>
      </c>
      <c r="F159" s="98" t="s">
        <v>1461</v>
      </c>
      <c r="G159" s="67" t="s">
        <v>52</v>
      </c>
      <c r="H159" s="71" t="s">
        <v>584</v>
      </c>
      <c r="I159" s="72"/>
      <c r="J159" s="72"/>
      <c r="K159" s="71" t="s">
        <v>584</v>
      </c>
      <c r="L159" s="75">
        <v>25.72767279596571</v>
      </c>
      <c r="M159" s="76">
        <v>6376.4892578125</v>
      </c>
      <c r="N159" s="76">
        <v>2703.078857421875</v>
      </c>
      <c r="O159" s="77"/>
      <c r="P159" s="78"/>
      <c r="Q159" s="78"/>
      <c r="R159" s="48">
        <v>0</v>
      </c>
      <c r="S159" s="80"/>
      <c r="T159" s="80"/>
      <c r="U159" s="49">
        <v>0</v>
      </c>
      <c r="V159" s="49">
        <v>0</v>
      </c>
      <c r="W159" s="49">
        <v>0</v>
      </c>
      <c r="X159" s="49">
        <v>0</v>
      </c>
      <c r="Y159" s="49">
        <v>0</v>
      </c>
      <c r="Z159" s="49"/>
      <c r="AA159" s="73">
        <v>159</v>
      </c>
      <c r="AB159" s="73"/>
      <c r="AC159" s="74"/>
      <c r="AD159" s="79" t="s">
        <v>584</v>
      </c>
      <c r="AE159" s="79" t="s">
        <v>760</v>
      </c>
      <c r="AF159" s="79" t="s">
        <v>924</v>
      </c>
      <c r="AG159" s="79" t="s">
        <v>1078</v>
      </c>
      <c r="AH159" s="79" t="s">
        <v>1264</v>
      </c>
      <c r="AI159" s="79">
        <v>14865</v>
      </c>
      <c r="AJ159" s="79">
        <v>10</v>
      </c>
      <c r="AK159" s="79">
        <v>117</v>
      </c>
      <c r="AL159" s="79">
        <v>2</v>
      </c>
      <c r="AM159" s="79" t="s">
        <v>1502</v>
      </c>
      <c r="AN159" s="97" t="s">
        <v>1659</v>
      </c>
      <c r="AO159" s="79" t="str">
        <f>REPLACE(INDEX(GroupVertices[Group],MATCH(Vertices[[#This Row],[Vertex]],GroupVertices[Vertex],0)),1,1,"")</f>
        <v>1</v>
      </c>
      <c r="AP159" s="48">
        <v>10</v>
      </c>
      <c r="AQ159" s="49">
        <v>4.237288135593221</v>
      </c>
      <c r="AR159" s="48">
        <v>2</v>
      </c>
      <c r="AS159" s="49">
        <v>0.847457627118644</v>
      </c>
      <c r="AT159" s="48">
        <v>0</v>
      </c>
      <c r="AU159" s="49">
        <v>0</v>
      </c>
      <c r="AV159" s="48">
        <v>224</v>
      </c>
      <c r="AW159" s="49">
        <v>94.91525423728814</v>
      </c>
      <c r="AX159" s="48">
        <v>236</v>
      </c>
      <c r="AY159" s="48"/>
      <c r="AZ159" s="48"/>
      <c r="BA159" s="48"/>
      <c r="BB159" s="48"/>
      <c r="BC159" s="2"/>
      <c r="BD159" s="3"/>
      <c r="BE159" s="3"/>
      <c r="BF159" s="3"/>
      <c r="BG159" s="3"/>
    </row>
    <row r="160" spans="1:59" ht="15">
      <c r="A160" s="66" t="s">
        <v>382</v>
      </c>
      <c r="B160" s="67"/>
      <c r="C160" s="67" t="s">
        <v>65</v>
      </c>
      <c r="D160" s="68">
        <v>162.47562005012747</v>
      </c>
      <c r="E160" s="70">
        <v>100</v>
      </c>
      <c r="F160" s="98" t="s">
        <v>1462</v>
      </c>
      <c r="G160" s="67" t="s">
        <v>52</v>
      </c>
      <c r="H160" s="71" t="s">
        <v>585</v>
      </c>
      <c r="I160" s="72"/>
      <c r="J160" s="72"/>
      <c r="K160" s="71" t="s">
        <v>585</v>
      </c>
      <c r="L160" s="75">
        <v>6.67452179137776</v>
      </c>
      <c r="M160" s="76">
        <v>1162.1314697265625</v>
      </c>
      <c r="N160" s="76">
        <v>3468.552734375</v>
      </c>
      <c r="O160" s="77"/>
      <c r="P160" s="78"/>
      <c r="Q160" s="78"/>
      <c r="R160" s="48">
        <v>0</v>
      </c>
      <c r="S160" s="80"/>
      <c r="T160" s="80"/>
      <c r="U160" s="49">
        <v>0</v>
      </c>
      <c r="V160" s="49">
        <v>0</v>
      </c>
      <c r="W160" s="49">
        <v>0</v>
      </c>
      <c r="X160" s="49">
        <v>0</v>
      </c>
      <c r="Y160" s="49">
        <v>0</v>
      </c>
      <c r="Z160" s="49"/>
      <c r="AA160" s="73">
        <v>160</v>
      </c>
      <c r="AB160" s="73"/>
      <c r="AC160" s="74"/>
      <c r="AD160" s="79" t="s">
        <v>585</v>
      </c>
      <c r="AE160" s="79" t="s">
        <v>761</v>
      </c>
      <c r="AF160" s="79" t="s">
        <v>925</v>
      </c>
      <c r="AG160" s="79" t="s">
        <v>966</v>
      </c>
      <c r="AH160" s="79" t="s">
        <v>1265</v>
      </c>
      <c r="AI160" s="79">
        <v>3412</v>
      </c>
      <c r="AJ160" s="79">
        <v>2</v>
      </c>
      <c r="AK160" s="79">
        <v>39</v>
      </c>
      <c r="AL160" s="79">
        <v>2</v>
      </c>
      <c r="AM160" s="79" t="s">
        <v>1502</v>
      </c>
      <c r="AN160" s="97" t="s">
        <v>1660</v>
      </c>
      <c r="AO160" s="79" t="str">
        <f>REPLACE(INDEX(GroupVertices[Group],MATCH(Vertices[[#This Row],[Vertex]],GroupVertices[Vertex],0)),1,1,"")</f>
        <v>1</v>
      </c>
      <c r="AP160" s="48">
        <v>3</v>
      </c>
      <c r="AQ160" s="49">
        <v>2.255639097744361</v>
      </c>
      <c r="AR160" s="48">
        <v>0</v>
      </c>
      <c r="AS160" s="49">
        <v>0</v>
      </c>
      <c r="AT160" s="48">
        <v>0</v>
      </c>
      <c r="AU160" s="49">
        <v>0</v>
      </c>
      <c r="AV160" s="48">
        <v>130</v>
      </c>
      <c r="AW160" s="49">
        <v>97.74436090225564</v>
      </c>
      <c r="AX160" s="48">
        <v>133</v>
      </c>
      <c r="AY160" s="48"/>
      <c r="AZ160" s="48"/>
      <c r="BA160" s="48"/>
      <c r="BB160" s="48"/>
      <c r="BC160" s="2"/>
      <c r="BD160" s="3"/>
      <c r="BE160" s="3"/>
      <c r="BF160" s="3"/>
      <c r="BG160" s="3"/>
    </row>
    <row r="161" spans="1:59" ht="15">
      <c r="A161" s="66" t="s">
        <v>383</v>
      </c>
      <c r="B161" s="67"/>
      <c r="C161" s="67" t="s">
        <v>65</v>
      </c>
      <c r="D161" s="68">
        <v>162.05005792963817</v>
      </c>
      <c r="E161" s="70">
        <v>100</v>
      </c>
      <c r="F161" s="98" t="s">
        <v>1463</v>
      </c>
      <c r="G161" s="67" t="s">
        <v>52</v>
      </c>
      <c r="H161" s="71" t="s">
        <v>586</v>
      </c>
      <c r="I161" s="72"/>
      <c r="J161" s="72"/>
      <c r="K161" s="71" t="s">
        <v>586</v>
      </c>
      <c r="L161" s="75">
        <v>1.5972305256829715</v>
      </c>
      <c r="M161" s="76">
        <v>5428.423828125</v>
      </c>
      <c r="N161" s="76">
        <v>6530.447265625</v>
      </c>
      <c r="O161" s="77"/>
      <c r="P161" s="78"/>
      <c r="Q161" s="78"/>
      <c r="R161" s="48">
        <v>0</v>
      </c>
      <c r="S161" s="80"/>
      <c r="T161" s="80"/>
      <c r="U161" s="49">
        <v>0</v>
      </c>
      <c r="V161" s="49">
        <v>0</v>
      </c>
      <c r="W161" s="49">
        <v>0</v>
      </c>
      <c r="X161" s="49">
        <v>0</v>
      </c>
      <c r="Y161" s="49">
        <v>0</v>
      </c>
      <c r="Z161" s="49"/>
      <c r="AA161" s="73">
        <v>161</v>
      </c>
      <c r="AB161" s="73"/>
      <c r="AC161" s="74"/>
      <c r="AD161" s="79" t="s">
        <v>586</v>
      </c>
      <c r="AE161" s="79" t="s">
        <v>762</v>
      </c>
      <c r="AF161" s="79" t="s">
        <v>926</v>
      </c>
      <c r="AG161" s="79" t="s">
        <v>1079</v>
      </c>
      <c r="AH161" s="79" t="s">
        <v>1266</v>
      </c>
      <c r="AI161" s="79">
        <v>360</v>
      </c>
      <c r="AJ161" s="79">
        <v>4</v>
      </c>
      <c r="AK161" s="79">
        <v>29</v>
      </c>
      <c r="AL161" s="79">
        <v>0</v>
      </c>
      <c r="AM161" s="79" t="s">
        <v>1502</v>
      </c>
      <c r="AN161" s="97" t="s">
        <v>1661</v>
      </c>
      <c r="AO161" s="79" t="str">
        <f>REPLACE(INDEX(GroupVertices[Group],MATCH(Vertices[[#This Row],[Vertex]],GroupVertices[Vertex],0)),1,1,"")</f>
        <v>1</v>
      </c>
      <c r="AP161" s="48">
        <v>4</v>
      </c>
      <c r="AQ161" s="49">
        <v>3.053435114503817</v>
      </c>
      <c r="AR161" s="48">
        <v>0</v>
      </c>
      <c r="AS161" s="49">
        <v>0</v>
      </c>
      <c r="AT161" s="48">
        <v>0</v>
      </c>
      <c r="AU161" s="49">
        <v>0</v>
      </c>
      <c r="AV161" s="48">
        <v>127</v>
      </c>
      <c r="AW161" s="49">
        <v>96.94656488549619</v>
      </c>
      <c r="AX161" s="48">
        <v>131</v>
      </c>
      <c r="AY161" s="48"/>
      <c r="AZ161" s="48"/>
      <c r="BA161" s="48"/>
      <c r="BB161" s="48"/>
      <c r="BC161" s="2"/>
      <c r="BD161" s="3"/>
      <c r="BE161" s="3"/>
      <c r="BF161" s="3"/>
      <c r="BG161" s="3"/>
    </row>
    <row r="162" spans="1:59" ht="15">
      <c r="A162" s="66" t="s">
        <v>384</v>
      </c>
      <c r="B162" s="67"/>
      <c r="C162" s="67" t="s">
        <v>65</v>
      </c>
      <c r="D162" s="68">
        <v>164.00189887413669</v>
      </c>
      <c r="E162" s="70">
        <v>100</v>
      </c>
      <c r="F162" s="98" t="s">
        <v>1464</v>
      </c>
      <c r="G162" s="67" t="s">
        <v>52</v>
      </c>
      <c r="H162" s="71" t="s">
        <v>587</v>
      </c>
      <c r="I162" s="72"/>
      <c r="J162" s="72"/>
      <c r="K162" s="71" t="s">
        <v>587</v>
      </c>
      <c r="L162" s="75">
        <v>24.88423024298168</v>
      </c>
      <c r="M162" s="76">
        <v>4954.3916015625</v>
      </c>
      <c r="N162" s="76">
        <v>2703.078857421875</v>
      </c>
      <c r="O162" s="77"/>
      <c r="P162" s="78"/>
      <c r="Q162" s="78"/>
      <c r="R162" s="48">
        <v>0</v>
      </c>
      <c r="S162" s="80"/>
      <c r="T162" s="80"/>
      <c r="U162" s="49">
        <v>0</v>
      </c>
      <c r="V162" s="49">
        <v>0</v>
      </c>
      <c r="W162" s="49">
        <v>0</v>
      </c>
      <c r="X162" s="49">
        <v>0</v>
      </c>
      <c r="Y162" s="49">
        <v>0</v>
      </c>
      <c r="Z162" s="49"/>
      <c r="AA162" s="73">
        <v>162</v>
      </c>
      <c r="AB162" s="73"/>
      <c r="AC162" s="74"/>
      <c r="AD162" s="79" t="s">
        <v>587</v>
      </c>
      <c r="AE162" s="79" t="s">
        <v>763</v>
      </c>
      <c r="AF162" s="79" t="s">
        <v>927</v>
      </c>
      <c r="AG162" s="79" t="s">
        <v>1080</v>
      </c>
      <c r="AH162" s="79" t="s">
        <v>1267</v>
      </c>
      <c r="AI162" s="79">
        <v>14358</v>
      </c>
      <c r="AJ162" s="79">
        <v>2</v>
      </c>
      <c r="AK162" s="79">
        <v>23</v>
      </c>
      <c r="AL162" s="79">
        <v>1</v>
      </c>
      <c r="AM162" s="79" t="s">
        <v>1502</v>
      </c>
      <c r="AN162" s="97" t="s">
        <v>1662</v>
      </c>
      <c r="AO162" s="79" t="str">
        <f>REPLACE(INDEX(GroupVertices[Group],MATCH(Vertices[[#This Row],[Vertex]],GroupVertices[Vertex],0)),1,1,"")</f>
        <v>1</v>
      </c>
      <c r="AP162" s="48">
        <v>4</v>
      </c>
      <c r="AQ162" s="49">
        <v>13.333333333333334</v>
      </c>
      <c r="AR162" s="48">
        <v>0</v>
      </c>
      <c r="AS162" s="49">
        <v>0</v>
      </c>
      <c r="AT162" s="48">
        <v>0</v>
      </c>
      <c r="AU162" s="49">
        <v>0</v>
      </c>
      <c r="AV162" s="48">
        <v>26</v>
      </c>
      <c r="AW162" s="49">
        <v>86.66666666666667</v>
      </c>
      <c r="AX162" s="48">
        <v>30</v>
      </c>
      <c r="AY162" s="48"/>
      <c r="AZ162" s="48"/>
      <c r="BA162" s="48"/>
      <c r="BB162" s="48"/>
      <c r="BC162" s="2"/>
      <c r="BD162" s="3"/>
      <c r="BE162" s="3"/>
      <c r="BF162" s="3"/>
      <c r="BG162" s="3"/>
    </row>
    <row r="163" spans="1:59" ht="15">
      <c r="A163" s="66" t="s">
        <v>385</v>
      </c>
      <c r="B163" s="67"/>
      <c r="C163" s="67" t="s">
        <v>65</v>
      </c>
      <c r="D163" s="68">
        <v>162.89532581116052</v>
      </c>
      <c r="E163" s="70">
        <v>100</v>
      </c>
      <c r="F163" s="98" t="s">
        <v>1465</v>
      </c>
      <c r="G163" s="67" t="s">
        <v>52</v>
      </c>
      <c r="H163" s="71" t="s">
        <v>588</v>
      </c>
      <c r="I163" s="72"/>
      <c r="J163" s="72"/>
      <c r="K163" s="71" t="s">
        <v>588</v>
      </c>
      <c r="L163" s="75">
        <v>11.681942076351978</v>
      </c>
      <c r="M163" s="76">
        <v>9220.6845703125</v>
      </c>
      <c r="N163" s="76">
        <v>3468.552734375</v>
      </c>
      <c r="O163" s="77"/>
      <c r="P163" s="78"/>
      <c r="Q163" s="78"/>
      <c r="R163" s="48">
        <v>0</v>
      </c>
      <c r="S163" s="80"/>
      <c r="T163" s="80"/>
      <c r="U163" s="49">
        <v>0</v>
      </c>
      <c r="V163" s="49">
        <v>0</v>
      </c>
      <c r="W163" s="49">
        <v>0</v>
      </c>
      <c r="X163" s="49">
        <v>0</v>
      </c>
      <c r="Y163" s="49">
        <v>0</v>
      </c>
      <c r="Z163" s="49"/>
      <c r="AA163" s="73">
        <v>163</v>
      </c>
      <c r="AB163" s="73"/>
      <c r="AC163" s="74"/>
      <c r="AD163" s="79" t="s">
        <v>588</v>
      </c>
      <c r="AE163" s="79" t="s">
        <v>764</v>
      </c>
      <c r="AF163" s="79" t="s">
        <v>928</v>
      </c>
      <c r="AG163" s="79" t="s">
        <v>1081</v>
      </c>
      <c r="AH163" s="79" t="s">
        <v>1268</v>
      </c>
      <c r="AI163" s="79">
        <v>6422</v>
      </c>
      <c r="AJ163" s="79">
        <v>0</v>
      </c>
      <c r="AK163" s="79">
        <v>39</v>
      </c>
      <c r="AL163" s="79">
        <v>2</v>
      </c>
      <c r="AM163" s="79" t="s">
        <v>1502</v>
      </c>
      <c r="AN163" s="97" t="s">
        <v>1663</v>
      </c>
      <c r="AO163" s="79" t="str">
        <f>REPLACE(INDEX(GroupVertices[Group],MATCH(Vertices[[#This Row],[Vertex]],GroupVertices[Vertex],0)),1,1,"")</f>
        <v>1</v>
      </c>
      <c r="AP163" s="48">
        <v>4</v>
      </c>
      <c r="AQ163" s="49">
        <v>4.938271604938271</v>
      </c>
      <c r="AR163" s="48">
        <v>0</v>
      </c>
      <c r="AS163" s="49">
        <v>0</v>
      </c>
      <c r="AT163" s="48">
        <v>0</v>
      </c>
      <c r="AU163" s="49">
        <v>0</v>
      </c>
      <c r="AV163" s="48">
        <v>77</v>
      </c>
      <c r="AW163" s="49">
        <v>95.06172839506173</v>
      </c>
      <c r="AX163" s="48">
        <v>81</v>
      </c>
      <c r="AY163" s="48"/>
      <c r="AZ163" s="48"/>
      <c r="BA163" s="48"/>
      <c r="BB163" s="48"/>
      <c r="BC163" s="2"/>
      <c r="BD163" s="3"/>
      <c r="BE163" s="3"/>
      <c r="BF163" s="3"/>
      <c r="BG163" s="3"/>
    </row>
    <row r="164" spans="1:59" ht="15">
      <c r="A164" s="66" t="s">
        <v>386</v>
      </c>
      <c r="B164" s="67"/>
      <c r="C164" s="67" t="s">
        <v>65</v>
      </c>
      <c r="D164" s="68">
        <v>162.3353462974367</v>
      </c>
      <c r="E164" s="70">
        <v>100</v>
      </c>
      <c r="F164" s="98" t="s">
        <v>1466</v>
      </c>
      <c r="G164" s="67" t="s">
        <v>52</v>
      </c>
      <c r="H164" s="71" t="s">
        <v>589</v>
      </c>
      <c r="I164" s="72"/>
      <c r="J164" s="72"/>
      <c r="K164" s="71" t="s">
        <v>589</v>
      </c>
      <c r="L164" s="75">
        <v>5.000945443642191</v>
      </c>
      <c r="M164" s="76">
        <v>5428.423828125</v>
      </c>
      <c r="N164" s="76">
        <v>4234.0263671875</v>
      </c>
      <c r="O164" s="77"/>
      <c r="P164" s="78"/>
      <c r="Q164" s="78"/>
      <c r="R164" s="48">
        <v>0</v>
      </c>
      <c r="S164" s="80"/>
      <c r="T164" s="80"/>
      <c r="U164" s="49">
        <v>0</v>
      </c>
      <c r="V164" s="49">
        <v>0</v>
      </c>
      <c r="W164" s="49">
        <v>0</v>
      </c>
      <c r="X164" s="49">
        <v>0</v>
      </c>
      <c r="Y164" s="49">
        <v>0</v>
      </c>
      <c r="Z164" s="49"/>
      <c r="AA164" s="73">
        <v>164</v>
      </c>
      <c r="AB164" s="73"/>
      <c r="AC164" s="74"/>
      <c r="AD164" s="79" t="s">
        <v>589</v>
      </c>
      <c r="AE164" s="79" t="s">
        <v>765</v>
      </c>
      <c r="AF164" s="79" t="s">
        <v>929</v>
      </c>
      <c r="AG164" s="79" t="s">
        <v>1057</v>
      </c>
      <c r="AH164" s="79" t="s">
        <v>1269</v>
      </c>
      <c r="AI164" s="79">
        <v>2406</v>
      </c>
      <c r="AJ164" s="79">
        <v>0</v>
      </c>
      <c r="AK164" s="79">
        <v>5</v>
      </c>
      <c r="AL164" s="79">
        <v>1</v>
      </c>
      <c r="AM164" s="79" t="s">
        <v>1502</v>
      </c>
      <c r="AN164" s="97" t="s">
        <v>1664</v>
      </c>
      <c r="AO164" s="79" t="str">
        <f>REPLACE(INDEX(GroupVertices[Group],MATCH(Vertices[[#This Row],[Vertex]],GroupVertices[Vertex],0)),1,1,"")</f>
        <v>1</v>
      </c>
      <c r="AP164" s="48">
        <v>6</v>
      </c>
      <c r="AQ164" s="49">
        <v>6.382978723404255</v>
      </c>
      <c r="AR164" s="48">
        <v>0</v>
      </c>
      <c r="AS164" s="49">
        <v>0</v>
      </c>
      <c r="AT164" s="48">
        <v>0</v>
      </c>
      <c r="AU164" s="49">
        <v>0</v>
      </c>
      <c r="AV164" s="48">
        <v>88</v>
      </c>
      <c r="AW164" s="49">
        <v>93.61702127659575</v>
      </c>
      <c r="AX164" s="48">
        <v>94</v>
      </c>
      <c r="AY164" s="48"/>
      <c r="AZ164" s="48"/>
      <c r="BA164" s="48"/>
      <c r="BB164" s="48"/>
      <c r="BC164" s="2"/>
      <c r="BD164" s="3"/>
      <c r="BE164" s="3"/>
      <c r="BF164" s="3"/>
      <c r="BG164" s="3"/>
    </row>
    <row r="165" spans="1:59" ht="15">
      <c r="A165" s="66" t="s">
        <v>387</v>
      </c>
      <c r="B165" s="67"/>
      <c r="C165" s="67" t="s">
        <v>65</v>
      </c>
      <c r="D165" s="68">
        <v>162.71963502747226</v>
      </c>
      <c r="E165" s="70">
        <v>100</v>
      </c>
      <c r="F165" s="98" t="s">
        <v>1467</v>
      </c>
      <c r="G165" s="67" t="s">
        <v>52</v>
      </c>
      <c r="H165" s="71" t="s">
        <v>590</v>
      </c>
      <c r="I165" s="72"/>
      <c r="J165" s="72"/>
      <c r="K165" s="71" t="s">
        <v>590</v>
      </c>
      <c r="L165" s="75">
        <v>9.585812654734864</v>
      </c>
      <c r="M165" s="76">
        <v>8272.619140625</v>
      </c>
      <c r="N165" s="76">
        <v>3468.552734375</v>
      </c>
      <c r="O165" s="77"/>
      <c r="P165" s="78"/>
      <c r="Q165" s="78"/>
      <c r="R165" s="48">
        <v>0</v>
      </c>
      <c r="S165" s="80"/>
      <c r="T165" s="80"/>
      <c r="U165" s="49">
        <v>0</v>
      </c>
      <c r="V165" s="49">
        <v>0</v>
      </c>
      <c r="W165" s="49">
        <v>0</v>
      </c>
      <c r="X165" s="49">
        <v>0</v>
      </c>
      <c r="Y165" s="49">
        <v>0</v>
      </c>
      <c r="Z165" s="49"/>
      <c r="AA165" s="73">
        <v>165</v>
      </c>
      <c r="AB165" s="73"/>
      <c r="AC165" s="74"/>
      <c r="AD165" s="79" t="s">
        <v>590</v>
      </c>
      <c r="AE165" s="79" t="s">
        <v>766</v>
      </c>
      <c r="AF165" s="79" t="s">
        <v>930</v>
      </c>
      <c r="AG165" s="79" t="s">
        <v>1082</v>
      </c>
      <c r="AH165" s="79" t="s">
        <v>1270</v>
      </c>
      <c r="AI165" s="79">
        <v>5162</v>
      </c>
      <c r="AJ165" s="79">
        <v>0</v>
      </c>
      <c r="AK165" s="79">
        <v>22</v>
      </c>
      <c r="AL165" s="79">
        <v>5</v>
      </c>
      <c r="AM165" s="79" t="s">
        <v>1502</v>
      </c>
      <c r="AN165" s="97" t="s">
        <v>1665</v>
      </c>
      <c r="AO165" s="79" t="str">
        <f>REPLACE(INDEX(GroupVertices[Group],MATCH(Vertices[[#This Row],[Vertex]],GroupVertices[Vertex],0)),1,1,"")</f>
        <v>1</v>
      </c>
      <c r="AP165" s="48">
        <v>3</v>
      </c>
      <c r="AQ165" s="49">
        <v>7.894736842105263</v>
      </c>
      <c r="AR165" s="48">
        <v>2</v>
      </c>
      <c r="AS165" s="49">
        <v>5.2631578947368425</v>
      </c>
      <c r="AT165" s="48">
        <v>0</v>
      </c>
      <c r="AU165" s="49">
        <v>0</v>
      </c>
      <c r="AV165" s="48">
        <v>33</v>
      </c>
      <c r="AW165" s="49">
        <v>86.84210526315789</v>
      </c>
      <c r="AX165" s="48">
        <v>38</v>
      </c>
      <c r="AY165" s="48"/>
      <c r="AZ165" s="48"/>
      <c r="BA165" s="48"/>
      <c r="BB165" s="48"/>
      <c r="BC165" s="2"/>
      <c r="BD165" s="3"/>
      <c r="BE165" s="3"/>
      <c r="BF165" s="3"/>
      <c r="BG165" s="3"/>
    </row>
    <row r="166" spans="1:59" ht="15">
      <c r="A166" s="66" t="s">
        <v>388</v>
      </c>
      <c r="B166" s="67"/>
      <c r="C166" s="67" t="s">
        <v>65</v>
      </c>
      <c r="D166" s="68">
        <v>165.46849860654387</v>
      </c>
      <c r="E166" s="70">
        <v>100</v>
      </c>
      <c r="F166" s="98" t="s">
        <v>1468</v>
      </c>
      <c r="G166" s="67" t="s">
        <v>52</v>
      </c>
      <c r="H166" s="71" t="s">
        <v>591</v>
      </c>
      <c r="I166" s="72"/>
      <c r="J166" s="72"/>
      <c r="K166" s="71" t="s">
        <v>591</v>
      </c>
      <c r="L166" s="75">
        <v>42.3819201291474</v>
      </c>
      <c r="M166" s="76">
        <v>8746.65234375</v>
      </c>
      <c r="N166" s="76">
        <v>2703.078857421875</v>
      </c>
      <c r="O166" s="77"/>
      <c r="P166" s="78"/>
      <c r="Q166" s="78"/>
      <c r="R166" s="48">
        <v>0</v>
      </c>
      <c r="S166" s="80"/>
      <c r="T166" s="80"/>
      <c r="U166" s="49">
        <v>0</v>
      </c>
      <c r="V166" s="49">
        <v>0</v>
      </c>
      <c r="W166" s="49">
        <v>0</v>
      </c>
      <c r="X166" s="49">
        <v>0</v>
      </c>
      <c r="Y166" s="49">
        <v>0</v>
      </c>
      <c r="Z166" s="49"/>
      <c r="AA166" s="73">
        <v>166</v>
      </c>
      <c r="AB166" s="73"/>
      <c r="AC166" s="74"/>
      <c r="AD166" s="79" t="s">
        <v>591</v>
      </c>
      <c r="AE166" s="79" t="s">
        <v>767</v>
      </c>
      <c r="AF166" s="79" t="s">
        <v>931</v>
      </c>
      <c r="AG166" s="79" t="s">
        <v>1083</v>
      </c>
      <c r="AH166" s="79" t="s">
        <v>1271</v>
      </c>
      <c r="AI166" s="79">
        <v>24876</v>
      </c>
      <c r="AJ166" s="79">
        <v>12</v>
      </c>
      <c r="AK166" s="79">
        <v>231</v>
      </c>
      <c r="AL166" s="79">
        <v>5</v>
      </c>
      <c r="AM166" s="79" t="s">
        <v>1502</v>
      </c>
      <c r="AN166" s="97" t="s">
        <v>1666</v>
      </c>
      <c r="AO166" s="79" t="str">
        <f>REPLACE(INDEX(GroupVertices[Group],MATCH(Vertices[[#This Row],[Vertex]],GroupVertices[Vertex],0)),1,1,"")</f>
        <v>1</v>
      </c>
      <c r="AP166" s="48">
        <v>9</v>
      </c>
      <c r="AQ166" s="49">
        <v>6.040268456375839</v>
      </c>
      <c r="AR166" s="48">
        <v>1</v>
      </c>
      <c r="AS166" s="49">
        <v>0.6711409395973155</v>
      </c>
      <c r="AT166" s="48">
        <v>0</v>
      </c>
      <c r="AU166" s="49">
        <v>0</v>
      </c>
      <c r="AV166" s="48">
        <v>139</v>
      </c>
      <c r="AW166" s="49">
        <v>93.28859060402685</v>
      </c>
      <c r="AX166" s="48">
        <v>149</v>
      </c>
      <c r="AY166" s="48"/>
      <c r="AZ166" s="48"/>
      <c r="BA166" s="48"/>
      <c r="BB166" s="48"/>
      <c r="BC166" s="2"/>
      <c r="BD166" s="3"/>
      <c r="BE166" s="3"/>
      <c r="BF166" s="3"/>
      <c r="BG166" s="3"/>
    </row>
    <row r="167" spans="1:59" ht="15">
      <c r="A167" s="66" t="s">
        <v>389</v>
      </c>
      <c r="B167" s="67"/>
      <c r="C167" s="67" t="s">
        <v>65</v>
      </c>
      <c r="D167" s="68">
        <v>162.42709592891833</v>
      </c>
      <c r="E167" s="70">
        <v>100</v>
      </c>
      <c r="F167" s="98" t="s">
        <v>1469</v>
      </c>
      <c r="G167" s="67" t="s">
        <v>52</v>
      </c>
      <c r="H167" s="71" t="s">
        <v>592</v>
      </c>
      <c r="I167" s="72"/>
      <c r="J167" s="72"/>
      <c r="K167" s="71" t="s">
        <v>592</v>
      </c>
      <c r="L167" s="75">
        <v>6.095590808264462</v>
      </c>
      <c r="M167" s="76">
        <v>8272.619140625</v>
      </c>
      <c r="N167" s="76">
        <v>4234.0263671875</v>
      </c>
      <c r="O167" s="77"/>
      <c r="P167" s="78"/>
      <c r="Q167" s="78"/>
      <c r="R167" s="48">
        <v>0</v>
      </c>
      <c r="S167" s="80"/>
      <c r="T167" s="80"/>
      <c r="U167" s="49">
        <v>0</v>
      </c>
      <c r="V167" s="49">
        <v>0</v>
      </c>
      <c r="W167" s="49">
        <v>0</v>
      </c>
      <c r="X167" s="49">
        <v>0</v>
      </c>
      <c r="Y167" s="49">
        <v>0</v>
      </c>
      <c r="Z167" s="49"/>
      <c r="AA167" s="73">
        <v>167</v>
      </c>
      <c r="AB167" s="73"/>
      <c r="AC167" s="74"/>
      <c r="AD167" s="79" t="s">
        <v>592</v>
      </c>
      <c r="AE167" s="79" t="s">
        <v>768</v>
      </c>
      <c r="AF167" s="79" t="s">
        <v>932</v>
      </c>
      <c r="AG167" s="79" t="s">
        <v>1084</v>
      </c>
      <c r="AH167" s="79" t="s">
        <v>1272</v>
      </c>
      <c r="AI167" s="79">
        <v>3064</v>
      </c>
      <c r="AJ167" s="79">
        <v>5</v>
      </c>
      <c r="AK167" s="79">
        <v>9</v>
      </c>
      <c r="AL167" s="79">
        <v>0</v>
      </c>
      <c r="AM167" s="79" t="s">
        <v>1502</v>
      </c>
      <c r="AN167" s="97" t="s">
        <v>1667</v>
      </c>
      <c r="AO167" s="79" t="str">
        <f>REPLACE(INDEX(GroupVertices[Group],MATCH(Vertices[[#This Row],[Vertex]],GroupVertices[Vertex],0)),1,1,"")</f>
        <v>1</v>
      </c>
      <c r="AP167" s="48">
        <v>7</v>
      </c>
      <c r="AQ167" s="49">
        <v>7.368421052631579</v>
      </c>
      <c r="AR167" s="48">
        <v>1</v>
      </c>
      <c r="AS167" s="49">
        <v>1.0526315789473684</v>
      </c>
      <c r="AT167" s="48">
        <v>0</v>
      </c>
      <c r="AU167" s="49">
        <v>0</v>
      </c>
      <c r="AV167" s="48">
        <v>87</v>
      </c>
      <c r="AW167" s="49">
        <v>91.57894736842105</v>
      </c>
      <c r="AX167" s="48">
        <v>95</v>
      </c>
      <c r="AY167" s="48"/>
      <c r="AZ167" s="48"/>
      <c r="BA167" s="48"/>
      <c r="BB167" s="48"/>
      <c r="BC167" s="2"/>
      <c r="BD167" s="3"/>
      <c r="BE167" s="3"/>
      <c r="BF167" s="3"/>
      <c r="BG167" s="3"/>
    </row>
    <row r="168" spans="1:59" ht="15">
      <c r="A168" s="66" t="s">
        <v>390</v>
      </c>
      <c r="B168" s="67"/>
      <c r="C168" s="67" t="s">
        <v>65</v>
      </c>
      <c r="D168" s="68">
        <v>162.303415194687</v>
      </c>
      <c r="E168" s="70">
        <v>100</v>
      </c>
      <c r="F168" s="98" t="s">
        <v>1470</v>
      </c>
      <c r="G168" s="67" t="s">
        <v>52</v>
      </c>
      <c r="H168" s="71" t="s">
        <v>593</v>
      </c>
      <c r="I168" s="72"/>
      <c r="J168" s="72"/>
      <c r="K168" s="71" t="s">
        <v>593</v>
      </c>
      <c r="L168" s="75">
        <v>4.619982239237176</v>
      </c>
      <c r="M168" s="76">
        <v>4480.359375</v>
      </c>
      <c r="N168" s="76">
        <v>4234.0263671875</v>
      </c>
      <c r="O168" s="77"/>
      <c r="P168" s="78"/>
      <c r="Q168" s="78"/>
      <c r="R168" s="48">
        <v>0</v>
      </c>
      <c r="S168" s="80"/>
      <c r="T168" s="80"/>
      <c r="U168" s="49">
        <v>0</v>
      </c>
      <c r="V168" s="49">
        <v>0</v>
      </c>
      <c r="W168" s="49">
        <v>0</v>
      </c>
      <c r="X168" s="49">
        <v>0</v>
      </c>
      <c r="Y168" s="49">
        <v>0</v>
      </c>
      <c r="Z168" s="49"/>
      <c r="AA168" s="73">
        <v>168</v>
      </c>
      <c r="AB168" s="73"/>
      <c r="AC168" s="74"/>
      <c r="AD168" s="79" t="s">
        <v>593</v>
      </c>
      <c r="AE168" s="79" t="s">
        <v>769</v>
      </c>
      <c r="AF168" s="79" t="s">
        <v>933</v>
      </c>
      <c r="AG168" s="79" t="s">
        <v>1085</v>
      </c>
      <c r="AH168" s="79" t="s">
        <v>1273</v>
      </c>
      <c r="AI168" s="79">
        <v>2177</v>
      </c>
      <c r="AJ168" s="79">
        <v>0</v>
      </c>
      <c r="AK168" s="79">
        <v>8</v>
      </c>
      <c r="AL168" s="79">
        <v>2</v>
      </c>
      <c r="AM168" s="79" t="s">
        <v>1502</v>
      </c>
      <c r="AN168" s="97" t="s">
        <v>1668</v>
      </c>
      <c r="AO168" s="79" t="str">
        <f>REPLACE(INDEX(GroupVertices[Group],MATCH(Vertices[[#This Row],[Vertex]],GroupVertices[Vertex],0)),1,1,"")</f>
        <v>1</v>
      </c>
      <c r="AP168" s="48">
        <v>1</v>
      </c>
      <c r="AQ168" s="49">
        <v>3.3333333333333335</v>
      </c>
      <c r="AR168" s="48">
        <v>0</v>
      </c>
      <c r="AS168" s="49">
        <v>0</v>
      </c>
      <c r="AT168" s="48">
        <v>0</v>
      </c>
      <c r="AU168" s="49">
        <v>0</v>
      </c>
      <c r="AV168" s="48">
        <v>29</v>
      </c>
      <c r="AW168" s="49">
        <v>96.66666666666667</v>
      </c>
      <c r="AX168" s="48">
        <v>30</v>
      </c>
      <c r="AY168" s="48"/>
      <c r="AZ168" s="48"/>
      <c r="BA168" s="48"/>
      <c r="BB168" s="48"/>
      <c r="BC168" s="2"/>
      <c r="BD168" s="3"/>
      <c r="BE168" s="3"/>
      <c r="BF168" s="3"/>
      <c r="BG168" s="3"/>
    </row>
    <row r="169" spans="1:59" ht="15">
      <c r="A169" s="66" t="s">
        <v>391</v>
      </c>
      <c r="B169" s="67"/>
      <c r="C169" s="67" t="s">
        <v>65</v>
      </c>
      <c r="D169" s="68">
        <v>175.52052130185027</v>
      </c>
      <c r="E169" s="70">
        <v>100</v>
      </c>
      <c r="F169" s="98" t="s">
        <v>1471</v>
      </c>
      <c r="G169" s="67" t="s">
        <v>52</v>
      </c>
      <c r="H169" s="71" t="s">
        <v>594</v>
      </c>
      <c r="I169" s="72"/>
      <c r="J169" s="72"/>
      <c r="K169" s="71" t="s">
        <v>594</v>
      </c>
      <c r="L169" s="75">
        <v>162.31046775166945</v>
      </c>
      <c r="M169" s="76">
        <v>5902.45703125</v>
      </c>
      <c r="N169" s="76">
        <v>1937.60498046875</v>
      </c>
      <c r="O169" s="77"/>
      <c r="P169" s="78"/>
      <c r="Q169" s="78"/>
      <c r="R169" s="48">
        <v>0</v>
      </c>
      <c r="S169" s="80"/>
      <c r="T169" s="80"/>
      <c r="U169" s="49">
        <v>0</v>
      </c>
      <c r="V169" s="49">
        <v>0</v>
      </c>
      <c r="W169" s="49">
        <v>0</v>
      </c>
      <c r="X169" s="49">
        <v>0</v>
      </c>
      <c r="Y169" s="49">
        <v>0</v>
      </c>
      <c r="Z169" s="49"/>
      <c r="AA169" s="73">
        <v>169</v>
      </c>
      <c r="AB169" s="73"/>
      <c r="AC169" s="74"/>
      <c r="AD169" s="79" t="s">
        <v>594</v>
      </c>
      <c r="AE169" s="79" t="s">
        <v>770</v>
      </c>
      <c r="AF169" s="79" t="s">
        <v>934</v>
      </c>
      <c r="AG169" s="79" t="s">
        <v>964</v>
      </c>
      <c r="AH169" s="79" t="s">
        <v>1274</v>
      </c>
      <c r="AI169" s="79">
        <v>96966</v>
      </c>
      <c r="AJ169" s="79">
        <v>28</v>
      </c>
      <c r="AK169" s="79">
        <v>462</v>
      </c>
      <c r="AL169" s="79">
        <v>18</v>
      </c>
      <c r="AM169" s="79" t="s">
        <v>1502</v>
      </c>
      <c r="AN169" s="97" t="s">
        <v>1669</v>
      </c>
      <c r="AO169" s="79" t="str">
        <f>REPLACE(INDEX(GroupVertices[Group],MATCH(Vertices[[#This Row],[Vertex]],GroupVertices[Vertex],0)),1,1,"")</f>
        <v>1</v>
      </c>
      <c r="AP169" s="48">
        <v>2</v>
      </c>
      <c r="AQ169" s="49">
        <v>3.8461538461538463</v>
      </c>
      <c r="AR169" s="48">
        <v>1</v>
      </c>
      <c r="AS169" s="49">
        <v>1.9230769230769231</v>
      </c>
      <c r="AT169" s="48">
        <v>0</v>
      </c>
      <c r="AU169" s="49">
        <v>0</v>
      </c>
      <c r="AV169" s="48">
        <v>49</v>
      </c>
      <c r="AW169" s="49">
        <v>94.23076923076923</v>
      </c>
      <c r="AX169" s="48">
        <v>52</v>
      </c>
      <c r="AY169" s="48"/>
      <c r="AZ169" s="48"/>
      <c r="BA169" s="48"/>
      <c r="BB169" s="48"/>
      <c r="BC169" s="2"/>
      <c r="BD169" s="3"/>
      <c r="BE169" s="3"/>
      <c r="BF169" s="3"/>
      <c r="BG169" s="3"/>
    </row>
    <row r="170" spans="1:59" ht="15">
      <c r="A170" s="66" t="s">
        <v>392</v>
      </c>
      <c r="B170" s="67"/>
      <c r="C170" s="67" t="s">
        <v>65</v>
      </c>
      <c r="D170" s="68">
        <v>162.1047172845634</v>
      </c>
      <c r="E170" s="70">
        <v>100</v>
      </c>
      <c r="F170" s="98" t="s">
        <v>1472</v>
      </c>
      <c r="G170" s="67" t="s">
        <v>52</v>
      </c>
      <c r="H170" s="71" t="s">
        <v>595</v>
      </c>
      <c r="I170" s="72"/>
      <c r="J170" s="72"/>
      <c r="K170" s="71" t="s">
        <v>595</v>
      </c>
      <c r="L170" s="75">
        <v>2.2493596790749626</v>
      </c>
      <c r="M170" s="76">
        <v>1162.1314697265625</v>
      </c>
      <c r="N170" s="76">
        <v>4999.5</v>
      </c>
      <c r="O170" s="77"/>
      <c r="P170" s="78"/>
      <c r="Q170" s="78"/>
      <c r="R170" s="48">
        <v>0</v>
      </c>
      <c r="S170" s="80"/>
      <c r="T170" s="80"/>
      <c r="U170" s="49">
        <v>0</v>
      </c>
      <c r="V170" s="49">
        <v>0</v>
      </c>
      <c r="W170" s="49">
        <v>0</v>
      </c>
      <c r="X170" s="49">
        <v>0</v>
      </c>
      <c r="Y170" s="49">
        <v>0</v>
      </c>
      <c r="Z170" s="49"/>
      <c r="AA170" s="73">
        <v>170</v>
      </c>
      <c r="AB170" s="73"/>
      <c r="AC170" s="74"/>
      <c r="AD170" s="79" t="s">
        <v>595</v>
      </c>
      <c r="AE170" s="79" t="s">
        <v>771</v>
      </c>
      <c r="AF170" s="79" t="s">
        <v>935</v>
      </c>
      <c r="AG170" s="79" t="s">
        <v>1086</v>
      </c>
      <c r="AH170" s="79" t="s">
        <v>1275</v>
      </c>
      <c r="AI170" s="79">
        <v>752</v>
      </c>
      <c r="AJ170" s="79">
        <v>0</v>
      </c>
      <c r="AK170" s="79">
        <v>4</v>
      </c>
      <c r="AL170" s="79">
        <v>0</v>
      </c>
      <c r="AM170" s="79" t="s">
        <v>1502</v>
      </c>
      <c r="AN170" s="97" t="s">
        <v>1670</v>
      </c>
      <c r="AO170" s="79" t="str">
        <f>REPLACE(INDEX(GroupVertices[Group],MATCH(Vertices[[#This Row],[Vertex]],GroupVertices[Vertex],0)),1,1,"")</f>
        <v>1</v>
      </c>
      <c r="AP170" s="48">
        <v>2</v>
      </c>
      <c r="AQ170" s="49">
        <v>7.142857142857143</v>
      </c>
      <c r="AR170" s="48">
        <v>1</v>
      </c>
      <c r="AS170" s="49">
        <v>3.5714285714285716</v>
      </c>
      <c r="AT170" s="48">
        <v>0</v>
      </c>
      <c r="AU170" s="49">
        <v>0</v>
      </c>
      <c r="AV170" s="48">
        <v>25</v>
      </c>
      <c r="AW170" s="49">
        <v>89.28571428571429</v>
      </c>
      <c r="AX170" s="48">
        <v>28</v>
      </c>
      <c r="AY170" s="48"/>
      <c r="AZ170" s="48"/>
      <c r="BA170" s="48"/>
      <c r="BB170" s="48"/>
      <c r="BC170" s="2"/>
      <c r="BD170" s="3"/>
      <c r="BE170" s="3"/>
      <c r="BF170" s="3"/>
      <c r="BG170" s="3"/>
    </row>
    <row r="171" spans="1:59" ht="15">
      <c r="A171" s="66" t="s">
        <v>393</v>
      </c>
      <c r="B171" s="67"/>
      <c r="C171" s="67" t="s">
        <v>65</v>
      </c>
      <c r="D171" s="68">
        <v>162.3650464061078</v>
      </c>
      <c r="E171" s="70">
        <v>100</v>
      </c>
      <c r="F171" s="98" t="s">
        <v>1473</v>
      </c>
      <c r="G171" s="67" t="s">
        <v>52</v>
      </c>
      <c r="H171" s="71" t="s">
        <v>596</v>
      </c>
      <c r="I171" s="72"/>
      <c r="J171" s="72"/>
      <c r="K171" s="71" t="s">
        <v>596</v>
      </c>
      <c r="L171" s="75">
        <v>5.355291131582227</v>
      </c>
      <c r="M171" s="76">
        <v>7324.5546875</v>
      </c>
      <c r="N171" s="76">
        <v>4234.0263671875</v>
      </c>
      <c r="O171" s="77"/>
      <c r="P171" s="78"/>
      <c r="Q171" s="78"/>
      <c r="R171" s="48">
        <v>0</v>
      </c>
      <c r="S171" s="80"/>
      <c r="T171" s="80"/>
      <c r="U171" s="49">
        <v>0</v>
      </c>
      <c r="V171" s="49">
        <v>0</v>
      </c>
      <c r="W171" s="49">
        <v>0</v>
      </c>
      <c r="X171" s="49">
        <v>0</v>
      </c>
      <c r="Y171" s="49">
        <v>0</v>
      </c>
      <c r="Z171" s="49"/>
      <c r="AA171" s="73">
        <v>171</v>
      </c>
      <c r="AB171" s="73"/>
      <c r="AC171" s="74"/>
      <c r="AD171" s="79" t="s">
        <v>596</v>
      </c>
      <c r="AE171" s="79" t="s">
        <v>772</v>
      </c>
      <c r="AF171" s="79" t="s">
        <v>936</v>
      </c>
      <c r="AG171" s="79" t="s">
        <v>1087</v>
      </c>
      <c r="AH171" s="79" t="s">
        <v>1276</v>
      </c>
      <c r="AI171" s="79">
        <v>2619</v>
      </c>
      <c r="AJ171" s="79">
        <v>1</v>
      </c>
      <c r="AK171" s="79">
        <v>14</v>
      </c>
      <c r="AL171" s="79">
        <v>0</v>
      </c>
      <c r="AM171" s="79" t="s">
        <v>1502</v>
      </c>
      <c r="AN171" s="97" t="s">
        <v>1671</v>
      </c>
      <c r="AO171" s="79" t="str">
        <f>REPLACE(INDEX(GroupVertices[Group],MATCH(Vertices[[#This Row],[Vertex]],GroupVertices[Vertex],0)),1,1,"")</f>
        <v>1</v>
      </c>
      <c r="AP171" s="48">
        <v>10</v>
      </c>
      <c r="AQ171" s="49">
        <v>5.025125628140704</v>
      </c>
      <c r="AR171" s="48">
        <v>2</v>
      </c>
      <c r="AS171" s="49">
        <v>1.0050251256281406</v>
      </c>
      <c r="AT171" s="48">
        <v>0</v>
      </c>
      <c r="AU171" s="49">
        <v>0</v>
      </c>
      <c r="AV171" s="48">
        <v>187</v>
      </c>
      <c r="AW171" s="49">
        <v>93.96984924623115</v>
      </c>
      <c r="AX171" s="48">
        <v>199</v>
      </c>
      <c r="AY171" s="48"/>
      <c r="AZ171" s="48"/>
      <c r="BA171" s="48"/>
      <c r="BB171" s="48"/>
      <c r="BC171" s="2"/>
      <c r="BD171" s="3"/>
      <c r="BE171" s="3"/>
      <c r="BF171" s="3"/>
      <c r="BG171" s="3"/>
    </row>
    <row r="172" spans="1:59" ht="15">
      <c r="A172" s="66" t="s">
        <v>394</v>
      </c>
      <c r="B172" s="67"/>
      <c r="C172" s="67" t="s">
        <v>65</v>
      </c>
      <c r="D172" s="68">
        <v>162.06274670846008</v>
      </c>
      <c r="E172" s="70">
        <v>100</v>
      </c>
      <c r="F172" s="98" t="s">
        <v>1474</v>
      </c>
      <c r="G172" s="67" t="s">
        <v>52</v>
      </c>
      <c r="H172" s="71" t="s">
        <v>597</v>
      </c>
      <c r="I172" s="72"/>
      <c r="J172" s="72"/>
      <c r="K172" s="71" t="s">
        <v>597</v>
      </c>
      <c r="L172" s="75">
        <v>1.748617650577541</v>
      </c>
      <c r="M172" s="76">
        <v>1162.1314697265625</v>
      </c>
      <c r="N172" s="76">
        <v>5764.9736328125</v>
      </c>
      <c r="O172" s="77"/>
      <c r="P172" s="78"/>
      <c r="Q172" s="78"/>
      <c r="R172" s="48">
        <v>0</v>
      </c>
      <c r="S172" s="80"/>
      <c r="T172" s="80"/>
      <c r="U172" s="49">
        <v>0</v>
      </c>
      <c r="V172" s="49">
        <v>0</v>
      </c>
      <c r="W172" s="49">
        <v>0</v>
      </c>
      <c r="X172" s="49">
        <v>0</v>
      </c>
      <c r="Y172" s="49">
        <v>0</v>
      </c>
      <c r="Z172" s="49"/>
      <c r="AA172" s="73">
        <v>172</v>
      </c>
      <c r="AB172" s="73"/>
      <c r="AC172" s="74"/>
      <c r="AD172" s="79" t="s">
        <v>597</v>
      </c>
      <c r="AE172" s="79" t="s">
        <v>773</v>
      </c>
      <c r="AF172" s="79" t="s">
        <v>937</v>
      </c>
      <c r="AG172" s="79" t="s">
        <v>1088</v>
      </c>
      <c r="AH172" s="79" t="s">
        <v>1277</v>
      </c>
      <c r="AI172" s="79">
        <v>451</v>
      </c>
      <c r="AJ172" s="79">
        <v>0</v>
      </c>
      <c r="AK172" s="79">
        <v>13</v>
      </c>
      <c r="AL172" s="79">
        <v>2</v>
      </c>
      <c r="AM172" s="79" t="s">
        <v>1502</v>
      </c>
      <c r="AN172" s="97" t="s">
        <v>1672</v>
      </c>
      <c r="AO172" s="79" t="str">
        <f>REPLACE(INDEX(GroupVertices[Group],MATCH(Vertices[[#This Row],[Vertex]],GroupVertices[Vertex],0)),1,1,"")</f>
        <v>1</v>
      </c>
      <c r="AP172" s="48">
        <v>5</v>
      </c>
      <c r="AQ172" s="49">
        <v>9.615384615384615</v>
      </c>
      <c r="AR172" s="48">
        <v>0</v>
      </c>
      <c r="AS172" s="49">
        <v>0</v>
      </c>
      <c r="AT172" s="48">
        <v>0</v>
      </c>
      <c r="AU172" s="49">
        <v>0</v>
      </c>
      <c r="AV172" s="48">
        <v>47</v>
      </c>
      <c r="AW172" s="49">
        <v>90.38461538461539</v>
      </c>
      <c r="AX172" s="48">
        <v>52</v>
      </c>
      <c r="AY172" s="48"/>
      <c r="AZ172" s="48"/>
      <c r="BA172" s="48"/>
      <c r="BB172" s="48"/>
      <c r="BC172" s="2"/>
      <c r="BD172" s="3"/>
      <c r="BE172" s="3"/>
      <c r="BF172" s="3"/>
      <c r="BG172" s="3"/>
    </row>
    <row r="173" spans="1:59" ht="15">
      <c r="A173" s="66" t="s">
        <v>395</v>
      </c>
      <c r="B173" s="67"/>
      <c r="C173" s="67" t="s">
        <v>65</v>
      </c>
      <c r="D173" s="68">
        <v>162.71419697940573</v>
      </c>
      <c r="E173" s="70">
        <v>100</v>
      </c>
      <c r="F173" s="98" t="s">
        <v>1475</v>
      </c>
      <c r="G173" s="67" t="s">
        <v>52</v>
      </c>
      <c r="H173" s="71" t="s">
        <v>598</v>
      </c>
      <c r="I173" s="72"/>
      <c r="J173" s="72"/>
      <c r="K173" s="71" t="s">
        <v>598</v>
      </c>
      <c r="L173" s="75">
        <v>9.520932458351478</v>
      </c>
      <c r="M173" s="76">
        <v>7798.58740234375</v>
      </c>
      <c r="N173" s="76">
        <v>3468.552734375</v>
      </c>
      <c r="O173" s="77"/>
      <c r="P173" s="78"/>
      <c r="Q173" s="78"/>
      <c r="R173" s="48">
        <v>0</v>
      </c>
      <c r="S173" s="80"/>
      <c r="T173" s="80"/>
      <c r="U173" s="49">
        <v>0</v>
      </c>
      <c r="V173" s="49">
        <v>0</v>
      </c>
      <c r="W173" s="49">
        <v>0</v>
      </c>
      <c r="X173" s="49">
        <v>0</v>
      </c>
      <c r="Y173" s="49">
        <v>0</v>
      </c>
      <c r="Z173" s="49"/>
      <c r="AA173" s="73">
        <v>173</v>
      </c>
      <c r="AB173" s="73"/>
      <c r="AC173" s="74"/>
      <c r="AD173" s="79" t="s">
        <v>598</v>
      </c>
      <c r="AE173" s="79" t="s">
        <v>774</v>
      </c>
      <c r="AF173" s="79"/>
      <c r="AG173" s="79" t="s">
        <v>1089</v>
      </c>
      <c r="AH173" s="79" t="s">
        <v>1278</v>
      </c>
      <c r="AI173" s="79">
        <v>5123</v>
      </c>
      <c r="AJ173" s="79">
        <v>5</v>
      </c>
      <c r="AK173" s="79">
        <v>37</v>
      </c>
      <c r="AL173" s="79">
        <v>0</v>
      </c>
      <c r="AM173" s="79" t="s">
        <v>1502</v>
      </c>
      <c r="AN173" s="97" t="s">
        <v>1673</v>
      </c>
      <c r="AO173" s="79" t="str">
        <f>REPLACE(INDEX(GroupVertices[Group],MATCH(Vertices[[#This Row],[Vertex]],GroupVertices[Vertex],0)),1,1,"")</f>
        <v>1</v>
      </c>
      <c r="AP173" s="48">
        <v>2</v>
      </c>
      <c r="AQ173" s="49">
        <v>2.0202020202020203</v>
      </c>
      <c r="AR173" s="48">
        <v>1</v>
      </c>
      <c r="AS173" s="49">
        <v>1.0101010101010102</v>
      </c>
      <c r="AT173" s="48">
        <v>0</v>
      </c>
      <c r="AU173" s="49">
        <v>0</v>
      </c>
      <c r="AV173" s="48">
        <v>96</v>
      </c>
      <c r="AW173" s="49">
        <v>96.96969696969697</v>
      </c>
      <c r="AX173" s="48">
        <v>99</v>
      </c>
      <c r="AY173" s="48"/>
      <c r="AZ173" s="48"/>
      <c r="BA173" s="48"/>
      <c r="BB173" s="48"/>
      <c r="BC173" s="2"/>
      <c r="BD173" s="3"/>
      <c r="BE173" s="3"/>
      <c r="BF173" s="3"/>
      <c r="BG173" s="3"/>
    </row>
    <row r="174" spans="1:59" ht="15">
      <c r="A174" s="66" t="s">
        <v>396</v>
      </c>
      <c r="B174" s="67"/>
      <c r="C174" s="67" t="s">
        <v>65</v>
      </c>
      <c r="D174" s="68">
        <v>162.6482432169577</v>
      </c>
      <c r="E174" s="70">
        <v>100</v>
      </c>
      <c r="F174" s="98" t="s">
        <v>1476</v>
      </c>
      <c r="G174" s="67" t="s">
        <v>52</v>
      </c>
      <c r="H174" s="71" t="s">
        <v>599</v>
      </c>
      <c r="I174" s="72"/>
      <c r="J174" s="72"/>
      <c r="K174" s="71" t="s">
        <v>599</v>
      </c>
      <c r="L174" s="75">
        <v>8.734052127855527</v>
      </c>
      <c r="M174" s="76">
        <v>7324.5546875</v>
      </c>
      <c r="N174" s="76">
        <v>3468.552734375</v>
      </c>
      <c r="O174" s="77"/>
      <c r="P174" s="78"/>
      <c r="Q174" s="78"/>
      <c r="R174" s="48">
        <v>0</v>
      </c>
      <c r="S174" s="80"/>
      <c r="T174" s="80"/>
      <c r="U174" s="49">
        <v>0</v>
      </c>
      <c r="V174" s="49">
        <v>0</v>
      </c>
      <c r="W174" s="49">
        <v>0</v>
      </c>
      <c r="X174" s="49">
        <v>0</v>
      </c>
      <c r="Y174" s="49">
        <v>0</v>
      </c>
      <c r="Z174" s="49"/>
      <c r="AA174" s="73">
        <v>174</v>
      </c>
      <c r="AB174" s="73"/>
      <c r="AC174" s="74"/>
      <c r="AD174" s="79" t="s">
        <v>599</v>
      </c>
      <c r="AE174" s="79" t="s">
        <v>775</v>
      </c>
      <c r="AF174" s="79" t="s">
        <v>938</v>
      </c>
      <c r="AG174" s="79" t="s">
        <v>1090</v>
      </c>
      <c r="AH174" s="79" t="s">
        <v>1279</v>
      </c>
      <c r="AI174" s="79">
        <v>4650</v>
      </c>
      <c r="AJ174" s="79">
        <v>0</v>
      </c>
      <c r="AK174" s="79">
        <v>3</v>
      </c>
      <c r="AL174" s="79">
        <v>0</v>
      </c>
      <c r="AM174" s="79" t="s">
        <v>1502</v>
      </c>
      <c r="AN174" s="97" t="s">
        <v>1674</v>
      </c>
      <c r="AO174" s="79" t="str">
        <f>REPLACE(INDEX(GroupVertices[Group],MATCH(Vertices[[#This Row],[Vertex]],GroupVertices[Vertex],0)),1,1,"")</f>
        <v>1</v>
      </c>
      <c r="AP174" s="48">
        <v>1</v>
      </c>
      <c r="AQ174" s="49">
        <v>5.555555555555555</v>
      </c>
      <c r="AR174" s="48">
        <v>0</v>
      </c>
      <c r="AS174" s="49">
        <v>0</v>
      </c>
      <c r="AT174" s="48">
        <v>0</v>
      </c>
      <c r="AU174" s="49">
        <v>0</v>
      </c>
      <c r="AV174" s="48">
        <v>17</v>
      </c>
      <c r="AW174" s="49">
        <v>94.44444444444444</v>
      </c>
      <c r="AX174" s="48">
        <v>18</v>
      </c>
      <c r="AY174" s="48"/>
      <c r="AZ174" s="48"/>
      <c r="BA174" s="48"/>
      <c r="BB174" s="48"/>
      <c r="BC174" s="2"/>
      <c r="BD174" s="3"/>
      <c r="BE174" s="3"/>
      <c r="BF174" s="3"/>
      <c r="BG174" s="3"/>
    </row>
    <row r="175" spans="1:59" ht="15">
      <c r="A175" s="66" t="s">
        <v>397</v>
      </c>
      <c r="B175" s="67"/>
      <c r="C175" s="67" t="s">
        <v>65</v>
      </c>
      <c r="D175" s="68">
        <v>164.62127860520275</v>
      </c>
      <c r="E175" s="70">
        <v>100</v>
      </c>
      <c r="F175" s="98" t="s">
        <v>1477</v>
      </c>
      <c r="G175" s="67" t="s">
        <v>52</v>
      </c>
      <c r="H175" s="71" t="s">
        <v>600</v>
      </c>
      <c r="I175" s="72"/>
      <c r="J175" s="72"/>
      <c r="K175" s="71" t="s">
        <v>600</v>
      </c>
      <c r="L175" s="75">
        <v>32.27391825157154</v>
      </c>
      <c r="M175" s="76">
        <v>8272.619140625</v>
      </c>
      <c r="N175" s="76">
        <v>2703.078857421875</v>
      </c>
      <c r="O175" s="77"/>
      <c r="P175" s="78"/>
      <c r="Q175" s="78"/>
      <c r="R175" s="48">
        <v>0</v>
      </c>
      <c r="S175" s="80"/>
      <c r="T175" s="80"/>
      <c r="U175" s="49">
        <v>0</v>
      </c>
      <c r="V175" s="49">
        <v>0</v>
      </c>
      <c r="W175" s="49">
        <v>0</v>
      </c>
      <c r="X175" s="49">
        <v>0</v>
      </c>
      <c r="Y175" s="49">
        <v>0</v>
      </c>
      <c r="Z175" s="49"/>
      <c r="AA175" s="73">
        <v>175</v>
      </c>
      <c r="AB175" s="73"/>
      <c r="AC175" s="74"/>
      <c r="AD175" s="79" t="s">
        <v>600</v>
      </c>
      <c r="AE175" s="79" t="s">
        <v>776</v>
      </c>
      <c r="AF175" s="79" t="s">
        <v>939</v>
      </c>
      <c r="AG175" s="79" t="s">
        <v>1066</v>
      </c>
      <c r="AH175" s="79" t="s">
        <v>1280</v>
      </c>
      <c r="AI175" s="79">
        <v>18800</v>
      </c>
      <c r="AJ175" s="79">
        <v>1</v>
      </c>
      <c r="AK175" s="79">
        <v>62</v>
      </c>
      <c r="AL175" s="79">
        <v>2</v>
      </c>
      <c r="AM175" s="79" t="s">
        <v>1502</v>
      </c>
      <c r="AN175" s="97" t="s">
        <v>1675</v>
      </c>
      <c r="AO175" s="79" t="str">
        <f>REPLACE(INDEX(GroupVertices[Group],MATCH(Vertices[[#This Row],[Vertex]],GroupVertices[Vertex],0)),1,1,"")</f>
        <v>1</v>
      </c>
      <c r="AP175" s="48">
        <v>1</v>
      </c>
      <c r="AQ175" s="49">
        <v>2.6315789473684212</v>
      </c>
      <c r="AR175" s="48">
        <v>0</v>
      </c>
      <c r="AS175" s="49">
        <v>0</v>
      </c>
      <c r="AT175" s="48">
        <v>0</v>
      </c>
      <c r="AU175" s="49">
        <v>0</v>
      </c>
      <c r="AV175" s="48">
        <v>37</v>
      </c>
      <c r="AW175" s="49">
        <v>97.36842105263158</v>
      </c>
      <c r="AX175" s="48">
        <v>38</v>
      </c>
      <c r="AY175" s="48"/>
      <c r="AZ175" s="48"/>
      <c r="BA175" s="48"/>
      <c r="BB175" s="48"/>
      <c r="BC175" s="2"/>
      <c r="BD175" s="3"/>
      <c r="BE175" s="3"/>
      <c r="BF175" s="3"/>
      <c r="BG175" s="3"/>
    </row>
    <row r="176" spans="1:59" ht="15">
      <c r="A176" s="66" t="s">
        <v>398</v>
      </c>
      <c r="B176" s="67"/>
      <c r="C176" s="67" t="s">
        <v>65</v>
      </c>
      <c r="D176" s="68">
        <v>162.09551443398925</v>
      </c>
      <c r="E176" s="70">
        <v>100</v>
      </c>
      <c r="F176" s="98" t="s">
        <v>1478</v>
      </c>
      <c r="G176" s="67" t="s">
        <v>52</v>
      </c>
      <c r="H176" s="71" t="s">
        <v>601</v>
      </c>
      <c r="I176" s="72"/>
      <c r="J176" s="72"/>
      <c r="K176" s="71" t="s">
        <v>601</v>
      </c>
      <c r="L176" s="75">
        <v>2.1395624236569235</v>
      </c>
      <c r="M176" s="76">
        <v>9220.6845703125</v>
      </c>
      <c r="N176" s="76">
        <v>5764.9736328125</v>
      </c>
      <c r="O176" s="77"/>
      <c r="P176" s="78"/>
      <c r="Q176" s="78"/>
      <c r="R176" s="48">
        <v>0</v>
      </c>
      <c r="S176" s="80"/>
      <c r="T176" s="80"/>
      <c r="U176" s="49">
        <v>0</v>
      </c>
      <c r="V176" s="49">
        <v>0</v>
      </c>
      <c r="W176" s="49">
        <v>0</v>
      </c>
      <c r="X176" s="49">
        <v>0</v>
      </c>
      <c r="Y176" s="49">
        <v>0</v>
      </c>
      <c r="Z176" s="49"/>
      <c r="AA176" s="73">
        <v>176</v>
      </c>
      <c r="AB176" s="73"/>
      <c r="AC176" s="74"/>
      <c r="AD176" s="79" t="s">
        <v>601</v>
      </c>
      <c r="AE176" s="79" t="s">
        <v>777</v>
      </c>
      <c r="AF176" s="79" t="s">
        <v>940</v>
      </c>
      <c r="AG176" s="79" t="s">
        <v>1091</v>
      </c>
      <c r="AH176" s="79" t="s">
        <v>1281</v>
      </c>
      <c r="AI176" s="79">
        <v>686</v>
      </c>
      <c r="AJ176" s="79">
        <v>1</v>
      </c>
      <c r="AK176" s="79">
        <v>8</v>
      </c>
      <c r="AL176" s="79">
        <v>0</v>
      </c>
      <c r="AM176" s="79" t="s">
        <v>1502</v>
      </c>
      <c r="AN176" s="97" t="s">
        <v>1676</v>
      </c>
      <c r="AO176" s="79" t="str">
        <f>REPLACE(INDEX(GroupVertices[Group],MATCH(Vertices[[#This Row],[Vertex]],GroupVertices[Vertex],0)),1,1,"")</f>
        <v>1</v>
      </c>
      <c r="AP176" s="48">
        <v>3</v>
      </c>
      <c r="AQ176" s="49">
        <v>5.882352941176471</v>
      </c>
      <c r="AR176" s="48">
        <v>0</v>
      </c>
      <c r="AS176" s="49">
        <v>0</v>
      </c>
      <c r="AT176" s="48">
        <v>0</v>
      </c>
      <c r="AU176" s="49">
        <v>0</v>
      </c>
      <c r="AV176" s="48">
        <v>48</v>
      </c>
      <c r="AW176" s="49">
        <v>94.11764705882354</v>
      </c>
      <c r="AX176" s="48">
        <v>51</v>
      </c>
      <c r="AY176" s="48"/>
      <c r="AZ176" s="48"/>
      <c r="BA176" s="48"/>
      <c r="BB176" s="48"/>
      <c r="BC176" s="2"/>
      <c r="BD176" s="3"/>
      <c r="BE176" s="3"/>
      <c r="BF176" s="3"/>
      <c r="BG176" s="3"/>
    </row>
    <row r="177" spans="1:59" ht="15">
      <c r="A177" s="66" t="s">
        <v>399</v>
      </c>
      <c r="B177" s="67"/>
      <c r="C177" s="67" t="s">
        <v>65</v>
      </c>
      <c r="D177" s="68">
        <v>162.25893475024532</v>
      </c>
      <c r="E177" s="70">
        <v>100</v>
      </c>
      <c r="F177" s="98" t="s">
        <v>1479</v>
      </c>
      <c r="G177" s="67" t="s">
        <v>52</v>
      </c>
      <c r="H177" s="71" t="s">
        <v>602</v>
      </c>
      <c r="I177" s="72"/>
      <c r="J177" s="72"/>
      <c r="K177" s="71" t="s">
        <v>602</v>
      </c>
      <c r="L177" s="75">
        <v>4.089295504716652</v>
      </c>
      <c r="M177" s="76">
        <v>3058.261474609375</v>
      </c>
      <c r="N177" s="76">
        <v>4234.0263671875</v>
      </c>
      <c r="O177" s="77"/>
      <c r="P177" s="78"/>
      <c r="Q177" s="78"/>
      <c r="R177" s="48">
        <v>0</v>
      </c>
      <c r="S177" s="80"/>
      <c r="T177" s="80"/>
      <c r="U177" s="49">
        <v>0</v>
      </c>
      <c r="V177" s="49">
        <v>0</v>
      </c>
      <c r="W177" s="49">
        <v>0</v>
      </c>
      <c r="X177" s="49">
        <v>0</v>
      </c>
      <c r="Y177" s="49">
        <v>0</v>
      </c>
      <c r="Z177" s="49"/>
      <c r="AA177" s="73">
        <v>177</v>
      </c>
      <c r="AB177" s="73"/>
      <c r="AC177" s="74"/>
      <c r="AD177" s="79" t="s">
        <v>602</v>
      </c>
      <c r="AE177" s="79" t="s">
        <v>778</v>
      </c>
      <c r="AF177" s="79" t="s">
        <v>941</v>
      </c>
      <c r="AG177" s="79" t="s">
        <v>966</v>
      </c>
      <c r="AH177" s="79" t="s">
        <v>1282</v>
      </c>
      <c r="AI177" s="79">
        <v>1858</v>
      </c>
      <c r="AJ177" s="79">
        <v>1</v>
      </c>
      <c r="AK177" s="79">
        <v>16</v>
      </c>
      <c r="AL177" s="79">
        <v>1</v>
      </c>
      <c r="AM177" s="79" t="s">
        <v>1502</v>
      </c>
      <c r="AN177" s="97" t="s">
        <v>1677</v>
      </c>
      <c r="AO177" s="79" t="str">
        <f>REPLACE(INDEX(GroupVertices[Group],MATCH(Vertices[[#This Row],[Vertex]],GroupVertices[Vertex],0)),1,1,"")</f>
        <v>1</v>
      </c>
      <c r="AP177" s="48">
        <v>3</v>
      </c>
      <c r="AQ177" s="49">
        <v>2.912621359223301</v>
      </c>
      <c r="AR177" s="48">
        <v>0</v>
      </c>
      <c r="AS177" s="49">
        <v>0</v>
      </c>
      <c r="AT177" s="48">
        <v>0</v>
      </c>
      <c r="AU177" s="49">
        <v>0</v>
      </c>
      <c r="AV177" s="48">
        <v>100</v>
      </c>
      <c r="AW177" s="49">
        <v>97.0873786407767</v>
      </c>
      <c r="AX177" s="48">
        <v>103</v>
      </c>
      <c r="AY177" s="48"/>
      <c r="AZ177" s="48"/>
      <c r="BA177" s="48"/>
      <c r="BB177" s="48"/>
      <c r="BC177" s="2"/>
      <c r="BD177" s="3"/>
      <c r="BE177" s="3"/>
      <c r="BF177" s="3"/>
      <c r="BG177" s="3"/>
    </row>
    <row r="178" spans="1:59" ht="15">
      <c r="A178" s="66" t="s">
        <v>400</v>
      </c>
      <c r="B178" s="67"/>
      <c r="C178" s="67" t="s">
        <v>65</v>
      </c>
      <c r="D178" s="68">
        <v>162.3155462249893</v>
      </c>
      <c r="E178" s="70">
        <v>100</v>
      </c>
      <c r="F178" s="98" t="s">
        <v>1480</v>
      </c>
      <c r="G178" s="67" t="s">
        <v>52</v>
      </c>
      <c r="H178" s="71" t="s">
        <v>603</v>
      </c>
      <c r="I178" s="72"/>
      <c r="J178" s="72"/>
      <c r="K178" s="71" t="s">
        <v>603</v>
      </c>
      <c r="L178" s="75">
        <v>4.7647149850155</v>
      </c>
      <c r="M178" s="76">
        <v>4954.3916015625</v>
      </c>
      <c r="N178" s="76">
        <v>4234.0263671875</v>
      </c>
      <c r="O178" s="77"/>
      <c r="P178" s="78"/>
      <c r="Q178" s="78"/>
      <c r="R178" s="48">
        <v>0</v>
      </c>
      <c r="S178" s="80"/>
      <c r="T178" s="80"/>
      <c r="U178" s="49">
        <v>0</v>
      </c>
      <c r="V178" s="49">
        <v>0</v>
      </c>
      <c r="W178" s="49">
        <v>0</v>
      </c>
      <c r="X178" s="49">
        <v>0</v>
      </c>
      <c r="Y178" s="49">
        <v>0</v>
      </c>
      <c r="Z178" s="49"/>
      <c r="AA178" s="73">
        <v>178</v>
      </c>
      <c r="AB178" s="73"/>
      <c r="AC178" s="74"/>
      <c r="AD178" s="79" t="s">
        <v>603</v>
      </c>
      <c r="AE178" s="79" t="s">
        <v>779</v>
      </c>
      <c r="AF178" s="79" t="s">
        <v>942</v>
      </c>
      <c r="AG178" s="79" t="s">
        <v>1092</v>
      </c>
      <c r="AH178" s="79" t="s">
        <v>1283</v>
      </c>
      <c r="AI178" s="79">
        <v>2264</v>
      </c>
      <c r="AJ178" s="79">
        <v>0</v>
      </c>
      <c r="AK178" s="79">
        <v>30</v>
      </c>
      <c r="AL178" s="79">
        <v>0</v>
      </c>
      <c r="AM178" s="79" t="s">
        <v>1502</v>
      </c>
      <c r="AN178" s="97" t="s">
        <v>1678</v>
      </c>
      <c r="AO178" s="79" t="str">
        <f>REPLACE(INDEX(GroupVertices[Group],MATCH(Vertices[[#This Row],[Vertex]],GroupVertices[Vertex],0)),1,1,"")</f>
        <v>1</v>
      </c>
      <c r="AP178" s="48">
        <v>0</v>
      </c>
      <c r="AQ178" s="49">
        <v>0</v>
      </c>
      <c r="AR178" s="48">
        <v>1</v>
      </c>
      <c r="AS178" s="49">
        <v>1.4285714285714286</v>
      </c>
      <c r="AT178" s="48">
        <v>0</v>
      </c>
      <c r="AU178" s="49">
        <v>0</v>
      </c>
      <c r="AV178" s="48">
        <v>69</v>
      </c>
      <c r="AW178" s="49">
        <v>98.57142857142857</v>
      </c>
      <c r="AX178" s="48">
        <v>70</v>
      </c>
      <c r="AY178" s="48"/>
      <c r="AZ178" s="48"/>
      <c r="BA178" s="48"/>
      <c r="BB178" s="48"/>
      <c r="BC178" s="2"/>
      <c r="BD178" s="3"/>
      <c r="BE178" s="3"/>
      <c r="BF178" s="3"/>
      <c r="BG178" s="3"/>
    </row>
    <row r="179" spans="1:59" ht="15">
      <c r="A179" s="66" t="s">
        <v>401</v>
      </c>
      <c r="B179" s="67"/>
      <c r="C179" s="67" t="s">
        <v>65</v>
      </c>
      <c r="D179" s="68">
        <v>162.06734813374717</v>
      </c>
      <c r="E179" s="70">
        <v>100</v>
      </c>
      <c r="F179" s="98" t="s">
        <v>1481</v>
      </c>
      <c r="G179" s="67" t="s">
        <v>52</v>
      </c>
      <c r="H179" s="71" t="s">
        <v>604</v>
      </c>
      <c r="I179" s="72"/>
      <c r="J179" s="72"/>
      <c r="K179" s="71" t="s">
        <v>604</v>
      </c>
      <c r="L179" s="75">
        <v>1.8035162782865606</v>
      </c>
      <c r="M179" s="76">
        <v>2110.196533203125</v>
      </c>
      <c r="N179" s="76">
        <v>5764.9736328125</v>
      </c>
      <c r="O179" s="77"/>
      <c r="P179" s="78"/>
      <c r="Q179" s="78"/>
      <c r="R179" s="48">
        <v>0</v>
      </c>
      <c r="S179" s="80"/>
      <c r="T179" s="80"/>
      <c r="U179" s="49">
        <v>0</v>
      </c>
      <c r="V179" s="49">
        <v>0</v>
      </c>
      <c r="W179" s="49">
        <v>0</v>
      </c>
      <c r="X179" s="49">
        <v>0</v>
      </c>
      <c r="Y179" s="49">
        <v>0</v>
      </c>
      <c r="Z179" s="49"/>
      <c r="AA179" s="73">
        <v>179</v>
      </c>
      <c r="AB179" s="73"/>
      <c r="AC179" s="74"/>
      <c r="AD179" s="79" t="s">
        <v>604</v>
      </c>
      <c r="AE179" s="79" t="s">
        <v>780</v>
      </c>
      <c r="AF179" s="79"/>
      <c r="AG179" s="79" t="s">
        <v>1093</v>
      </c>
      <c r="AH179" s="79" t="s">
        <v>1284</v>
      </c>
      <c r="AI179" s="79">
        <v>484</v>
      </c>
      <c r="AJ179" s="79">
        <v>10</v>
      </c>
      <c r="AK179" s="79">
        <v>32</v>
      </c>
      <c r="AL179" s="79">
        <v>1</v>
      </c>
      <c r="AM179" s="79" t="s">
        <v>1502</v>
      </c>
      <c r="AN179" s="97" t="s">
        <v>1679</v>
      </c>
      <c r="AO179" s="79" t="str">
        <f>REPLACE(INDEX(GroupVertices[Group],MATCH(Vertices[[#This Row],[Vertex]],GroupVertices[Vertex],0)),1,1,"")</f>
        <v>1</v>
      </c>
      <c r="AP179" s="48">
        <v>7</v>
      </c>
      <c r="AQ179" s="49">
        <v>7.216494845360825</v>
      </c>
      <c r="AR179" s="48">
        <v>0</v>
      </c>
      <c r="AS179" s="49">
        <v>0</v>
      </c>
      <c r="AT179" s="48">
        <v>0</v>
      </c>
      <c r="AU179" s="49">
        <v>0</v>
      </c>
      <c r="AV179" s="48">
        <v>90</v>
      </c>
      <c r="AW179" s="49">
        <v>92.78350515463917</v>
      </c>
      <c r="AX179" s="48">
        <v>97</v>
      </c>
      <c r="AY179" s="48"/>
      <c r="AZ179" s="48"/>
      <c r="BA179" s="48"/>
      <c r="BB179" s="48"/>
      <c r="BC179" s="2"/>
      <c r="BD179" s="3"/>
      <c r="BE179" s="3"/>
      <c r="BF179" s="3"/>
      <c r="BG179" s="3"/>
    </row>
    <row r="180" spans="1:59" ht="15">
      <c r="A180" s="66" t="s">
        <v>402</v>
      </c>
      <c r="B180" s="67"/>
      <c r="C180" s="67" t="s">
        <v>65</v>
      </c>
      <c r="D180" s="68">
        <v>164.08500340356383</v>
      </c>
      <c r="E180" s="70">
        <v>100</v>
      </c>
      <c r="F180" s="98" t="s">
        <v>1482</v>
      </c>
      <c r="G180" s="67" t="s">
        <v>52</v>
      </c>
      <c r="H180" s="71" t="s">
        <v>605</v>
      </c>
      <c r="I180" s="72"/>
      <c r="J180" s="72"/>
      <c r="K180" s="71" t="s">
        <v>605</v>
      </c>
      <c r="L180" s="75">
        <v>25.875732731302154</v>
      </c>
      <c r="M180" s="76">
        <v>6850.52197265625</v>
      </c>
      <c r="N180" s="76">
        <v>2703.078857421875</v>
      </c>
      <c r="O180" s="77"/>
      <c r="P180" s="78"/>
      <c r="Q180" s="78"/>
      <c r="R180" s="48">
        <v>0</v>
      </c>
      <c r="S180" s="80"/>
      <c r="T180" s="80"/>
      <c r="U180" s="49">
        <v>0</v>
      </c>
      <c r="V180" s="49">
        <v>0</v>
      </c>
      <c r="W180" s="49">
        <v>0</v>
      </c>
      <c r="X180" s="49">
        <v>0</v>
      </c>
      <c r="Y180" s="49">
        <v>0</v>
      </c>
      <c r="Z180" s="49"/>
      <c r="AA180" s="73">
        <v>180</v>
      </c>
      <c r="AB180" s="73"/>
      <c r="AC180" s="74"/>
      <c r="AD180" s="79" t="s">
        <v>605</v>
      </c>
      <c r="AE180" s="79" t="s">
        <v>781</v>
      </c>
      <c r="AF180" s="79" t="s">
        <v>943</v>
      </c>
      <c r="AG180" s="79" t="s">
        <v>1094</v>
      </c>
      <c r="AH180" s="79" t="s">
        <v>1285</v>
      </c>
      <c r="AI180" s="79">
        <v>14954</v>
      </c>
      <c r="AJ180" s="79">
        <v>37</v>
      </c>
      <c r="AK180" s="79">
        <v>280</v>
      </c>
      <c r="AL180" s="79">
        <v>27</v>
      </c>
      <c r="AM180" s="79" t="s">
        <v>1502</v>
      </c>
      <c r="AN180" s="97" t="s">
        <v>1680</v>
      </c>
      <c r="AO180" s="79" t="str">
        <f>REPLACE(INDEX(GroupVertices[Group],MATCH(Vertices[[#This Row],[Vertex]],GroupVertices[Vertex],0)),1,1,"")</f>
        <v>1</v>
      </c>
      <c r="AP180" s="48">
        <v>3</v>
      </c>
      <c r="AQ180" s="49">
        <v>6.976744186046512</v>
      </c>
      <c r="AR180" s="48">
        <v>0</v>
      </c>
      <c r="AS180" s="49">
        <v>0</v>
      </c>
      <c r="AT180" s="48">
        <v>0</v>
      </c>
      <c r="AU180" s="49">
        <v>0</v>
      </c>
      <c r="AV180" s="48">
        <v>40</v>
      </c>
      <c r="AW180" s="49">
        <v>93.02325581395348</v>
      </c>
      <c r="AX180" s="48">
        <v>43</v>
      </c>
      <c r="AY180" s="48"/>
      <c r="AZ180" s="48"/>
      <c r="BA180" s="48"/>
      <c r="BB180" s="48"/>
      <c r="BC180" s="2"/>
      <c r="BD180" s="3"/>
      <c r="BE180" s="3"/>
      <c r="BF180" s="3"/>
      <c r="BG180" s="3"/>
    </row>
    <row r="181" spans="1:59" ht="15">
      <c r="A181" s="66" t="s">
        <v>403</v>
      </c>
      <c r="B181" s="67"/>
      <c r="C181" s="67" t="s">
        <v>65</v>
      </c>
      <c r="D181" s="68">
        <v>162.12395960849116</v>
      </c>
      <c r="E181" s="70">
        <v>100</v>
      </c>
      <c r="F181" s="98" t="s">
        <v>1483</v>
      </c>
      <c r="G181" s="67" t="s">
        <v>52</v>
      </c>
      <c r="H181" s="71" t="s">
        <v>606</v>
      </c>
      <c r="I181" s="72"/>
      <c r="J181" s="72"/>
      <c r="K181" s="71" t="s">
        <v>606</v>
      </c>
      <c r="L181" s="75">
        <v>2.4789357585854086</v>
      </c>
      <c r="M181" s="76">
        <v>5428.423828125</v>
      </c>
      <c r="N181" s="76">
        <v>4999.5</v>
      </c>
      <c r="O181" s="77"/>
      <c r="P181" s="78"/>
      <c r="Q181" s="78"/>
      <c r="R181" s="48">
        <v>0</v>
      </c>
      <c r="S181" s="80"/>
      <c r="T181" s="80"/>
      <c r="U181" s="49">
        <v>0</v>
      </c>
      <c r="V181" s="49">
        <v>0</v>
      </c>
      <c r="W181" s="49">
        <v>0</v>
      </c>
      <c r="X181" s="49">
        <v>0</v>
      </c>
      <c r="Y181" s="49">
        <v>0</v>
      </c>
      <c r="Z181" s="49"/>
      <c r="AA181" s="73">
        <v>181</v>
      </c>
      <c r="AB181" s="73"/>
      <c r="AC181" s="74"/>
      <c r="AD181" s="79" t="s">
        <v>606</v>
      </c>
      <c r="AE181" s="79" t="s">
        <v>782</v>
      </c>
      <c r="AF181" s="79" t="s">
        <v>944</v>
      </c>
      <c r="AG181" s="79" t="s">
        <v>1095</v>
      </c>
      <c r="AH181" s="79" t="s">
        <v>1286</v>
      </c>
      <c r="AI181" s="79">
        <v>890</v>
      </c>
      <c r="AJ181" s="79">
        <v>0</v>
      </c>
      <c r="AK181" s="79">
        <v>9</v>
      </c>
      <c r="AL181" s="79">
        <v>1</v>
      </c>
      <c r="AM181" s="79" t="s">
        <v>1502</v>
      </c>
      <c r="AN181" s="97" t="s">
        <v>1681</v>
      </c>
      <c r="AO181" s="79" t="str">
        <f>REPLACE(INDEX(GroupVertices[Group],MATCH(Vertices[[#This Row],[Vertex]],GroupVertices[Vertex],0)),1,1,"")</f>
        <v>1</v>
      </c>
      <c r="AP181" s="48">
        <v>1</v>
      </c>
      <c r="AQ181" s="49">
        <v>4.166666666666667</v>
      </c>
      <c r="AR181" s="48">
        <v>0</v>
      </c>
      <c r="AS181" s="49">
        <v>0</v>
      </c>
      <c r="AT181" s="48">
        <v>0</v>
      </c>
      <c r="AU181" s="49">
        <v>0</v>
      </c>
      <c r="AV181" s="48">
        <v>23</v>
      </c>
      <c r="AW181" s="49">
        <v>95.83333333333333</v>
      </c>
      <c r="AX181" s="48">
        <v>24</v>
      </c>
      <c r="AY181" s="48"/>
      <c r="AZ181" s="48"/>
      <c r="BA181" s="48"/>
      <c r="BB181" s="48"/>
      <c r="BC181" s="2"/>
      <c r="BD181" s="3"/>
      <c r="BE181" s="3"/>
      <c r="BF181" s="3"/>
      <c r="BG181" s="3"/>
    </row>
    <row r="182" spans="1:59" ht="15">
      <c r="A182" s="66" t="s">
        <v>404</v>
      </c>
      <c r="B182" s="67"/>
      <c r="C182" s="67" t="s">
        <v>65</v>
      </c>
      <c r="D182" s="68">
        <v>164.056418791932</v>
      </c>
      <c r="E182" s="70">
        <v>100</v>
      </c>
      <c r="F182" s="98" t="s">
        <v>1484</v>
      </c>
      <c r="G182" s="67" t="s">
        <v>52</v>
      </c>
      <c r="H182" s="71" t="s">
        <v>607</v>
      </c>
      <c r="I182" s="72"/>
      <c r="J182" s="72"/>
      <c r="K182" s="71" t="s">
        <v>607</v>
      </c>
      <c r="L182" s="75">
        <v>25.53469580159461</v>
      </c>
      <c r="M182" s="76">
        <v>5902.45703125</v>
      </c>
      <c r="N182" s="76">
        <v>2703.078857421875</v>
      </c>
      <c r="O182" s="77"/>
      <c r="P182" s="78"/>
      <c r="Q182" s="78"/>
      <c r="R182" s="48">
        <v>0</v>
      </c>
      <c r="S182" s="80"/>
      <c r="T182" s="80"/>
      <c r="U182" s="49">
        <v>0</v>
      </c>
      <c r="V182" s="49">
        <v>0</v>
      </c>
      <c r="W182" s="49">
        <v>0</v>
      </c>
      <c r="X182" s="49">
        <v>0</v>
      </c>
      <c r="Y182" s="49">
        <v>0</v>
      </c>
      <c r="Z182" s="49"/>
      <c r="AA182" s="73">
        <v>182</v>
      </c>
      <c r="AB182" s="73"/>
      <c r="AC182" s="74"/>
      <c r="AD182" s="79" t="s">
        <v>607</v>
      </c>
      <c r="AE182" s="79" t="s">
        <v>783</v>
      </c>
      <c r="AF182" s="79" t="s">
        <v>945</v>
      </c>
      <c r="AG182" s="79" t="s">
        <v>966</v>
      </c>
      <c r="AH182" s="79" t="s">
        <v>1287</v>
      </c>
      <c r="AI182" s="79">
        <v>14749</v>
      </c>
      <c r="AJ182" s="79">
        <v>15</v>
      </c>
      <c r="AK182" s="79">
        <v>92</v>
      </c>
      <c r="AL182" s="79">
        <v>8</v>
      </c>
      <c r="AM182" s="79" t="s">
        <v>1502</v>
      </c>
      <c r="AN182" s="97" t="s">
        <v>1682</v>
      </c>
      <c r="AO182" s="79" t="str">
        <f>REPLACE(INDEX(GroupVertices[Group],MATCH(Vertices[[#This Row],[Vertex]],GroupVertices[Vertex],0)),1,1,"")</f>
        <v>1</v>
      </c>
      <c r="AP182" s="48">
        <v>18</v>
      </c>
      <c r="AQ182" s="49">
        <v>4.6875</v>
      </c>
      <c r="AR182" s="48">
        <v>1</v>
      </c>
      <c r="AS182" s="49">
        <v>0.2604166666666667</v>
      </c>
      <c r="AT182" s="48">
        <v>0</v>
      </c>
      <c r="AU182" s="49">
        <v>0</v>
      </c>
      <c r="AV182" s="48">
        <v>365</v>
      </c>
      <c r="AW182" s="49">
        <v>95.05208333333333</v>
      </c>
      <c r="AX182" s="48">
        <v>384</v>
      </c>
      <c r="AY182" s="48"/>
      <c r="AZ182" s="48"/>
      <c r="BA182" s="48"/>
      <c r="BB182" s="48"/>
      <c r="BC182" s="2"/>
      <c r="BD182" s="3"/>
      <c r="BE182" s="3"/>
      <c r="BF182" s="3"/>
      <c r="BG182" s="3"/>
    </row>
    <row r="183" spans="1:59" ht="15">
      <c r="A183" s="66" t="s">
        <v>405</v>
      </c>
      <c r="B183" s="67"/>
      <c r="C183" s="67" t="s">
        <v>65</v>
      </c>
      <c r="D183" s="68">
        <v>174.29863373243745</v>
      </c>
      <c r="E183" s="70">
        <v>100</v>
      </c>
      <c r="F183" s="98" t="s">
        <v>1485</v>
      </c>
      <c r="G183" s="67" t="s">
        <v>52</v>
      </c>
      <c r="H183" s="71" t="s">
        <v>608</v>
      </c>
      <c r="I183" s="72"/>
      <c r="J183" s="72"/>
      <c r="K183" s="71" t="s">
        <v>608</v>
      </c>
      <c r="L183" s="75">
        <v>147.73238670275614</v>
      </c>
      <c r="M183" s="76">
        <v>5428.423828125</v>
      </c>
      <c r="N183" s="76">
        <v>1937.60498046875</v>
      </c>
      <c r="O183" s="77"/>
      <c r="P183" s="78"/>
      <c r="Q183" s="78"/>
      <c r="R183" s="48">
        <v>0</v>
      </c>
      <c r="S183" s="80"/>
      <c r="T183" s="80"/>
      <c r="U183" s="49">
        <v>0</v>
      </c>
      <c r="V183" s="49">
        <v>0</v>
      </c>
      <c r="W183" s="49">
        <v>0</v>
      </c>
      <c r="X183" s="49">
        <v>0</v>
      </c>
      <c r="Y183" s="49">
        <v>0</v>
      </c>
      <c r="Z183" s="49"/>
      <c r="AA183" s="73">
        <v>183</v>
      </c>
      <c r="AB183" s="73"/>
      <c r="AC183" s="74"/>
      <c r="AD183" s="79" t="s">
        <v>608</v>
      </c>
      <c r="AE183" s="79" t="s">
        <v>784</v>
      </c>
      <c r="AF183" s="79" t="s">
        <v>946</v>
      </c>
      <c r="AG183" s="79" t="s">
        <v>1096</v>
      </c>
      <c r="AH183" s="79" t="s">
        <v>1288</v>
      </c>
      <c r="AI183" s="79">
        <v>88203</v>
      </c>
      <c r="AJ183" s="79">
        <v>3</v>
      </c>
      <c r="AK183" s="79">
        <v>64</v>
      </c>
      <c r="AL183" s="79">
        <v>23</v>
      </c>
      <c r="AM183" s="79" t="s">
        <v>1502</v>
      </c>
      <c r="AN183" s="97" t="s">
        <v>1683</v>
      </c>
      <c r="AO183" s="79" t="str">
        <f>REPLACE(INDEX(GroupVertices[Group],MATCH(Vertices[[#This Row],[Vertex]],GroupVertices[Vertex],0)),1,1,"")</f>
        <v>1</v>
      </c>
      <c r="AP183" s="48">
        <v>4</v>
      </c>
      <c r="AQ183" s="49">
        <v>7.547169811320755</v>
      </c>
      <c r="AR183" s="48">
        <v>2</v>
      </c>
      <c r="AS183" s="49">
        <v>3.7735849056603774</v>
      </c>
      <c r="AT183" s="48">
        <v>0</v>
      </c>
      <c r="AU183" s="49">
        <v>0</v>
      </c>
      <c r="AV183" s="48">
        <v>47</v>
      </c>
      <c r="AW183" s="49">
        <v>88.67924528301887</v>
      </c>
      <c r="AX183" s="48">
        <v>53</v>
      </c>
      <c r="AY183" s="48"/>
      <c r="AZ183" s="48"/>
      <c r="BA183" s="48"/>
      <c r="BB183" s="48"/>
      <c r="BC183" s="2"/>
      <c r="BD183" s="3"/>
      <c r="BE183" s="3"/>
      <c r="BF183" s="3"/>
      <c r="BG183" s="3"/>
    </row>
    <row r="184" spans="1:59" ht="15">
      <c r="A184" s="66" t="s">
        <v>406</v>
      </c>
      <c r="B184" s="67"/>
      <c r="C184" s="67" t="s">
        <v>65</v>
      </c>
      <c r="D184" s="68">
        <v>162.02105500661662</v>
      </c>
      <c r="E184" s="70">
        <v>100</v>
      </c>
      <c r="F184" s="98" t="s">
        <v>1486</v>
      </c>
      <c r="G184" s="67" t="s">
        <v>52</v>
      </c>
      <c r="H184" s="71" t="s">
        <v>609</v>
      </c>
      <c r="I184" s="72"/>
      <c r="J184" s="72"/>
      <c r="K184" s="71" t="s">
        <v>609</v>
      </c>
      <c r="L184" s="75">
        <v>1.2512028116382417</v>
      </c>
      <c r="M184" s="76">
        <v>1162.1314697265625</v>
      </c>
      <c r="N184" s="76">
        <v>7295.9208984375</v>
      </c>
      <c r="O184" s="77"/>
      <c r="P184" s="78"/>
      <c r="Q184" s="78"/>
      <c r="R184" s="48">
        <v>0</v>
      </c>
      <c r="S184" s="80"/>
      <c r="T184" s="80"/>
      <c r="U184" s="49">
        <v>0</v>
      </c>
      <c r="V184" s="49">
        <v>0</v>
      </c>
      <c r="W184" s="49">
        <v>0</v>
      </c>
      <c r="X184" s="49">
        <v>0</v>
      </c>
      <c r="Y184" s="49">
        <v>0</v>
      </c>
      <c r="Z184" s="49"/>
      <c r="AA184" s="73">
        <v>184</v>
      </c>
      <c r="AB184" s="73"/>
      <c r="AC184" s="74"/>
      <c r="AD184" s="79" t="s">
        <v>609</v>
      </c>
      <c r="AE184" s="79" t="s">
        <v>785</v>
      </c>
      <c r="AF184" s="79" t="s">
        <v>947</v>
      </c>
      <c r="AG184" s="79" t="s">
        <v>1097</v>
      </c>
      <c r="AH184" s="79" t="s">
        <v>1289</v>
      </c>
      <c r="AI184" s="79">
        <v>152</v>
      </c>
      <c r="AJ184" s="79">
        <v>1</v>
      </c>
      <c r="AK184" s="79">
        <v>1</v>
      </c>
      <c r="AL184" s="79">
        <v>0</v>
      </c>
      <c r="AM184" s="79" t="s">
        <v>1502</v>
      </c>
      <c r="AN184" s="97" t="s">
        <v>1684</v>
      </c>
      <c r="AO184" s="79" t="str">
        <f>REPLACE(INDEX(GroupVertices[Group],MATCH(Vertices[[#This Row],[Vertex]],GroupVertices[Vertex],0)),1,1,"")</f>
        <v>1</v>
      </c>
      <c r="AP184" s="48">
        <v>1</v>
      </c>
      <c r="AQ184" s="49">
        <v>6.666666666666667</v>
      </c>
      <c r="AR184" s="48">
        <v>0</v>
      </c>
      <c r="AS184" s="49">
        <v>0</v>
      </c>
      <c r="AT184" s="48">
        <v>0</v>
      </c>
      <c r="AU184" s="49">
        <v>0</v>
      </c>
      <c r="AV184" s="48">
        <v>14</v>
      </c>
      <c r="AW184" s="49">
        <v>93.33333333333333</v>
      </c>
      <c r="AX184" s="48">
        <v>15</v>
      </c>
      <c r="AY184" s="48"/>
      <c r="AZ184" s="48"/>
      <c r="BA184" s="48"/>
      <c r="BB184" s="48"/>
      <c r="BC184" s="2"/>
      <c r="BD184" s="3"/>
      <c r="BE184" s="3"/>
      <c r="BF184" s="3"/>
      <c r="BG184" s="3"/>
    </row>
    <row r="185" spans="1:59" ht="15">
      <c r="A185" s="66" t="s">
        <v>407</v>
      </c>
      <c r="B185" s="67"/>
      <c r="C185" s="67" t="s">
        <v>65</v>
      </c>
      <c r="D185" s="68">
        <v>162.08087353534856</v>
      </c>
      <c r="E185" s="70">
        <v>100</v>
      </c>
      <c r="F185" s="98" t="s">
        <v>1487</v>
      </c>
      <c r="G185" s="67" t="s">
        <v>52</v>
      </c>
      <c r="H185" s="71" t="s">
        <v>610</v>
      </c>
      <c r="I185" s="72"/>
      <c r="J185" s="72"/>
      <c r="K185" s="71" t="s">
        <v>610</v>
      </c>
      <c r="L185" s="75">
        <v>1.9648849718554973</v>
      </c>
      <c r="M185" s="76">
        <v>5428.423828125</v>
      </c>
      <c r="N185" s="76">
        <v>5764.9736328125</v>
      </c>
      <c r="O185" s="77"/>
      <c r="P185" s="78"/>
      <c r="Q185" s="78"/>
      <c r="R185" s="48">
        <v>0</v>
      </c>
      <c r="S185" s="80"/>
      <c r="T185" s="80"/>
      <c r="U185" s="49">
        <v>0</v>
      </c>
      <c r="V185" s="49">
        <v>0</v>
      </c>
      <c r="W185" s="49">
        <v>0</v>
      </c>
      <c r="X185" s="49">
        <v>0</v>
      </c>
      <c r="Y185" s="49">
        <v>0</v>
      </c>
      <c r="Z185" s="49"/>
      <c r="AA185" s="73">
        <v>185</v>
      </c>
      <c r="AB185" s="73"/>
      <c r="AC185" s="74"/>
      <c r="AD185" s="79" t="s">
        <v>610</v>
      </c>
      <c r="AE185" s="79" t="s">
        <v>786</v>
      </c>
      <c r="AF185" s="79" t="s">
        <v>948</v>
      </c>
      <c r="AG185" s="79" t="s">
        <v>1098</v>
      </c>
      <c r="AH185" s="79" t="s">
        <v>1290</v>
      </c>
      <c r="AI185" s="79">
        <v>581</v>
      </c>
      <c r="AJ185" s="79">
        <v>0</v>
      </c>
      <c r="AK185" s="79">
        <v>5</v>
      </c>
      <c r="AL185" s="79">
        <v>0</v>
      </c>
      <c r="AM185" s="79" t="s">
        <v>1502</v>
      </c>
      <c r="AN185" s="97" t="s">
        <v>1685</v>
      </c>
      <c r="AO185" s="79" t="str">
        <f>REPLACE(INDEX(GroupVertices[Group],MATCH(Vertices[[#This Row],[Vertex]],GroupVertices[Vertex],0)),1,1,"")</f>
        <v>1</v>
      </c>
      <c r="AP185" s="48">
        <v>1</v>
      </c>
      <c r="AQ185" s="49">
        <v>2.7777777777777777</v>
      </c>
      <c r="AR185" s="48">
        <v>0</v>
      </c>
      <c r="AS185" s="49">
        <v>0</v>
      </c>
      <c r="AT185" s="48">
        <v>0</v>
      </c>
      <c r="AU185" s="49">
        <v>0</v>
      </c>
      <c r="AV185" s="48">
        <v>35</v>
      </c>
      <c r="AW185" s="49">
        <v>97.22222222222223</v>
      </c>
      <c r="AX185" s="48">
        <v>36</v>
      </c>
      <c r="AY185" s="48"/>
      <c r="AZ185" s="48"/>
      <c r="BA185" s="48"/>
      <c r="BB185" s="48"/>
      <c r="BC185" s="2"/>
      <c r="BD185" s="3"/>
      <c r="BE185" s="3"/>
      <c r="BF185" s="3"/>
      <c r="BG185" s="3"/>
    </row>
    <row r="186" spans="1:59" ht="15">
      <c r="A186" s="66" t="s">
        <v>408</v>
      </c>
      <c r="B186" s="67"/>
      <c r="C186" s="67" t="s">
        <v>65</v>
      </c>
      <c r="D186" s="68">
        <v>163.46032506156115</v>
      </c>
      <c r="E186" s="70">
        <v>100</v>
      </c>
      <c r="F186" s="98" t="s">
        <v>1488</v>
      </c>
      <c r="G186" s="67" t="s">
        <v>52</v>
      </c>
      <c r="H186" s="71" t="s">
        <v>611</v>
      </c>
      <c r="I186" s="72"/>
      <c r="J186" s="72"/>
      <c r="K186" s="71" t="s">
        <v>611</v>
      </c>
      <c r="L186" s="75">
        <v>18.42282812110797</v>
      </c>
      <c r="M186" s="76">
        <v>4480.359375</v>
      </c>
      <c r="N186" s="76">
        <v>2703.078857421875</v>
      </c>
      <c r="O186" s="77"/>
      <c r="P186" s="78"/>
      <c r="Q186" s="78"/>
      <c r="R186" s="48">
        <v>0</v>
      </c>
      <c r="S186" s="80"/>
      <c r="T186" s="80"/>
      <c r="U186" s="49">
        <v>0</v>
      </c>
      <c r="V186" s="49">
        <v>0</v>
      </c>
      <c r="W186" s="49">
        <v>0</v>
      </c>
      <c r="X186" s="49">
        <v>0</v>
      </c>
      <c r="Y186" s="49">
        <v>0</v>
      </c>
      <c r="Z186" s="49"/>
      <c r="AA186" s="73">
        <v>186</v>
      </c>
      <c r="AB186" s="73"/>
      <c r="AC186" s="74"/>
      <c r="AD186" s="79" t="s">
        <v>611</v>
      </c>
      <c r="AE186" s="79" t="s">
        <v>787</v>
      </c>
      <c r="AF186" s="79" t="s">
        <v>949</v>
      </c>
      <c r="AG186" s="79" t="s">
        <v>1099</v>
      </c>
      <c r="AH186" s="79" t="s">
        <v>1291</v>
      </c>
      <c r="AI186" s="79">
        <v>10474</v>
      </c>
      <c r="AJ186" s="79">
        <v>6</v>
      </c>
      <c r="AK186" s="79">
        <v>41</v>
      </c>
      <c r="AL186" s="79">
        <v>13</v>
      </c>
      <c r="AM186" s="79" t="s">
        <v>1502</v>
      </c>
      <c r="AN186" s="97" t="s">
        <v>1686</v>
      </c>
      <c r="AO186" s="79" t="str">
        <f>REPLACE(INDEX(GroupVertices[Group],MATCH(Vertices[[#This Row],[Vertex]],GroupVertices[Vertex],0)),1,1,"")</f>
        <v>1</v>
      </c>
      <c r="AP186" s="48">
        <v>5</v>
      </c>
      <c r="AQ186" s="49">
        <v>8.064516129032258</v>
      </c>
      <c r="AR186" s="48">
        <v>3</v>
      </c>
      <c r="AS186" s="49">
        <v>4.838709677419355</v>
      </c>
      <c r="AT186" s="48">
        <v>0</v>
      </c>
      <c r="AU186" s="49">
        <v>0</v>
      </c>
      <c r="AV186" s="48">
        <v>54</v>
      </c>
      <c r="AW186" s="49">
        <v>87.09677419354838</v>
      </c>
      <c r="AX186" s="48">
        <v>62</v>
      </c>
      <c r="AY186" s="48"/>
      <c r="AZ186" s="48"/>
      <c r="BA186" s="48"/>
      <c r="BB186" s="48"/>
      <c r="BC186" s="2"/>
      <c r="BD186" s="3"/>
      <c r="BE186" s="3"/>
      <c r="BF186" s="3"/>
      <c r="BG186" s="3"/>
    </row>
    <row r="187" spans="1:59" ht="15">
      <c r="A187" s="66" t="s">
        <v>409</v>
      </c>
      <c r="B187" s="67"/>
      <c r="C187" s="67" t="s">
        <v>65</v>
      </c>
      <c r="D187" s="68">
        <v>162.62286565931382</v>
      </c>
      <c r="E187" s="70">
        <v>100</v>
      </c>
      <c r="F187" s="98" t="s">
        <v>1489</v>
      </c>
      <c r="G187" s="67" t="s">
        <v>52</v>
      </c>
      <c r="H187" s="71" t="s">
        <v>612</v>
      </c>
      <c r="I187" s="72"/>
      <c r="J187" s="72"/>
      <c r="K187" s="71" t="s">
        <v>612</v>
      </c>
      <c r="L187" s="75">
        <v>8.431277878066389</v>
      </c>
      <c r="M187" s="76">
        <v>6850.52197265625</v>
      </c>
      <c r="N187" s="76">
        <v>3468.552734375</v>
      </c>
      <c r="O187" s="77"/>
      <c r="P187" s="78"/>
      <c r="Q187" s="78"/>
      <c r="R187" s="48">
        <v>0</v>
      </c>
      <c r="S187" s="80"/>
      <c r="T187" s="80"/>
      <c r="U187" s="49">
        <v>0</v>
      </c>
      <c r="V187" s="49">
        <v>0</v>
      </c>
      <c r="W187" s="49">
        <v>0</v>
      </c>
      <c r="X187" s="49">
        <v>0</v>
      </c>
      <c r="Y187" s="49">
        <v>0</v>
      </c>
      <c r="Z187" s="49"/>
      <c r="AA187" s="73">
        <v>187</v>
      </c>
      <c r="AB187" s="73"/>
      <c r="AC187" s="74"/>
      <c r="AD187" s="79" t="s">
        <v>612</v>
      </c>
      <c r="AE187" s="79" t="s">
        <v>788</v>
      </c>
      <c r="AF187" s="79" t="s">
        <v>950</v>
      </c>
      <c r="AG187" s="79" t="s">
        <v>1100</v>
      </c>
      <c r="AH187" s="79" t="s">
        <v>1292</v>
      </c>
      <c r="AI187" s="79">
        <v>4468</v>
      </c>
      <c r="AJ187" s="79">
        <v>2</v>
      </c>
      <c r="AK187" s="79">
        <v>27</v>
      </c>
      <c r="AL187" s="79">
        <v>1</v>
      </c>
      <c r="AM187" s="79" t="s">
        <v>1502</v>
      </c>
      <c r="AN187" s="97" t="s">
        <v>1687</v>
      </c>
      <c r="AO187" s="79" t="str">
        <f>REPLACE(INDEX(GroupVertices[Group],MATCH(Vertices[[#This Row],[Vertex]],GroupVertices[Vertex],0)),1,1,"")</f>
        <v>1</v>
      </c>
      <c r="AP187" s="48">
        <v>8</v>
      </c>
      <c r="AQ187" s="49">
        <v>5.714285714285714</v>
      </c>
      <c r="AR187" s="48">
        <v>6</v>
      </c>
      <c r="AS187" s="49">
        <v>4.285714285714286</v>
      </c>
      <c r="AT187" s="48">
        <v>0</v>
      </c>
      <c r="AU187" s="49">
        <v>0</v>
      </c>
      <c r="AV187" s="48">
        <v>126</v>
      </c>
      <c r="AW187" s="49">
        <v>90</v>
      </c>
      <c r="AX187" s="48">
        <v>140</v>
      </c>
      <c r="AY187" s="48"/>
      <c r="AZ187" s="48"/>
      <c r="BA187" s="48"/>
      <c r="BB187" s="48"/>
      <c r="BC187" s="2"/>
      <c r="BD187" s="3"/>
      <c r="BE187" s="3"/>
      <c r="BF187" s="3"/>
      <c r="BG187" s="3"/>
    </row>
    <row r="188" spans="1:59" ht="15">
      <c r="A188" s="66" t="s">
        <v>410</v>
      </c>
      <c r="B188" s="67"/>
      <c r="C188" s="67" t="s">
        <v>65</v>
      </c>
      <c r="D188" s="68">
        <v>162.01087609613307</v>
      </c>
      <c r="E188" s="70">
        <v>100</v>
      </c>
      <c r="F188" s="98" t="s">
        <v>1490</v>
      </c>
      <c r="G188" s="67" t="s">
        <v>52</v>
      </c>
      <c r="H188" s="71" t="s">
        <v>613</v>
      </c>
      <c r="I188" s="72"/>
      <c r="J188" s="72"/>
      <c r="K188" s="71" t="s">
        <v>613</v>
      </c>
      <c r="L188" s="75">
        <v>1.1297603927667739</v>
      </c>
      <c r="M188" s="76">
        <v>3058.261474609375</v>
      </c>
      <c r="N188" s="76">
        <v>8061.39453125</v>
      </c>
      <c r="O188" s="77"/>
      <c r="P188" s="78"/>
      <c r="Q188" s="78"/>
      <c r="R188" s="48">
        <v>0</v>
      </c>
      <c r="S188" s="80"/>
      <c r="T188" s="80"/>
      <c r="U188" s="49">
        <v>0</v>
      </c>
      <c r="V188" s="49">
        <v>0</v>
      </c>
      <c r="W188" s="49">
        <v>0</v>
      </c>
      <c r="X188" s="49">
        <v>0</v>
      </c>
      <c r="Y188" s="49">
        <v>0</v>
      </c>
      <c r="Z188" s="49"/>
      <c r="AA188" s="73">
        <v>188</v>
      </c>
      <c r="AB188" s="73"/>
      <c r="AC188" s="74"/>
      <c r="AD188" s="79" t="s">
        <v>613</v>
      </c>
      <c r="AE188" s="79" t="s">
        <v>789</v>
      </c>
      <c r="AF188" s="79" t="s">
        <v>951</v>
      </c>
      <c r="AG188" s="79" t="s">
        <v>1101</v>
      </c>
      <c r="AH188" s="79" t="s">
        <v>1293</v>
      </c>
      <c r="AI188" s="79">
        <v>79</v>
      </c>
      <c r="AJ188" s="79">
        <v>0</v>
      </c>
      <c r="AK188" s="79">
        <v>6</v>
      </c>
      <c r="AL188" s="79">
        <v>0</v>
      </c>
      <c r="AM188" s="79" t="s">
        <v>1502</v>
      </c>
      <c r="AN188" s="97" t="s">
        <v>1688</v>
      </c>
      <c r="AO188" s="79" t="str">
        <f>REPLACE(INDEX(GroupVertices[Group],MATCH(Vertices[[#This Row],[Vertex]],GroupVertices[Vertex],0)),1,1,"")</f>
        <v>1</v>
      </c>
      <c r="AP188" s="48">
        <v>3</v>
      </c>
      <c r="AQ188" s="49">
        <v>3.4482758620689653</v>
      </c>
      <c r="AR188" s="48">
        <v>0</v>
      </c>
      <c r="AS188" s="49">
        <v>0</v>
      </c>
      <c r="AT188" s="48">
        <v>0</v>
      </c>
      <c r="AU188" s="49">
        <v>0</v>
      </c>
      <c r="AV188" s="48">
        <v>84</v>
      </c>
      <c r="AW188" s="49">
        <v>96.55172413793103</v>
      </c>
      <c r="AX188" s="48">
        <v>87</v>
      </c>
      <c r="AY188" s="48"/>
      <c r="AZ188" s="48"/>
      <c r="BA188" s="48"/>
      <c r="BB188" s="48"/>
      <c r="BC188" s="2"/>
      <c r="BD188" s="3"/>
      <c r="BE188" s="3"/>
      <c r="BF188" s="3"/>
      <c r="BG188" s="3"/>
    </row>
    <row r="189" spans="1:59" ht="15">
      <c r="A189" s="66" t="s">
        <v>411</v>
      </c>
      <c r="B189" s="67"/>
      <c r="C189" s="67" t="s">
        <v>65</v>
      </c>
      <c r="D189" s="68">
        <v>162.0554959777047</v>
      </c>
      <c r="E189" s="70">
        <v>100</v>
      </c>
      <c r="F189" s="98" t="s">
        <v>1491</v>
      </c>
      <c r="G189" s="67" t="s">
        <v>52</v>
      </c>
      <c r="H189" s="71" t="s">
        <v>614</v>
      </c>
      <c r="I189" s="72"/>
      <c r="J189" s="72"/>
      <c r="K189" s="71" t="s">
        <v>614</v>
      </c>
      <c r="L189" s="75">
        <v>1.6621107220663585</v>
      </c>
      <c r="M189" s="76">
        <v>7324.5546875</v>
      </c>
      <c r="N189" s="76">
        <v>6530.447265625</v>
      </c>
      <c r="O189" s="77"/>
      <c r="P189" s="78"/>
      <c r="Q189" s="78"/>
      <c r="R189" s="48">
        <v>0</v>
      </c>
      <c r="S189" s="80"/>
      <c r="T189" s="80"/>
      <c r="U189" s="49">
        <v>0</v>
      </c>
      <c r="V189" s="49">
        <v>0</v>
      </c>
      <c r="W189" s="49">
        <v>0</v>
      </c>
      <c r="X189" s="49">
        <v>0</v>
      </c>
      <c r="Y189" s="49">
        <v>0</v>
      </c>
      <c r="Z189" s="49"/>
      <c r="AA189" s="73">
        <v>189</v>
      </c>
      <c r="AB189" s="73"/>
      <c r="AC189" s="74"/>
      <c r="AD189" s="79" t="s">
        <v>614</v>
      </c>
      <c r="AE189" s="79" t="s">
        <v>790</v>
      </c>
      <c r="AF189" s="79" t="s">
        <v>952</v>
      </c>
      <c r="AG189" s="79" t="s">
        <v>1057</v>
      </c>
      <c r="AH189" s="79" t="s">
        <v>1294</v>
      </c>
      <c r="AI189" s="79">
        <v>399</v>
      </c>
      <c r="AJ189" s="79">
        <v>0</v>
      </c>
      <c r="AK189" s="79">
        <v>1</v>
      </c>
      <c r="AL189" s="79">
        <v>0</v>
      </c>
      <c r="AM189" s="79" t="s">
        <v>1502</v>
      </c>
      <c r="AN189" s="97" t="s">
        <v>1689</v>
      </c>
      <c r="AO189" s="79" t="str">
        <f>REPLACE(INDEX(GroupVertices[Group],MATCH(Vertices[[#This Row],[Vertex]],GroupVertices[Vertex],0)),1,1,"")</f>
        <v>1</v>
      </c>
      <c r="AP189" s="48">
        <v>6</v>
      </c>
      <c r="AQ189" s="49">
        <v>6.593406593406593</v>
      </c>
      <c r="AR189" s="48">
        <v>0</v>
      </c>
      <c r="AS189" s="49">
        <v>0</v>
      </c>
      <c r="AT189" s="48">
        <v>0</v>
      </c>
      <c r="AU189" s="49">
        <v>0</v>
      </c>
      <c r="AV189" s="48">
        <v>85</v>
      </c>
      <c r="AW189" s="49">
        <v>93.4065934065934</v>
      </c>
      <c r="AX189" s="48">
        <v>91</v>
      </c>
      <c r="AY189" s="48"/>
      <c r="AZ189" s="48"/>
      <c r="BA189" s="48"/>
      <c r="BB189" s="48"/>
      <c r="BC189" s="2"/>
      <c r="BD189" s="3"/>
      <c r="BE189" s="3"/>
      <c r="BF189" s="3"/>
      <c r="BG189" s="3"/>
    </row>
    <row r="190" spans="1:59" ht="15">
      <c r="A190" s="66" t="s">
        <v>412</v>
      </c>
      <c r="B190" s="67"/>
      <c r="C190" s="67" t="s">
        <v>65</v>
      </c>
      <c r="D190" s="68">
        <v>162.0058563594563</v>
      </c>
      <c r="E190" s="70">
        <v>100</v>
      </c>
      <c r="F190" s="98" t="s">
        <v>1492</v>
      </c>
      <c r="G190" s="67" t="s">
        <v>52</v>
      </c>
      <c r="H190" s="71" t="s">
        <v>615</v>
      </c>
      <c r="I190" s="72"/>
      <c r="J190" s="72"/>
      <c r="K190" s="71" t="s">
        <v>615</v>
      </c>
      <c r="L190" s="75">
        <v>1.0698709807205704</v>
      </c>
      <c r="M190" s="76">
        <v>4954.3916015625</v>
      </c>
      <c r="N190" s="76">
        <v>8826.8681640625</v>
      </c>
      <c r="O190" s="77"/>
      <c r="P190" s="78"/>
      <c r="Q190" s="78"/>
      <c r="R190" s="48">
        <v>0</v>
      </c>
      <c r="S190" s="80"/>
      <c r="T190" s="80"/>
      <c r="U190" s="49">
        <v>0</v>
      </c>
      <c r="V190" s="49">
        <v>0</v>
      </c>
      <c r="W190" s="49">
        <v>0</v>
      </c>
      <c r="X190" s="49">
        <v>0</v>
      </c>
      <c r="Y190" s="49">
        <v>0</v>
      </c>
      <c r="Z190" s="49"/>
      <c r="AA190" s="73">
        <v>190</v>
      </c>
      <c r="AB190" s="73"/>
      <c r="AC190" s="74"/>
      <c r="AD190" s="79" t="s">
        <v>615</v>
      </c>
      <c r="AE190" s="79"/>
      <c r="AF190" s="79"/>
      <c r="AG190" s="79" t="s">
        <v>1102</v>
      </c>
      <c r="AH190" s="79" t="s">
        <v>1295</v>
      </c>
      <c r="AI190" s="79">
        <v>43</v>
      </c>
      <c r="AJ190" s="79">
        <v>0</v>
      </c>
      <c r="AK190" s="79">
        <v>1</v>
      </c>
      <c r="AL190" s="79">
        <v>0</v>
      </c>
      <c r="AM190" s="79" t="s">
        <v>1502</v>
      </c>
      <c r="AN190" s="97" t="s">
        <v>1690</v>
      </c>
      <c r="AO190" s="79" t="str">
        <f>REPLACE(INDEX(GroupVertices[Group],MATCH(Vertices[[#This Row],[Vertex]],GroupVertices[Vertex],0)),1,1,"")</f>
        <v>1</v>
      </c>
      <c r="AP190" s="48"/>
      <c r="AQ190" s="49"/>
      <c r="AR190" s="48"/>
      <c r="AS190" s="49"/>
      <c r="AT190" s="48"/>
      <c r="AU190" s="49"/>
      <c r="AV190" s="48"/>
      <c r="AW190" s="49"/>
      <c r="AX190" s="48"/>
      <c r="AY190" s="48"/>
      <c r="AZ190" s="48"/>
      <c r="BA190" s="48"/>
      <c r="BB190" s="48"/>
      <c r="BC190" s="2"/>
      <c r="BD190" s="3"/>
      <c r="BE190" s="3"/>
      <c r="BF190" s="3"/>
      <c r="BG190" s="3"/>
    </row>
    <row r="191" spans="1:59" ht="15">
      <c r="A191" s="66" t="s">
        <v>413</v>
      </c>
      <c r="B191" s="67"/>
      <c r="C191" s="67" t="s">
        <v>65</v>
      </c>
      <c r="D191" s="68">
        <v>163.0711560319787</v>
      </c>
      <c r="E191" s="70">
        <v>100</v>
      </c>
      <c r="F191" s="98" t="s">
        <v>1493</v>
      </c>
      <c r="G191" s="67" t="s">
        <v>52</v>
      </c>
      <c r="H191" s="71" t="s">
        <v>616</v>
      </c>
      <c r="I191" s="72"/>
      <c r="J191" s="72"/>
      <c r="K191" s="71" t="s">
        <v>616</v>
      </c>
      <c r="L191" s="75">
        <v>13.779735092748155</v>
      </c>
      <c r="M191" s="76">
        <v>1636.1640625</v>
      </c>
      <c r="N191" s="76">
        <v>2703.078857421875</v>
      </c>
      <c r="O191" s="77"/>
      <c r="P191" s="78"/>
      <c r="Q191" s="78"/>
      <c r="R191" s="48">
        <v>0</v>
      </c>
      <c r="S191" s="80"/>
      <c r="T191" s="80"/>
      <c r="U191" s="49">
        <v>0</v>
      </c>
      <c r="V191" s="49">
        <v>0</v>
      </c>
      <c r="W191" s="49">
        <v>0</v>
      </c>
      <c r="X191" s="49">
        <v>0</v>
      </c>
      <c r="Y191" s="49">
        <v>0</v>
      </c>
      <c r="Z191" s="49"/>
      <c r="AA191" s="73">
        <v>191</v>
      </c>
      <c r="AB191" s="73"/>
      <c r="AC191" s="74"/>
      <c r="AD191" s="79" t="s">
        <v>616</v>
      </c>
      <c r="AE191" s="79" t="s">
        <v>791</v>
      </c>
      <c r="AF191" s="79" t="s">
        <v>953</v>
      </c>
      <c r="AG191" s="79" t="s">
        <v>966</v>
      </c>
      <c r="AH191" s="79" t="s">
        <v>1296</v>
      </c>
      <c r="AI191" s="79">
        <v>7683</v>
      </c>
      <c r="AJ191" s="79">
        <v>2</v>
      </c>
      <c r="AK191" s="79">
        <v>36</v>
      </c>
      <c r="AL191" s="79">
        <v>2</v>
      </c>
      <c r="AM191" s="79" t="s">
        <v>1502</v>
      </c>
      <c r="AN191" s="97" t="s">
        <v>1691</v>
      </c>
      <c r="AO191" s="79" t="str">
        <f>REPLACE(INDEX(GroupVertices[Group],MATCH(Vertices[[#This Row],[Vertex]],GroupVertices[Vertex],0)),1,1,"")</f>
        <v>1</v>
      </c>
      <c r="AP191" s="48">
        <v>1</v>
      </c>
      <c r="AQ191" s="49">
        <v>4.545454545454546</v>
      </c>
      <c r="AR191" s="48">
        <v>0</v>
      </c>
      <c r="AS191" s="49">
        <v>0</v>
      </c>
      <c r="AT191" s="48">
        <v>0</v>
      </c>
      <c r="AU191" s="49">
        <v>0</v>
      </c>
      <c r="AV191" s="48">
        <v>21</v>
      </c>
      <c r="AW191" s="49">
        <v>95.45454545454545</v>
      </c>
      <c r="AX191" s="48">
        <v>22</v>
      </c>
      <c r="AY191" s="48"/>
      <c r="AZ191" s="48"/>
      <c r="BA191" s="48"/>
      <c r="BB191" s="48"/>
      <c r="BC191" s="2"/>
      <c r="BD191" s="3"/>
      <c r="BE191" s="3"/>
      <c r="BF191" s="3"/>
      <c r="BG191" s="3"/>
    </row>
    <row r="192" spans="1:59" ht="15">
      <c r="A192" s="66" t="s">
        <v>414</v>
      </c>
      <c r="B192" s="67"/>
      <c r="C192" s="67" t="s">
        <v>65</v>
      </c>
      <c r="D192" s="68">
        <v>167.4797397683846</v>
      </c>
      <c r="E192" s="70">
        <v>100</v>
      </c>
      <c r="F192" s="98" t="s">
        <v>1494</v>
      </c>
      <c r="G192" s="67" t="s">
        <v>52</v>
      </c>
      <c r="H192" s="71" t="s">
        <v>617</v>
      </c>
      <c r="I192" s="72"/>
      <c r="J192" s="72"/>
      <c r="K192" s="71" t="s">
        <v>617</v>
      </c>
      <c r="L192" s="75">
        <v>66.37761122232618</v>
      </c>
      <c r="M192" s="76">
        <v>3532.2939453125</v>
      </c>
      <c r="N192" s="76">
        <v>1937.60498046875</v>
      </c>
      <c r="O192" s="77"/>
      <c r="P192" s="78"/>
      <c r="Q192" s="78"/>
      <c r="R192" s="48">
        <v>0</v>
      </c>
      <c r="S192" s="80"/>
      <c r="T192" s="80"/>
      <c r="U192" s="49">
        <v>0</v>
      </c>
      <c r="V192" s="49">
        <v>0</v>
      </c>
      <c r="W192" s="49">
        <v>0</v>
      </c>
      <c r="X192" s="49">
        <v>0</v>
      </c>
      <c r="Y192" s="49">
        <v>0</v>
      </c>
      <c r="Z192" s="49"/>
      <c r="AA192" s="73">
        <v>192</v>
      </c>
      <c r="AB192" s="73"/>
      <c r="AC192" s="74"/>
      <c r="AD192" s="79" t="s">
        <v>617</v>
      </c>
      <c r="AE192" s="79" t="s">
        <v>792</v>
      </c>
      <c r="AF192" s="79" t="s">
        <v>954</v>
      </c>
      <c r="AG192" s="79" t="s">
        <v>1066</v>
      </c>
      <c r="AH192" s="79" t="s">
        <v>1297</v>
      </c>
      <c r="AI192" s="79">
        <v>39300</v>
      </c>
      <c r="AJ192" s="79">
        <v>4</v>
      </c>
      <c r="AK192" s="79">
        <v>85</v>
      </c>
      <c r="AL192" s="79">
        <v>2</v>
      </c>
      <c r="AM192" s="79" t="s">
        <v>1502</v>
      </c>
      <c r="AN192" s="97" t="s">
        <v>1692</v>
      </c>
      <c r="AO192" s="79" t="str">
        <f>REPLACE(INDEX(GroupVertices[Group],MATCH(Vertices[[#This Row],[Vertex]],GroupVertices[Vertex],0)),1,1,"")</f>
        <v>1</v>
      </c>
      <c r="AP192" s="48">
        <v>2</v>
      </c>
      <c r="AQ192" s="49">
        <v>18.181818181818183</v>
      </c>
      <c r="AR192" s="48">
        <v>0</v>
      </c>
      <c r="AS192" s="49">
        <v>0</v>
      </c>
      <c r="AT192" s="48">
        <v>0</v>
      </c>
      <c r="AU192" s="49">
        <v>0</v>
      </c>
      <c r="AV192" s="48">
        <v>9</v>
      </c>
      <c r="AW192" s="49">
        <v>81.81818181818181</v>
      </c>
      <c r="AX192" s="48">
        <v>11</v>
      </c>
      <c r="AY192" s="48"/>
      <c r="AZ192" s="48"/>
      <c r="BA192" s="48"/>
      <c r="BB192" s="48"/>
      <c r="BC192" s="2"/>
      <c r="BD192" s="3"/>
      <c r="BE192" s="3"/>
      <c r="BF192" s="3"/>
      <c r="BG192" s="3"/>
    </row>
    <row r="193" spans="1:59" ht="15">
      <c r="A193" s="66" t="s">
        <v>415</v>
      </c>
      <c r="B193" s="67"/>
      <c r="C193" s="67" t="s">
        <v>65</v>
      </c>
      <c r="D193" s="68">
        <v>162.55021891463002</v>
      </c>
      <c r="E193" s="70">
        <v>100</v>
      </c>
      <c r="F193" s="98" t="s">
        <v>1495</v>
      </c>
      <c r="G193" s="67" t="s">
        <v>52</v>
      </c>
      <c r="H193" s="71" t="s">
        <v>618</v>
      </c>
      <c r="I193" s="72"/>
      <c r="J193" s="72"/>
      <c r="K193" s="95" t="s">
        <v>618</v>
      </c>
      <c r="L193" s="75">
        <v>7.564544998175504</v>
      </c>
      <c r="M193" s="76">
        <v>4006.326416015625</v>
      </c>
      <c r="N193" s="76">
        <v>3468.552734375</v>
      </c>
      <c r="O193" s="77"/>
      <c r="P193" s="78"/>
      <c r="Q193" s="78"/>
      <c r="R193" s="48">
        <v>0</v>
      </c>
      <c r="S193" s="80"/>
      <c r="T193" s="80"/>
      <c r="U193" s="49">
        <v>0</v>
      </c>
      <c r="V193" s="49">
        <v>0</v>
      </c>
      <c r="W193" s="49">
        <v>0</v>
      </c>
      <c r="X193" s="49">
        <v>0</v>
      </c>
      <c r="Y193" s="49">
        <v>0</v>
      </c>
      <c r="Z193" s="49"/>
      <c r="AA193" s="73">
        <v>193</v>
      </c>
      <c r="AB193" s="73"/>
      <c r="AC193" s="74"/>
      <c r="AD193" s="96" t="s">
        <v>618</v>
      </c>
      <c r="AE193" s="79" t="s">
        <v>793</v>
      </c>
      <c r="AF193" s="79" t="s">
        <v>955</v>
      </c>
      <c r="AG193" s="79" t="s">
        <v>1103</v>
      </c>
      <c r="AH193" s="79" t="s">
        <v>1298</v>
      </c>
      <c r="AI193" s="79">
        <v>3947</v>
      </c>
      <c r="AJ193" s="79">
        <v>8</v>
      </c>
      <c r="AK193" s="79">
        <v>40</v>
      </c>
      <c r="AL193" s="79">
        <v>6</v>
      </c>
      <c r="AM193" s="79" t="s">
        <v>1502</v>
      </c>
      <c r="AN193" s="97" t="s">
        <v>1693</v>
      </c>
      <c r="AO193" s="79" t="str">
        <f>REPLACE(INDEX(GroupVertices[Group],MATCH(Vertices[[#This Row],[Vertex]],GroupVertices[Vertex],0)),1,1,"")</f>
        <v>1</v>
      </c>
      <c r="AP193" s="48">
        <v>1</v>
      </c>
      <c r="AQ193" s="49">
        <v>5</v>
      </c>
      <c r="AR193" s="48">
        <v>0</v>
      </c>
      <c r="AS193" s="49">
        <v>0</v>
      </c>
      <c r="AT193" s="48">
        <v>0</v>
      </c>
      <c r="AU193" s="49">
        <v>0</v>
      </c>
      <c r="AV193" s="48">
        <v>19</v>
      </c>
      <c r="AW193" s="49">
        <v>95</v>
      </c>
      <c r="AX193" s="48">
        <v>20</v>
      </c>
      <c r="AY193" s="48"/>
      <c r="AZ193" s="48"/>
      <c r="BA193" s="48"/>
      <c r="BB193" s="48"/>
      <c r="BC193" s="2"/>
      <c r="BD193" s="3"/>
      <c r="BE193" s="3"/>
      <c r="BF193" s="3"/>
      <c r="BG193" s="3"/>
    </row>
    <row r="194" spans="1:59" ht="15">
      <c r="A194" s="66" t="s">
        <v>416</v>
      </c>
      <c r="B194" s="67"/>
      <c r="C194" s="67" t="s">
        <v>65</v>
      </c>
      <c r="D194" s="68">
        <v>162.02161275513626</v>
      </c>
      <c r="E194" s="70">
        <v>100</v>
      </c>
      <c r="F194" s="98" t="s">
        <v>1496</v>
      </c>
      <c r="G194" s="67" t="s">
        <v>52</v>
      </c>
      <c r="H194" s="71" t="s">
        <v>619</v>
      </c>
      <c r="I194" s="72"/>
      <c r="J194" s="72"/>
      <c r="K194" s="71" t="s">
        <v>619</v>
      </c>
      <c r="L194" s="75">
        <v>1.2578571907544864</v>
      </c>
      <c r="M194" s="76">
        <v>2110.196533203125</v>
      </c>
      <c r="N194" s="76">
        <v>7295.9208984375</v>
      </c>
      <c r="O194" s="77"/>
      <c r="P194" s="78"/>
      <c r="Q194" s="78"/>
      <c r="R194" s="48">
        <v>0</v>
      </c>
      <c r="S194" s="80"/>
      <c r="T194" s="80"/>
      <c r="U194" s="49">
        <v>0</v>
      </c>
      <c r="V194" s="49">
        <v>0</v>
      </c>
      <c r="W194" s="49">
        <v>0</v>
      </c>
      <c r="X194" s="49">
        <v>0</v>
      </c>
      <c r="Y194" s="49">
        <v>0</v>
      </c>
      <c r="Z194" s="49"/>
      <c r="AA194" s="73">
        <v>194</v>
      </c>
      <c r="AB194" s="73"/>
      <c r="AC194" s="74"/>
      <c r="AD194" s="79" t="s">
        <v>619</v>
      </c>
      <c r="AE194" s="79"/>
      <c r="AF194" s="79" t="s">
        <v>956</v>
      </c>
      <c r="AG194" s="79" t="s">
        <v>1104</v>
      </c>
      <c r="AH194" s="79" t="s">
        <v>1299</v>
      </c>
      <c r="AI194" s="79">
        <v>156</v>
      </c>
      <c r="AJ194" s="79">
        <v>0</v>
      </c>
      <c r="AK194" s="79">
        <v>0</v>
      </c>
      <c r="AL194" s="79">
        <v>0</v>
      </c>
      <c r="AM194" s="79" t="s">
        <v>1502</v>
      </c>
      <c r="AN194" s="97" t="s">
        <v>1694</v>
      </c>
      <c r="AO194" s="79" t="str">
        <f>REPLACE(INDEX(GroupVertices[Group],MATCH(Vertices[[#This Row],[Vertex]],GroupVertices[Vertex],0)),1,1,"")</f>
        <v>1</v>
      </c>
      <c r="AP194" s="48"/>
      <c r="AQ194" s="49"/>
      <c r="AR194" s="48"/>
      <c r="AS194" s="49"/>
      <c r="AT194" s="48"/>
      <c r="AU194" s="49"/>
      <c r="AV194" s="48"/>
      <c r="AW194" s="49"/>
      <c r="AX194" s="48"/>
      <c r="AY194" s="48"/>
      <c r="AZ194" s="48"/>
      <c r="BA194" s="48"/>
      <c r="BB194" s="48"/>
      <c r="BC194" s="2"/>
      <c r="BD194" s="3"/>
      <c r="BE194" s="3"/>
      <c r="BF194" s="3"/>
      <c r="BG194" s="3"/>
    </row>
    <row r="195" spans="1:59" ht="15">
      <c r="A195" s="66" t="s">
        <v>417</v>
      </c>
      <c r="B195" s="67"/>
      <c r="C195" s="67" t="s">
        <v>65</v>
      </c>
      <c r="D195" s="68">
        <v>206.9426785273642</v>
      </c>
      <c r="E195" s="70">
        <v>100</v>
      </c>
      <c r="F195" s="98" t="s">
        <v>1497</v>
      </c>
      <c r="G195" s="67" t="s">
        <v>52</v>
      </c>
      <c r="H195" s="71" t="s">
        <v>620</v>
      </c>
      <c r="I195" s="72"/>
      <c r="J195" s="72"/>
      <c r="K195" s="71" t="s">
        <v>620</v>
      </c>
      <c r="L195" s="75">
        <v>537.2015512131113</v>
      </c>
      <c r="M195" s="76">
        <v>8272.619140625</v>
      </c>
      <c r="N195" s="76">
        <v>1937.60498046875</v>
      </c>
      <c r="O195" s="77"/>
      <c r="P195" s="78"/>
      <c r="Q195" s="78"/>
      <c r="R195" s="48">
        <v>0</v>
      </c>
      <c r="S195" s="80"/>
      <c r="T195" s="80"/>
      <c r="U195" s="49">
        <v>0</v>
      </c>
      <c r="V195" s="49">
        <v>0</v>
      </c>
      <c r="W195" s="49">
        <v>0</v>
      </c>
      <c r="X195" s="49">
        <v>0</v>
      </c>
      <c r="Y195" s="49">
        <v>0</v>
      </c>
      <c r="Z195" s="49"/>
      <c r="AA195" s="73">
        <v>195</v>
      </c>
      <c r="AB195" s="73"/>
      <c r="AC195" s="74"/>
      <c r="AD195" s="79" t="s">
        <v>620</v>
      </c>
      <c r="AE195" s="79" t="s">
        <v>794</v>
      </c>
      <c r="AF195" s="79" t="s">
        <v>957</v>
      </c>
      <c r="AG195" s="79" t="s">
        <v>1067</v>
      </c>
      <c r="AH195" s="79" t="s">
        <v>1300</v>
      </c>
      <c r="AI195" s="79">
        <v>322316</v>
      </c>
      <c r="AJ195" s="79">
        <v>146</v>
      </c>
      <c r="AK195" s="79">
        <v>1793</v>
      </c>
      <c r="AL195" s="79">
        <v>83</v>
      </c>
      <c r="AM195" s="79" t="s">
        <v>1502</v>
      </c>
      <c r="AN195" s="97" t="s">
        <v>1695</v>
      </c>
      <c r="AO195" s="79" t="str">
        <f>REPLACE(INDEX(GroupVertices[Group],MATCH(Vertices[[#This Row],[Vertex]],GroupVertices[Vertex],0)),1,1,"")</f>
        <v>1</v>
      </c>
      <c r="AP195" s="48">
        <v>1</v>
      </c>
      <c r="AQ195" s="49">
        <v>0.8849557522123894</v>
      </c>
      <c r="AR195" s="48">
        <v>3</v>
      </c>
      <c r="AS195" s="49">
        <v>2.6548672566371683</v>
      </c>
      <c r="AT195" s="48">
        <v>0</v>
      </c>
      <c r="AU195" s="49">
        <v>0</v>
      </c>
      <c r="AV195" s="48">
        <v>109</v>
      </c>
      <c r="AW195" s="49">
        <v>96.46017699115045</v>
      </c>
      <c r="AX195" s="48">
        <v>113</v>
      </c>
      <c r="AY195" s="48"/>
      <c r="AZ195" s="48"/>
      <c r="BA195" s="48"/>
      <c r="BB195" s="48"/>
      <c r="BC195" s="2"/>
      <c r="BD195" s="3"/>
      <c r="BE195" s="3"/>
      <c r="BF195" s="3"/>
      <c r="BG195" s="3"/>
    </row>
    <row r="196" spans="1:59" ht="15">
      <c r="A196" s="66" t="s">
        <v>418</v>
      </c>
      <c r="B196" s="67"/>
      <c r="C196" s="67" t="s">
        <v>65</v>
      </c>
      <c r="D196" s="68">
        <v>162.2748305830552</v>
      </c>
      <c r="E196" s="70">
        <v>100</v>
      </c>
      <c r="F196" s="98" t="s">
        <v>1498</v>
      </c>
      <c r="G196" s="67" t="s">
        <v>52</v>
      </c>
      <c r="H196" s="71" t="s">
        <v>621</v>
      </c>
      <c r="I196" s="72"/>
      <c r="J196" s="72"/>
      <c r="K196" s="71" t="s">
        <v>621</v>
      </c>
      <c r="L196" s="75">
        <v>4.278945309529629</v>
      </c>
      <c r="M196" s="76">
        <v>3532.2939453125</v>
      </c>
      <c r="N196" s="76">
        <v>4234.0263671875</v>
      </c>
      <c r="O196" s="77"/>
      <c r="P196" s="78"/>
      <c r="Q196" s="78"/>
      <c r="R196" s="48">
        <v>0</v>
      </c>
      <c r="S196" s="80"/>
      <c r="T196" s="80"/>
      <c r="U196" s="49">
        <v>0</v>
      </c>
      <c r="V196" s="49">
        <v>0</v>
      </c>
      <c r="W196" s="49">
        <v>0</v>
      </c>
      <c r="X196" s="49">
        <v>0</v>
      </c>
      <c r="Y196" s="49">
        <v>0</v>
      </c>
      <c r="Z196" s="49"/>
      <c r="AA196" s="73">
        <v>196</v>
      </c>
      <c r="AB196" s="73"/>
      <c r="AC196" s="74"/>
      <c r="AD196" s="79" t="s">
        <v>621</v>
      </c>
      <c r="AE196" s="79" t="s">
        <v>795</v>
      </c>
      <c r="AF196" s="79"/>
      <c r="AG196" s="79" t="s">
        <v>1105</v>
      </c>
      <c r="AH196" s="79" t="s">
        <v>1301</v>
      </c>
      <c r="AI196" s="79">
        <v>1972</v>
      </c>
      <c r="AJ196" s="79">
        <v>0</v>
      </c>
      <c r="AK196" s="79">
        <v>4</v>
      </c>
      <c r="AL196" s="79">
        <v>1</v>
      </c>
      <c r="AM196" s="79" t="s">
        <v>1502</v>
      </c>
      <c r="AN196" s="97" t="s">
        <v>1696</v>
      </c>
      <c r="AO196" s="79" t="str">
        <f>REPLACE(INDEX(GroupVertices[Group],MATCH(Vertices[[#This Row],[Vertex]],GroupVertices[Vertex],0)),1,1,"")</f>
        <v>1</v>
      </c>
      <c r="AP196" s="48">
        <v>2</v>
      </c>
      <c r="AQ196" s="49">
        <v>5.714285714285714</v>
      </c>
      <c r="AR196" s="48">
        <v>0</v>
      </c>
      <c r="AS196" s="49">
        <v>0</v>
      </c>
      <c r="AT196" s="48">
        <v>0</v>
      </c>
      <c r="AU196" s="49">
        <v>0</v>
      </c>
      <c r="AV196" s="48">
        <v>33</v>
      </c>
      <c r="AW196" s="49">
        <v>94.28571428571429</v>
      </c>
      <c r="AX196" s="48">
        <v>35</v>
      </c>
      <c r="AY196" s="48"/>
      <c r="AZ196" s="48"/>
      <c r="BA196" s="48"/>
      <c r="BB196" s="48"/>
      <c r="BC196" s="2"/>
      <c r="BD196" s="3"/>
      <c r="BE196" s="3"/>
      <c r="BF196" s="3"/>
      <c r="BG196" s="3"/>
    </row>
    <row r="197" spans="1:59" ht="15">
      <c r="A197" s="66" t="s">
        <v>419</v>
      </c>
      <c r="B197" s="67"/>
      <c r="C197" s="67" t="s">
        <v>65</v>
      </c>
      <c r="D197" s="68">
        <v>162.1172666262554</v>
      </c>
      <c r="E197" s="70">
        <v>100</v>
      </c>
      <c r="F197" s="98" t="s">
        <v>1499</v>
      </c>
      <c r="G197" s="67" t="s">
        <v>52</v>
      </c>
      <c r="H197" s="71" t="s">
        <v>622</v>
      </c>
      <c r="I197" s="72"/>
      <c r="J197" s="72"/>
      <c r="K197" s="71" t="s">
        <v>622</v>
      </c>
      <c r="L197" s="75">
        <v>2.3990832091904712</v>
      </c>
      <c r="M197" s="76">
        <v>3532.2939453125</v>
      </c>
      <c r="N197" s="76">
        <v>4999.5</v>
      </c>
      <c r="O197" s="77"/>
      <c r="P197" s="78"/>
      <c r="Q197" s="78"/>
      <c r="R197" s="48">
        <v>0</v>
      </c>
      <c r="S197" s="80"/>
      <c r="T197" s="80"/>
      <c r="U197" s="49">
        <v>0</v>
      </c>
      <c r="V197" s="49">
        <v>0</v>
      </c>
      <c r="W197" s="49">
        <v>0</v>
      </c>
      <c r="X197" s="49">
        <v>0</v>
      </c>
      <c r="Y197" s="49">
        <v>0</v>
      </c>
      <c r="Z197" s="49"/>
      <c r="AA197" s="73">
        <v>197</v>
      </c>
      <c r="AB197" s="73"/>
      <c r="AC197" s="74"/>
      <c r="AD197" s="79" t="s">
        <v>622</v>
      </c>
      <c r="AE197" s="79" t="s">
        <v>796</v>
      </c>
      <c r="AF197" s="79" t="s">
        <v>958</v>
      </c>
      <c r="AG197" s="79" t="s">
        <v>966</v>
      </c>
      <c r="AH197" s="79" t="s">
        <v>1302</v>
      </c>
      <c r="AI197" s="79">
        <v>842</v>
      </c>
      <c r="AJ197" s="79">
        <v>2</v>
      </c>
      <c r="AK197" s="79">
        <v>27</v>
      </c>
      <c r="AL197" s="79">
        <v>0</v>
      </c>
      <c r="AM197" s="79" t="s">
        <v>1502</v>
      </c>
      <c r="AN197" s="97" t="s">
        <v>1697</v>
      </c>
      <c r="AO197" s="79" t="str">
        <f>REPLACE(INDEX(GroupVertices[Group],MATCH(Vertices[[#This Row],[Vertex]],GroupVertices[Vertex],0)),1,1,"")</f>
        <v>1</v>
      </c>
      <c r="AP197" s="48">
        <v>7</v>
      </c>
      <c r="AQ197" s="49">
        <v>3.3175355450236967</v>
      </c>
      <c r="AR197" s="48">
        <v>1</v>
      </c>
      <c r="AS197" s="49">
        <v>0.47393364928909953</v>
      </c>
      <c r="AT197" s="48">
        <v>0</v>
      </c>
      <c r="AU197" s="49">
        <v>0</v>
      </c>
      <c r="AV197" s="48">
        <v>203</v>
      </c>
      <c r="AW197" s="49">
        <v>96.2085308056872</v>
      </c>
      <c r="AX197" s="48">
        <v>211</v>
      </c>
      <c r="AY197" s="48"/>
      <c r="AZ197" s="48"/>
      <c r="BA197" s="48"/>
      <c r="BB197" s="48"/>
      <c r="BC197" s="2"/>
      <c r="BD197" s="3"/>
      <c r="BE197" s="3"/>
      <c r="BF197" s="3"/>
      <c r="BG197" s="3"/>
    </row>
    <row r="198" spans="1:59" ht="15">
      <c r="A198" s="66" t="s">
        <v>420</v>
      </c>
      <c r="B198" s="67"/>
      <c r="C198" s="67" t="s">
        <v>65</v>
      </c>
      <c r="D198" s="68">
        <v>162.0273296774626</v>
      </c>
      <c r="E198" s="70">
        <v>100</v>
      </c>
      <c r="F198" s="98" t="s">
        <v>1500</v>
      </c>
      <c r="G198" s="67" t="s">
        <v>52</v>
      </c>
      <c r="H198" s="71" t="s">
        <v>623</v>
      </c>
      <c r="I198" s="72"/>
      <c r="J198" s="72"/>
      <c r="K198" s="71" t="s">
        <v>623</v>
      </c>
      <c r="L198" s="75">
        <v>1.3260645766959955</v>
      </c>
      <c r="M198" s="76">
        <v>4954.3916015625</v>
      </c>
      <c r="N198" s="76">
        <v>7295.9208984375</v>
      </c>
      <c r="O198" s="77"/>
      <c r="P198" s="78"/>
      <c r="Q198" s="78"/>
      <c r="R198" s="48">
        <v>0</v>
      </c>
      <c r="S198" s="80"/>
      <c r="T198" s="80"/>
      <c r="U198" s="49">
        <v>0</v>
      </c>
      <c r="V198" s="49">
        <v>0</v>
      </c>
      <c r="W198" s="49">
        <v>0</v>
      </c>
      <c r="X198" s="49">
        <v>0</v>
      </c>
      <c r="Y198" s="49">
        <v>0</v>
      </c>
      <c r="Z198" s="49"/>
      <c r="AA198" s="73">
        <v>198</v>
      </c>
      <c r="AB198" s="73"/>
      <c r="AC198" s="74"/>
      <c r="AD198" s="79" t="s">
        <v>623</v>
      </c>
      <c r="AE198" s="79" t="s">
        <v>797</v>
      </c>
      <c r="AF198" s="79" t="s">
        <v>959</v>
      </c>
      <c r="AG198" s="79" t="s">
        <v>1106</v>
      </c>
      <c r="AH198" s="79" t="s">
        <v>1303</v>
      </c>
      <c r="AI198" s="79">
        <v>197</v>
      </c>
      <c r="AJ198" s="79">
        <v>0</v>
      </c>
      <c r="AK198" s="79">
        <v>1</v>
      </c>
      <c r="AL198" s="79">
        <v>0</v>
      </c>
      <c r="AM198" s="79" t="s">
        <v>1502</v>
      </c>
      <c r="AN198" s="97" t="s">
        <v>1698</v>
      </c>
      <c r="AO198" s="79" t="str">
        <f>REPLACE(INDEX(GroupVertices[Group],MATCH(Vertices[[#This Row],[Vertex]],GroupVertices[Vertex],0)),1,1,"")</f>
        <v>1</v>
      </c>
      <c r="AP198" s="48">
        <v>3</v>
      </c>
      <c r="AQ198" s="49">
        <v>6.382978723404255</v>
      </c>
      <c r="AR198" s="48">
        <v>4</v>
      </c>
      <c r="AS198" s="49">
        <v>8.51063829787234</v>
      </c>
      <c r="AT198" s="48">
        <v>0</v>
      </c>
      <c r="AU198" s="49">
        <v>0</v>
      </c>
      <c r="AV198" s="48">
        <v>40</v>
      </c>
      <c r="AW198" s="49">
        <v>85.1063829787234</v>
      </c>
      <c r="AX198" s="48">
        <v>47</v>
      </c>
      <c r="AY198" s="48"/>
      <c r="AZ198" s="48"/>
      <c r="BA198" s="48"/>
      <c r="BB198" s="48"/>
      <c r="BC198" s="2"/>
      <c r="BD198" s="3"/>
      <c r="BE198" s="3"/>
      <c r="BF198" s="3"/>
      <c r="BG198" s="3"/>
    </row>
    <row r="199" spans="1:59" ht="15">
      <c r="A199" s="81" t="s">
        <v>421</v>
      </c>
      <c r="B199" s="82"/>
      <c r="C199" s="82" t="s">
        <v>65</v>
      </c>
      <c r="D199" s="83">
        <v>162.17122879553108</v>
      </c>
      <c r="E199" s="84">
        <v>100</v>
      </c>
      <c r="F199" s="99" t="s">
        <v>1501</v>
      </c>
      <c r="G199" s="82" t="s">
        <v>52</v>
      </c>
      <c r="H199" s="85" t="s">
        <v>624</v>
      </c>
      <c r="I199" s="86"/>
      <c r="J199" s="86"/>
      <c r="K199" s="85" t="s">
        <v>624</v>
      </c>
      <c r="L199" s="87">
        <v>3.0428943886871562</v>
      </c>
      <c r="M199" s="88">
        <v>8746.65234375</v>
      </c>
      <c r="N199" s="88">
        <v>4999.5</v>
      </c>
      <c r="O199" s="89"/>
      <c r="P199" s="90"/>
      <c r="Q199" s="90"/>
      <c r="R199" s="48">
        <v>0</v>
      </c>
      <c r="S199" s="91"/>
      <c r="T199" s="91"/>
      <c r="U199" s="49">
        <v>0</v>
      </c>
      <c r="V199" s="49">
        <v>0</v>
      </c>
      <c r="W199" s="49">
        <v>0</v>
      </c>
      <c r="X199" s="49">
        <v>0</v>
      </c>
      <c r="Y199" s="49">
        <v>0</v>
      </c>
      <c r="Z199" s="92"/>
      <c r="AA199" s="93">
        <v>199</v>
      </c>
      <c r="AB199" s="93"/>
      <c r="AC199" s="94"/>
      <c r="AD199" s="79" t="s">
        <v>624</v>
      </c>
      <c r="AE199" s="79" t="s">
        <v>798</v>
      </c>
      <c r="AF199" s="79" t="s">
        <v>960</v>
      </c>
      <c r="AG199" s="79" t="s">
        <v>1107</v>
      </c>
      <c r="AH199" s="79" t="s">
        <v>1304</v>
      </c>
      <c r="AI199" s="79">
        <v>1229</v>
      </c>
      <c r="AJ199" s="79">
        <v>1</v>
      </c>
      <c r="AK199" s="79">
        <v>7</v>
      </c>
      <c r="AL199" s="79">
        <v>0</v>
      </c>
      <c r="AM199" s="79" t="s">
        <v>1502</v>
      </c>
      <c r="AN199" s="97" t="s">
        <v>1699</v>
      </c>
      <c r="AO199" s="79" t="str">
        <f>REPLACE(INDEX(GroupVertices[Group],MATCH(Vertices[[#This Row],[Vertex]],GroupVertices[Vertex],0)),1,1,"")</f>
        <v>1</v>
      </c>
      <c r="AP199" s="48">
        <v>4</v>
      </c>
      <c r="AQ199" s="49">
        <v>9.523809523809524</v>
      </c>
      <c r="AR199" s="48">
        <v>0</v>
      </c>
      <c r="AS199" s="49">
        <v>0</v>
      </c>
      <c r="AT199" s="48">
        <v>0</v>
      </c>
      <c r="AU199" s="49">
        <v>0</v>
      </c>
      <c r="AV199" s="48">
        <v>38</v>
      </c>
      <c r="AW199" s="49">
        <v>90.47619047619048</v>
      </c>
      <c r="AX199" s="48">
        <v>42</v>
      </c>
      <c r="AY199" s="48"/>
      <c r="AZ199" s="48"/>
      <c r="BA199" s="48"/>
      <c r="BB199" s="48"/>
      <c r="BC199" s="2"/>
      <c r="BD199" s="3"/>
      <c r="BE199" s="3"/>
      <c r="BF199" s="3"/>
      <c r="BG1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9"/>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9"/>
    <dataValidation allowBlank="1" showInputMessage="1" promptTitle="Vertex Tooltip" prompt="Enter optional text that will pop up when the mouse is hovered over the vertex." errorTitle="Invalid Vertex Image Key" sqref="K3:K1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9"/>
    <dataValidation allowBlank="1" showInputMessage="1" promptTitle="Vertex Label Fill Color" prompt="To select an optional fill color for the Label shape, right-click and select Select Color on the right-click menu." sqref="I3:I199"/>
    <dataValidation allowBlank="1" showInputMessage="1" promptTitle="Vertex Image File" prompt="Enter the path to an image file.  Hover over the column header for examples." errorTitle="Invalid Vertex Image Key" sqref="F3:F199"/>
    <dataValidation allowBlank="1" showInputMessage="1" promptTitle="Vertex Color" prompt="To select an optional vertex color, right-click and select Select Color on the right-click menu." sqref="B3:B199"/>
    <dataValidation allowBlank="1" showInputMessage="1" promptTitle="Vertex Opacity" prompt="Enter an optional vertex opacity between 0 (transparent) and 100 (opaque)." errorTitle="Invalid Vertex Opacity" error="The optional vertex opacity must be a whole number between 0 and 10." sqref="E3:E199"/>
    <dataValidation type="list" allowBlank="1" showInputMessage="1" showErrorMessage="1" promptTitle="Vertex Shape" prompt="Select an optional vertex shape." errorTitle="Invalid Vertex Shape" error="You have entered an invalid vertex shape.  Try selecting from the drop-down list instead." sqref="C3:C1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9">
      <formula1>ValidVertexLabelPositions</formula1>
    </dataValidation>
    <dataValidation allowBlank="1" showInputMessage="1" showErrorMessage="1" promptTitle="Vertex Name" prompt="Enter the name of the vertex." sqref="A3:A199"/>
  </dataValidations>
  <hyperlinks>
    <hyperlink ref="AE66" r:id="rId1" display="http://www.weforum.org/"/>
    <hyperlink ref="F3" r:id="rId2" display="https://i.ytimg.com/vi/dlK1gfK-ng0/default.jpg"/>
    <hyperlink ref="F4" r:id="rId3" display="https://i.ytimg.com/vi/f_6XiQG2ZFw/default.jpg"/>
    <hyperlink ref="F5" r:id="rId4" display="https://i.ytimg.com/vi/DnQi7ndgx3Y/default.jpg"/>
    <hyperlink ref="F6" r:id="rId5" display="https://i.ytimg.com/vi/jJ-tTrZPvag/default.jpg"/>
    <hyperlink ref="F7" r:id="rId6" display="https://i.ytimg.com/vi/cHRZ6OrSvvI/default.jpg"/>
    <hyperlink ref="F8" r:id="rId7" display="https://i.ytimg.com/vi/fI-KPJKrfRY/default.jpg"/>
    <hyperlink ref="F9" r:id="rId8" display="https://i.ytimg.com/vi/LNhGbfljtq0/default.jpg"/>
    <hyperlink ref="F10" r:id="rId9" display="https://i.ytimg.com/vi/hmqaW4VSSHI/default.jpg"/>
    <hyperlink ref="F11" r:id="rId10" display="https://i.ytimg.com/vi/fCtCvs1Jtzk/default.jpg"/>
    <hyperlink ref="F12" r:id="rId11" display="https://i.ytimg.com/vi/eRGb2w2azIk/default.jpg"/>
    <hyperlink ref="F13" r:id="rId12" display="https://i.ytimg.com/vi/_Yq4rcGyb4g/default.jpg"/>
    <hyperlink ref="F14" r:id="rId13" display="https://i.ytimg.com/vi/EdmP0DR5Q4o/default.jpg"/>
    <hyperlink ref="F15" r:id="rId14" display="https://i.ytimg.com/vi/0fFI44L0Cgw/default.jpg"/>
    <hyperlink ref="F16" r:id="rId15" display="https://i.ytimg.com/vi/gHoUa5jyn_w/default.jpg"/>
    <hyperlink ref="F17" r:id="rId16" display="https://i.ytimg.com/vi/4Mb4n6KqZf8/default.jpg"/>
    <hyperlink ref="F18" r:id="rId17" display="https://i.ytimg.com/vi/XD0eg0NFtEc/default.jpg"/>
    <hyperlink ref="F19" r:id="rId18" display="https://i.ytimg.com/vi/qQo0E9_-k9E/default.jpg"/>
    <hyperlink ref="F20" r:id="rId19" display="https://i.ytimg.com/vi/rqb-rnyS0DM/default.jpg"/>
    <hyperlink ref="F21" r:id="rId20" display="https://i.ytimg.com/vi/s-S0HZeXe-k/default.jpg"/>
    <hyperlink ref="F22" r:id="rId21" display="https://i.ytimg.com/vi/psduq4vYZmQ/default.jpg"/>
    <hyperlink ref="F23" r:id="rId22" display="https://i.ytimg.com/vi/iU4l-5Lf2yo/default.jpg"/>
    <hyperlink ref="F24" r:id="rId23" display="https://i.ytimg.com/vi/MBLiuFl3o6g/default.jpg"/>
    <hyperlink ref="F25" r:id="rId24" display="https://i.ytimg.com/vi/nE-rvtg1TVk/default.jpg"/>
    <hyperlink ref="F26" r:id="rId25" display="https://i.ytimg.com/vi/6YvVxKgY_P4/default.jpg"/>
    <hyperlink ref="F27" r:id="rId26" display="https://i.ytimg.com/vi/jhF1EIh7wuU/default.jpg"/>
    <hyperlink ref="F28" r:id="rId27" display="https://i.ytimg.com/vi/UjYMd2NExd0/default.jpg"/>
    <hyperlink ref="F29" r:id="rId28" display="https://i.ytimg.com/vi/WgOkuSyd-FE/default.jpg"/>
    <hyperlink ref="F30" r:id="rId29" display="https://i.ytimg.com/vi/vFlyer4LH8Q/default.jpg"/>
    <hyperlink ref="F31" r:id="rId30" display="https://i.ytimg.com/vi/eyKeInmB7Qs/default.jpg"/>
    <hyperlink ref="F32" r:id="rId31" display="https://i.ytimg.com/vi/OOjWBCASI3M/default.jpg"/>
    <hyperlink ref="F33" r:id="rId32" display="https://i.ytimg.com/vi/LzyVt15Hux0/default.jpg"/>
    <hyperlink ref="F34" r:id="rId33" display="https://i.ytimg.com/vi/xaVgFB_6-4A/default.jpg"/>
    <hyperlink ref="F35" r:id="rId34" display="https://i.ytimg.com/vi/Zp1pXS4R1mg/default.jpg"/>
    <hyperlink ref="F36" r:id="rId35" display="https://i.ytimg.com/vi/Wysf_gFC7W4/default.jpg"/>
    <hyperlink ref="F37" r:id="rId36" display="https://i.ytimg.com/vi/hACRcEMDN6Y/default.jpg"/>
    <hyperlink ref="F38" r:id="rId37" display="https://i.ytimg.com/vi/UB5OeFTfGIA/default.jpg"/>
    <hyperlink ref="F39" r:id="rId38" display="https://i.ytimg.com/vi/BohF74fP0AM/default.jpg"/>
    <hyperlink ref="F40" r:id="rId39" display="https://i.ytimg.com/vi/XW4UvwTLf6Q/default.jpg"/>
    <hyperlink ref="F41" r:id="rId40" display="https://i.ytimg.com/vi/IX8iE18iR9s/default.jpg"/>
    <hyperlink ref="F42" r:id="rId41" display="https://i.ytimg.com/vi/BbsM7-5_wDY/default.jpg"/>
    <hyperlink ref="F43" r:id="rId42" display="https://i.ytimg.com/vi/wwb62Hn10c0/default.jpg"/>
    <hyperlink ref="F44" r:id="rId43" display="https://i.ytimg.com/vi/5CSXYWGZ2Mc/default.jpg"/>
    <hyperlink ref="F45" r:id="rId44" display="https://i.ytimg.com/vi/m37PcKzhRqA/default.jpg"/>
    <hyperlink ref="F46" r:id="rId45" display="https://i.ytimg.com/vi/lo8eP94vANw/default.jpg"/>
    <hyperlink ref="F47" r:id="rId46" display="https://i.ytimg.com/vi/Ym8E8wzo028/default.jpg"/>
    <hyperlink ref="F48" r:id="rId47" display="https://i.ytimg.com/vi/nni-eDHJhvg/default.jpg"/>
    <hyperlink ref="F49" r:id="rId48" display="https://i.ytimg.com/vi/qg_bejZgUzI/default.jpg"/>
    <hyperlink ref="F50" r:id="rId49" display="https://i.ytimg.com/vi/gwP-1mS0TPU/default.jpg"/>
    <hyperlink ref="F51" r:id="rId50" display="https://i.ytimg.com/vi/Ym8Wzw_1Ym4/default.jpg"/>
    <hyperlink ref="F52" r:id="rId51" display="https://i.ytimg.com/vi/SMCW70zmGqw/default.jpg"/>
    <hyperlink ref="F53" r:id="rId52" display="https://i.ytimg.com/vi/QdC0ma5wE34/default.jpg"/>
    <hyperlink ref="F54" r:id="rId53" display="https://i.ytimg.com/vi/kh95X37_cyo/default.jpg"/>
    <hyperlink ref="F55" r:id="rId54" display="https://i.ytimg.com/vi/WXeoOkAmfZ0/default.jpg"/>
    <hyperlink ref="F56" r:id="rId55" display="https://i.ytimg.com/vi/PxamAB0WAL8/default.jpg"/>
    <hyperlink ref="F57" r:id="rId56" display="https://i.ytimg.com/vi/WDDx_ffu_lY/default.jpg"/>
    <hyperlink ref="F58" r:id="rId57" display="https://i.ytimg.com/vi/C5Nuzl-9JmM/default.jpg"/>
    <hyperlink ref="F59" r:id="rId58" display="https://i.ytimg.com/vi/6sHRI4nA2MA/default.jpg"/>
    <hyperlink ref="F60" r:id="rId59" display="https://i.ytimg.com/vi/gNz8sIsUNFY/default.jpg"/>
    <hyperlink ref="F61" r:id="rId60" display="https://i.ytimg.com/vi/c8W3qM5WigI/default.jpg"/>
    <hyperlink ref="F62" r:id="rId61" display="https://i.ytimg.com/vi/fWD7lSGfdrc/default.jpg"/>
    <hyperlink ref="F63" r:id="rId62" display="https://i.ytimg.com/vi/xDEbi_412eM/default.jpg"/>
    <hyperlink ref="F64" r:id="rId63" display="https://i.ytimg.com/vi/Cdk_Zpk8e4U/default.jpg"/>
    <hyperlink ref="F65" r:id="rId64" display="https://i.ytimg.com/vi/gGP8ZATUTu4/default.jpg"/>
    <hyperlink ref="F66" r:id="rId65" display="https://i.ytimg.com/vi/T59OQnxqOLs/default.jpg"/>
    <hyperlink ref="F67" r:id="rId66" display="https://i.ytimg.com/vi/emtaZRdZUAo/default.jpg"/>
    <hyperlink ref="F68" r:id="rId67" display="https://i.ytimg.com/vi/ahw3Gwt8Btk/default.jpg"/>
    <hyperlink ref="F69" r:id="rId68" display="https://i.ytimg.com/vi/-WqHnSon358/default.jpg"/>
    <hyperlink ref="F70" r:id="rId69" display="https://i.ytimg.com/vi/miu35NQSZz4/default.jpg"/>
    <hyperlink ref="F71" r:id="rId70" display="https://i.ytimg.com/vi/yCTqlpNockU/default.jpg"/>
    <hyperlink ref="F72" r:id="rId71" display="https://i.ytimg.com/vi/S611MjgcwLc/default.jpg"/>
    <hyperlink ref="F73" r:id="rId72" display="https://i.ytimg.com/vi/K3WkDK4mKyo/default.jpg"/>
    <hyperlink ref="F74" r:id="rId73" display="https://i.ytimg.com/vi/nPv0lsNq3pg/default.jpg"/>
    <hyperlink ref="F75" r:id="rId74" display="https://i.ytimg.com/vi/PdK8zpwZ3NQ/default.jpg"/>
    <hyperlink ref="F76" r:id="rId75" display="https://i.ytimg.com/vi/SL_y_-pKp6M/default.jpg"/>
    <hyperlink ref="F77" r:id="rId76" display="https://i.ytimg.com/vi/zr5ClDowMGw/default.jpg"/>
    <hyperlink ref="F78" r:id="rId77" display="https://i.ytimg.com/vi/qnz0UMlUGds/default.jpg"/>
    <hyperlink ref="F79" r:id="rId78" display="https://i.ytimg.com/vi/jDYsgv8mW-Q/default.jpg"/>
    <hyperlink ref="F80" r:id="rId79" display="https://i.ytimg.com/vi/Xa9--ey3VjQ/default.jpg"/>
    <hyperlink ref="F81" r:id="rId80" display="https://i.ytimg.com/vi/kosiuRJiYGY/default.jpg"/>
    <hyperlink ref="F82" r:id="rId81" display="https://i.ytimg.com/vi/FsBnNrYNF8E/default.jpg"/>
    <hyperlink ref="F83" r:id="rId82" display="https://i.ytimg.com/vi/6k0jEpd9eIo/default.jpg"/>
    <hyperlink ref="F84" r:id="rId83" display="https://i.ytimg.com/vi/pNnfTyqS-gw/default.jpg"/>
    <hyperlink ref="F85" r:id="rId84" display="https://i.ytimg.com/vi/DNscqK5nNhc/default.jpg"/>
    <hyperlink ref="F86" r:id="rId85" display="https://i.ytimg.com/vi/mjDhTBvBGDc/default.jpg"/>
    <hyperlink ref="F87" r:id="rId86" display="https://i.ytimg.com/vi/2kN488nT5sw/default.jpg"/>
    <hyperlink ref="F88" r:id="rId87" display="https://i.ytimg.com/vi/Bcn4ScIFny8/default.jpg"/>
    <hyperlink ref="F89" r:id="rId88" display="https://i.ytimg.com/vi/vjbgZ8fonxc/default.jpg"/>
    <hyperlink ref="F90" r:id="rId89" display="https://i.ytimg.com/vi/hEJNH9NaAXk/default.jpg"/>
    <hyperlink ref="F91" r:id="rId90" display="https://i.ytimg.com/vi/0PdZUdCoMxI/default.jpg"/>
    <hyperlink ref="F92" r:id="rId91" display="https://i.ytimg.com/vi/Y5lL67PBx_Q/default.jpg"/>
    <hyperlink ref="F93" r:id="rId92" display="https://i.ytimg.com/vi/0SHYNWwIfz4/default.jpg"/>
    <hyperlink ref="F94" r:id="rId93" display="https://i.ytimg.com/vi/V3gPLDjoKcI/default.jpg"/>
    <hyperlink ref="F95" r:id="rId94" display="https://i.ytimg.com/vi/hvMQKx-uBi0/default.jpg"/>
    <hyperlink ref="F96" r:id="rId95" display="https://i.ytimg.com/vi/JfXJ-Sv4joM/default.jpg"/>
    <hyperlink ref="F97" r:id="rId96" display="https://i.ytimg.com/vi/-bu2h-JTkvc/default.jpg"/>
    <hyperlink ref="F98" r:id="rId97" display="https://i.ytimg.com/vi/eCgHSAT3Ejs/default.jpg"/>
    <hyperlink ref="F99" r:id="rId98" display="https://i.ytimg.com/vi/LO2-24jAP6s/default.jpg"/>
    <hyperlink ref="F100" r:id="rId99" display="https://i.ytimg.com/vi/J3JbTJvCdfY/default.jpg"/>
    <hyperlink ref="F101" r:id="rId100" display="https://i.ytimg.com/vi/RcxGMmrdCpg/default.jpg"/>
    <hyperlink ref="F102" r:id="rId101" display="https://i.ytimg.com/vi/1WXJSoNlUbo/default.jpg"/>
    <hyperlink ref="F103" r:id="rId102" display="https://i.ytimg.com/vi/_BUMbvlC8Rs/default.jpg"/>
    <hyperlink ref="F104" r:id="rId103" display="https://i.ytimg.com/vi/EVssh1Z314c/default.jpg"/>
    <hyperlink ref="F105" r:id="rId104" display="https://i.ytimg.com/vi/FQfY-d0oV-U/default.jpg"/>
    <hyperlink ref="F106" r:id="rId105" display="https://i.ytimg.com/vi/pii8tTx1UYM/default.jpg"/>
    <hyperlink ref="F107" r:id="rId106" display="https://i.ytimg.com/vi/LpTfHGNdpyE/default.jpg"/>
    <hyperlink ref="F108" r:id="rId107" display="https://i.ytimg.com/vi/XwTAxB8tgwA/default.jpg"/>
    <hyperlink ref="F109" r:id="rId108" display="https://i.ytimg.com/vi/pcZIamvUGRI/default.jpg"/>
    <hyperlink ref="F110" r:id="rId109" display="https://i.ytimg.com/vi/pTujhSWYAS8/default.jpg"/>
    <hyperlink ref="F111" r:id="rId110" display="https://i.ytimg.com/vi/xZFJiNOCFIU/default.jpg"/>
    <hyperlink ref="F112" r:id="rId111" display="https://i.ytimg.com/vi/YWKuPCWw1E4/default.jpg"/>
    <hyperlink ref="F113" r:id="rId112" display="https://i.ytimg.com/vi/3y-KcxgSLvo/default.jpg"/>
    <hyperlink ref="F114" r:id="rId113" display="https://i.ytimg.com/vi/UShwMKdhk90/default.jpg"/>
    <hyperlink ref="F115" r:id="rId114" display="https://i.ytimg.com/vi/giR99Y2S8Lc/default.jpg"/>
    <hyperlink ref="F116" r:id="rId115" display="https://i.ytimg.com/vi/Ul8u94NlqIg/default.jpg"/>
    <hyperlink ref="F117" r:id="rId116" display="https://i.ytimg.com/vi/kQS9yJj1_ao/default.jpg"/>
    <hyperlink ref="F118" r:id="rId117" display="https://i.ytimg.com/vi/PmjtTeYql00/default.jpg"/>
    <hyperlink ref="F119" r:id="rId118" display="https://i.ytimg.com/vi/GaSYzS6jVOM/default.jpg"/>
    <hyperlink ref="F120" r:id="rId119" display="https://i.ytimg.com/vi/SclN-2CteXM/default.jpg"/>
    <hyperlink ref="F121" r:id="rId120" display="https://i.ytimg.com/vi/iqNP1jQghDQ/default.jpg"/>
    <hyperlink ref="F122" r:id="rId121" display="https://i.ytimg.com/vi/7N5nmeUQxN0/default.jpg"/>
    <hyperlink ref="F123" r:id="rId122" display="https://i.ytimg.com/vi/BAJMxnOQakg/default.jpg"/>
    <hyperlink ref="F124" r:id="rId123" display="https://i.ytimg.com/vi/FYIwa3Y1KAo/default.jpg"/>
    <hyperlink ref="F125" r:id="rId124" display="https://i.ytimg.com/vi/q9KrrJ4RO2o/default.jpg"/>
    <hyperlink ref="F126" r:id="rId125" display="https://i.ytimg.com/vi/yIpOzihSd1I/default.jpg"/>
    <hyperlink ref="F127" r:id="rId126" display="https://i.ytimg.com/vi/owsZxIVc9DE/default.jpg"/>
    <hyperlink ref="F128" r:id="rId127" display="https://i.ytimg.com/vi/pqvmzSRe9hE/default.jpg"/>
    <hyperlink ref="F129" r:id="rId128" display="https://i.ytimg.com/vi/vKIgtnU1_po/default.jpg"/>
    <hyperlink ref="F130" r:id="rId129" display="https://i.ytimg.com/vi/Y07P9-gkomY/default.jpg"/>
    <hyperlink ref="F131" r:id="rId130" display="https://i.ytimg.com/vi/jIVyzmxuO40/default.jpg"/>
    <hyperlink ref="F132" r:id="rId131" display="https://i.ytimg.com/vi/gZFDxG0ClXk/default.jpg"/>
    <hyperlink ref="F133" r:id="rId132" display="https://i.ytimg.com/vi/ieCX9P9zeQY/default.jpg"/>
    <hyperlink ref="F134" r:id="rId133" display="https://i.ytimg.com/vi/WK_GeNo8oEw/default.jpg"/>
    <hyperlink ref="F135" r:id="rId134" display="https://i.ytimg.com/vi/rQp6pFG0BjQ/default.jpg"/>
    <hyperlink ref="F136" r:id="rId135" display="https://i.ytimg.com/vi/rtT_lQIAvMQ/default.jpg"/>
    <hyperlink ref="F137" r:id="rId136" display="https://i.ytimg.com/vi/lCF6la-Wnks/default.jpg"/>
    <hyperlink ref="F138" r:id="rId137" display="https://i.ytimg.com/vi/cbjR3zNT-dE/default.jpg"/>
    <hyperlink ref="F139" r:id="rId138" display="https://i.ytimg.com/vi/vU71ozKOIeQ/default.jpg"/>
    <hyperlink ref="F140" r:id="rId139" display="https://i.ytimg.com/vi/lQdnWOH_a8g/default.jpg"/>
    <hyperlink ref="F141" r:id="rId140" display="https://i.ytimg.com/vi/1HjEZO7cWGc/default.jpg"/>
    <hyperlink ref="F142" r:id="rId141" display="https://i.ytimg.com/vi/rS25sXIo64k/default.jpg"/>
    <hyperlink ref="F143" r:id="rId142" display="https://i.ytimg.com/vi/qP1e8hO01rI/default.jpg"/>
    <hyperlink ref="F144" r:id="rId143" display="https://i.ytimg.com/vi/VUb5NI5MrV8/default.jpg"/>
    <hyperlink ref="F145" r:id="rId144" display="https://i.ytimg.com/vi/76dKXTcjQzQ/default.jpg"/>
    <hyperlink ref="F146" r:id="rId145" display="https://i.ytimg.com/vi/W01h5Mv1BRw/default.jpg"/>
    <hyperlink ref="F147" r:id="rId146" display="https://i.ytimg.com/vi/rN3FZKTgdR0/default.jpg"/>
    <hyperlink ref="F148" r:id="rId147" display="https://i.ytimg.com/vi/76bt5l3KCnM/default.jpg"/>
    <hyperlink ref="F149" r:id="rId148" display="https://i.ytimg.com/vi/NrrID-f11dg/default.jpg"/>
    <hyperlink ref="F150" r:id="rId149" display="https://i.ytimg.com/vi/-nVmARFCilQ/default.jpg"/>
    <hyperlink ref="F151" r:id="rId150" display="https://i.ytimg.com/vi/CIWCA-JpMTM/default.jpg"/>
    <hyperlink ref="F152" r:id="rId151" display="https://i.ytimg.com/vi/Ma4OAs_CYRE/default.jpg"/>
    <hyperlink ref="F153" r:id="rId152" display="https://i.ytimg.com/vi/p9vVSiAJfvo/default.jpg"/>
    <hyperlink ref="F154" r:id="rId153" display="https://i.ytimg.com/vi/j1uc7yZH6eU/default.jpg"/>
    <hyperlink ref="F155" r:id="rId154" display="https://i.ytimg.com/vi/Qf-D1Upn-KU/default.jpg"/>
    <hyperlink ref="F156" r:id="rId155" display="https://i.ytimg.com/vi/3RcUVW8qB3c/default.jpg"/>
    <hyperlink ref="F157" r:id="rId156" display="https://i.ytimg.com/vi/H1LQ_Jme8Qg/default.jpg"/>
    <hyperlink ref="F158" r:id="rId157" display="https://i.ytimg.com/vi/0Qa3cqq8hVM/default.jpg"/>
    <hyperlink ref="F159" r:id="rId158" display="https://i.ytimg.com/vi/521Ev2urP2Y/default.jpg"/>
    <hyperlink ref="F160" r:id="rId159" display="https://i.ytimg.com/vi/PCUJXpVbRDk/default.jpg"/>
    <hyperlink ref="F161" r:id="rId160" display="https://i.ytimg.com/vi/r7XH2wN5ed4/default.jpg"/>
    <hyperlink ref="F162" r:id="rId161" display="https://i.ytimg.com/vi/gn5eqkjsKyQ/default.jpg"/>
    <hyperlink ref="F163" r:id="rId162" display="https://i.ytimg.com/vi/TPC1J7cPnU8/default.jpg"/>
    <hyperlink ref="F164" r:id="rId163" display="https://i.ytimg.com/vi/UjJgeeakk6Q/default.jpg"/>
    <hyperlink ref="F165" r:id="rId164" display="https://i.ytimg.com/vi/5blskILXMKQ/default.jpg"/>
    <hyperlink ref="F166" r:id="rId165" display="https://i.ytimg.com/vi/EajktdpxwcM/default.jpg"/>
    <hyperlink ref="F167" r:id="rId166" display="https://i.ytimg.com/vi/xtaAojuR98w/default.jpg"/>
    <hyperlink ref="F168" r:id="rId167" display="https://i.ytimg.com/vi/rIibS1FBouY/default.jpg"/>
    <hyperlink ref="F169" r:id="rId168" display="https://i.ytimg.com/vi/W7raJeMpyM0/default.jpg"/>
    <hyperlink ref="F170" r:id="rId169" display="https://i.ytimg.com/vi/SSTcS-FID2Y/default.jpg"/>
    <hyperlink ref="F171" r:id="rId170" display="https://i.ytimg.com/vi/oRuFyTovkSg/default.jpg"/>
    <hyperlink ref="F172" r:id="rId171" display="https://i.ytimg.com/vi/-WiJJygiDy0/default.jpg"/>
    <hyperlink ref="F173" r:id="rId172" display="https://i.ytimg.com/vi/DRAHU-0x24I/default.jpg"/>
    <hyperlink ref="F174" r:id="rId173" display="https://i.ytimg.com/vi/-hyT6_GXPRk/default.jpg"/>
    <hyperlink ref="F175" r:id="rId174" display="https://i.ytimg.com/vi/FlzSvWck5sg/default.jpg"/>
    <hyperlink ref="F176" r:id="rId175" display="https://i.ytimg.com/vi/s-Ap5lhvAo0/default.jpg"/>
    <hyperlink ref="F177" r:id="rId176" display="https://i.ytimg.com/vi/J_V2MAymBdg/default.jpg"/>
    <hyperlink ref="F178" r:id="rId177" display="https://i.ytimg.com/vi/zilPkD3LsNU/default.jpg"/>
    <hyperlink ref="F179" r:id="rId178" display="https://i.ytimg.com/vi/y9anMaL4fVY/default.jpg"/>
    <hyperlink ref="F180" r:id="rId179" display="https://i.ytimg.com/vi/LUql2HfNOZU/default.jpg"/>
    <hyperlink ref="F181" r:id="rId180" display="https://i.ytimg.com/vi/_ht0-7qIXeQ/default.jpg"/>
    <hyperlink ref="F182" r:id="rId181" display="https://i.ytimg.com/vi/yx83GO6cpy4/default.jpg"/>
    <hyperlink ref="F183" r:id="rId182" display="https://i.ytimg.com/vi/MF8GB-CdDCk/default.jpg"/>
    <hyperlink ref="F184" r:id="rId183" display="https://i.ytimg.com/vi/vfnW420Pc0I/default.jpg"/>
    <hyperlink ref="F185" r:id="rId184" display="https://i.ytimg.com/vi/YsyQbWCLOr8/default.jpg"/>
    <hyperlink ref="F186" r:id="rId185" display="https://i.ytimg.com/vi/TqdSnfeA5C4/default.jpg"/>
    <hyperlink ref="F187" r:id="rId186" display="https://i.ytimg.com/vi/q1q5NL0f6Sc/default.jpg"/>
    <hyperlink ref="F188" r:id="rId187" display="https://i.ytimg.com/vi/mgcJdGq0B-E/default.jpg"/>
    <hyperlink ref="F189" r:id="rId188" display="https://i.ytimg.com/vi/J31vkbz5YDU/default.jpg"/>
    <hyperlink ref="F190" r:id="rId189" display="https://i.ytimg.com/vi/8RGxOhKbTRc/default.jpg"/>
    <hyperlink ref="F191" r:id="rId190" display="https://i.ytimg.com/vi/ow7rPSqhELY/default.jpg"/>
    <hyperlink ref="F192" r:id="rId191" display="https://i.ytimg.com/vi/GmXXRPBplss/default.jpg"/>
    <hyperlink ref="F193" r:id="rId192" display="https://i.ytimg.com/vi/cK9yVt0eKMM/default.jpg"/>
    <hyperlink ref="F194" r:id="rId193" display="https://i.ytimg.com/vi/WCgi0PqFQ60/default.jpg"/>
    <hyperlink ref="F195" r:id="rId194" display="https://i.ytimg.com/vi/pPePaKnYh2I/default.jpg"/>
    <hyperlink ref="F196" r:id="rId195" display="https://i.ytimg.com/vi/uuCv9VRoXKY/default.jpg"/>
    <hyperlink ref="F197" r:id="rId196" display="https://i.ytimg.com/vi/RyE6xZJKRjk/default.jpg"/>
    <hyperlink ref="F198" r:id="rId197" display="https://i.ytimg.com/vi/FF4vmnk_Xqw/default.jpg"/>
    <hyperlink ref="F199" r:id="rId198" display="https://i.ytimg.com/vi/TixclqdQlb8/default.jpg"/>
    <hyperlink ref="AN3" r:id="rId199" display="https://www.youtube.com/watch?v=dlK1gfK-ng0"/>
    <hyperlink ref="AN4" r:id="rId200" display="https://www.youtube.com/watch?v=f_6XiQG2ZFw"/>
    <hyperlink ref="AN5" r:id="rId201" display="https://www.youtube.com/watch?v=DnQi7ndgx3Y"/>
    <hyperlink ref="AN6" r:id="rId202" display="https://www.youtube.com/watch?v=jJ-tTrZPvag"/>
    <hyperlink ref="AN7" r:id="rId203" display="https://www.youtube.com/watch?v=cHRZ6OrSvvI"/>
    <hyperlink ref="AN8" r:id="rId204" display="https://www.youtube.com/watch?v=fI-KPJKrfRY"/>
    <hyperlink ref="AN9" r:id="rId205" display="https://www.youtube.com/watch?v=LNhGbfljtq0"/>
    <hyperlink ref="AN10" r:id="rId206" display="https://www.youtube.com/watch?v=hmqaW4VSSHI"/>
    <hyperlink ref="AN11" r:id="rId207" display="https://www.youtube.com/watch?v=fCtCvs1Jtzk"/>
    <hyperlink ref="AN12" r:id="rId208" display="https://www.youtube.com/watch?v=eRGb2w2azIk"/>
    <hyperlink ref="AN13" r:id="rId209" display="https://www.youtube.com/watch?v=_Yq4rcGyb4g"/>
    <hyperlink ref="AN14" r:id="rId210" display="https://www.youtube.com/watch?v=EdmP0DR5Q4o"/>
    <hyperlink ref="AN15" r:id="rId211" display="https://www.youtube.com/watch?v=0fFI44L0Cgw"/>
    <hyperlink ref="AN16" r:id="rId212" display="https://www.youtube.com/watch?v=gHoUa5jyn_w"/>
    <hyperlink ref="AN17" r:id="rId213" display="https://www.youtube.com/watch?v=4Mb4n6KqZf8"/>
    <hyperlink ref="AN18" r:id="rId214" display="https://www.youtube.com/watch?v=XD0eg0NFtEc"/>
    <hyperlink ref="AN19" r:id="rId215" display="https://www.youtube.com/watch?v=qQo0E9_-k9E"/>
    <hyperlink ref="AN20" r:id="rId216" display="https://www.youtube.com/watch?v=rqb-rnyS0DM"/>
    <hyperlink ref="AN21" r:id="rId217" display="https://www.youtube.com/watch?v=s-S0HZeXe-k"/>
    <hyperlink ref="AN22" r:id="rId218" display="https://www.youtube.com/watch?v=psduq4vYZmQ"/>
    <hyperlink ref="AN23" r:id="rId219" display="https://www.youtube.com/watch?v=iU4l-5Lf2yo"/>
    <hyperlink ref="AN24" r:id="rId220" display="https://www.youtube.com/watch?v=MBLiuFl3o6g"/>
    <hyperlink ref="AN25" r:id="rId221" display="https://www.youtube.com/watch?v=nE-rvtg1TVk"/>
    <hyperlink ref="AN26" r:id="rId222" display="https://www.youtube.com/watch?v=6YvVxKgY_P4"/>
    <hyperlink ref="AN27" r:id="rId223" display="https://www.youtube.com/watch?v=jhF1EIh7wuU"/>
    <hyperlink ref="AN28" r:id="rId224" display="https://www.youtube.com/watch?v=UjYMd2NExd0"/>
    <hyperlink ref="AN29" r:id="rId225" display="https://www.youtube.com/watch?v=WgOkuSyd-FE"/>
    <hyperlink ref="AN30" r:id="rId226" display="https://www.youtube.com/watch?v=vFlyer4LH8Q"/>
    <hyperlink ref="AN31" r:id="rId227" display="https://www.youtube.com/watch?v=eyKeInmB7Qs"/>
    <hyperlink ref="AN32" r:id="rId228" display="https://www.youtube.com/watch?v=OOjWBCASI3M"/>
    <hyperlink ref="AN33" r:id="rId229" display="https://www.youtube.com/watch?v=LzyVt15Hux0"/>
    <hyperlink ref="AN34" r:id="rId230" display="https://www.youtube.com/watch?v=xaVgFB_6-4A"/>
    <hyperlink ref="AN35" r:id="rId231" display="https://www.youtube.com/watch?v=Zp1pXS4R1mg"/>
    <hyperlink ref="AN36" r:id="rId232" display="https://www.youtube.com/watch?v=Wysf_gFC7W4"/>
    <hyperlink ref="AN37" r:id="rId233" display="https://www.youtube.com/watch?v=hACRcEMDN6Y"/>
    <hyperlink ref="AN38" r:id="rId234" display="https://www.youtube.com/watch?v=UB5OeFTfGIA"/>
    <hyperlink ref="AN39" r:id="rId235" display="https://www.youtube.com/watch?v=BohF74fP0AM"/>
    <hyperlink ref="AN40" r:id="rId236" display="https://www.youtube.com/watch?v=XW4UvwTLf6Q"/>
    <hyperlink ref="AN41" r:id="rId237" display="https://www.youtube.com/watch?v=IX8iE18iR9s"/>
    <hyperlink ref="AN42" r:id="rId238" display="https://www.youtube.com/watch?v=BbsM7-5_wDY"/>
    <hyperlink ref="AN43" r:id="rId239" display="https://www.youtube.com/watch?v=wwb62Hn10c0"/>
    <hyperlink ref="AN44" r:id="rId240" display="https://www.youtube.com/watch?v=5CSXYWGZ2Mc"/>
    <hyperlink ref="AN45" r:id="rId241" display="https://www.youtube.com/watch?v=m37PcKzhRqA"/>
    <hyperlink ref="AN46" r:id="rId242" display="https://www.youtube.com/watch?v=lo8eP94vANw"/>
    <hyperlink ref="AN47" r:id="rId243" display="https://www.youtube.com/watch?v=Ym8E8wzo028"/>
    <hyperlink ref="AN48" r:id="rId244" display="https://www.youtube.com/watch?v=nni-eDHJhvg"/>
    <hyperlink ref="AN49" r:id="rId245" display="https://www.youtube.com/watch?v=qg_bejZgUzI"/>
    <hyperlink ref="AN50" r:id="rId246" display="https://www.youtube.com/watch?v=gwP-1mS0TPU"/>
    <hyperlink ref="AN51" r:id="rId247" display="https://www.youtube.com/watch?v=Ym8Wzw_1Ym4"/>
    <hyperlink ref="AN52" r:id="rId248" display="https://www.youtube.com/watch?v=SMCW70zmGqw"/>
    <hyperlink ref="AN53" r:id="rId249" display="https://www.youtube.com/watch?v=QdC0ma5wE34"/>
    <hyperlink ref="AN54" r:id="rId250" display="https://www.youtube.com/watch?v=kh95X37_cyo"/>
    <hyperlink ref="AN55" r:id="rId251" display="https://www.youtube.com/watch?v=WXeoOkAmfZ0"/>
    <hyperlink ref="AN56" r:id="rId252" display="https://www.youtube.com/watch?v=PxamAB0WAL8"/>
    <hyperlink ref="AN57" r:id="rId253" display="https://www.youtube.com/watch?v=WDDx_ffu_lY"/>
    <hyperlink ref="AN58" r:id="rId254" display="https://www.youtube.com/watch?v=C5Nuzl-9JmM"/>
    <hyperlink ref="AN59" r:id="rId255" display="https://www.youtube.com/watch?v=6sHRI4nA2MA"/>
    <hyperlink ref="AN60" r:id="rId256" display="https://www.youtube.com/watch?v=gNz8sIsUNFY"/>
    <hyperlink ref="AN61" r:id="rId257" display="https://www.youtube.com/watch?v=c8W3qM5WigI"/>
    <hyperlink ref="AN62" r:id="rId258" display="https://www.youtube.com/watch?v=fWD7lSGfdrc"/>
    <hyperlink ref="AN63" r:id="rId259" display="https://www.youtube.com/watch?v=xDEbi_412eM"/>
    <hyperlink ref="AN64" r:id="rId260" display="https://www.youtube.com/watch?v=Cdk_Zpk8e4U"/>
    <hyperlink ref="AN65" r:id="rId261" display="https://www.youtube.com/watch?v=gGP8ZATUTu4"/>
    <hyperlink ref="AN66" r:id="rId262" display="https://www.youtube.com/watch?v=T59OQnxqOLs"/>
    <hyperlink ref="AN67" r:id="rId263" display="https://www.youtube.com/watch?v=emtaZRdZUAo"/>
    <hyperlink ref="AN68" r:id="rId264" display="https://www.youtube.com/watch?v=ahw3Gwt8Btk"/>
    <hyperlink ref="AN69" r:id="rId265" display="https://www.youtube.com/watch?v=-WqHnSon358"/>
    <hyperlink ref="AN70" r:id="rId266" display="https://www.youtube.com/watch?v=miu35NQSZz4"/>
    <hyperlink ref="AN71" r:id="rId267" display="https://www.youtube.com/watch?v=yCTqlpNockU"/>
    <hyperlink ref="AN72" r:id="rId268" display="https://www.youtube.com/watch?v=S611MjgcwLc"/>
    <hyperlink ref="AN73" r:id="rId269" display="https://www.youtube.com/watch?v=K3WkDK4mKyo"/>
    <hyperlink ref="AN74" r:id="rId270" display="https://www.youtube.com/watch?v=nPv0lsNq3pg"/>
    <hyperlink ref="AN75" r:id="rId271" display="https://www.youtube.com/watch?v=PdK8zpwZ3NQ"/>
    <hyperlink ref="AN76" r:id="rId272" display="https://www.youtube.com/watch?v=SL_y_-pKp6M"/>
    <hyperlink ref="AN77" r:id="rId273" display="https://www.youtube.com/watch?v=zr5ClDowMGw"/>
    <hyperlink ref="AN78" r:id="rId274" display="https://www.youtube.com/watch?v=qnz0UMlUGds"/>
    <hyperlink ref="AN79" r:id="rId275" display="https://www.youtube.com/watch?v=jDYsgv8mW-Q"/>
    <hyperlink ref="AN80" r:id="rId276" display="https://www.youtube.com/watch?v=Xa9--ey3VjQ"/>
    <hyperlink ref="AN81" r:id="rId277" display="https://www.youtube.com/watch?v=kosiuRJiYGY"/>
    <hyperlink ref="AN82" r:id="rId278" display="https://www.youtube.com/watch?v=FsBnNrYNF8E"/>
    <hyperlink ref="AN83" r:id="rId279" display="https://www.youtube.com/watch?v=6k0jEpd9eIo"/>
    <hyperlink ref="AN84" r:id="rId280" display="https://www.youtube.com/watch?v=pNnfTyqS-gw"/>
    <hyperlink ref="AN85" r:id="rId281" display="https://www.youtube.com/watch?v=DNscqK5nNhc"/>
    <hyperlink ref="AN86" r:id="rId282" display="https://www.youtube.com/watch?v=mjDhTBvBGDc"/>
    <hyperlink ref="AN87" r:id="rId283" display="https://www.youtube.com/watch?v=2kN488nT5sw"/>
    <hyperlink ref="AN88" r:id="rId284" display="https://www.youtube.com/watch?v=Bcn4ScIFny8"/>
    <hyperlink ref="AN89" r:id="rId285" display="https://www.youtube.com/watch?v=vjbgZ8fonxc"/>
    <hyperlink ref="AN90" r:id="rId286" display="https://www.youtube.com/watch?v=hEJNH9NaAXk"/>
    <hyperlink ref="AN91" r:id="rId287" display="https://www.youtube.com/watch?v=0PdZUdCoMxI"/>
    <hyperlink ref="AN92" r:id="rId288" display="https://www.youtube.com/watch?v=Y5lL67PBx_Q"/>
    <hyperlink ref="AN93" r:id="rId289" display="https://www.youtube.com/watch?v=0SHYNWwIfz4"/>
    <hyperlink ref="AN94" r:id="rId290" display="https://www.youtube.com/watch?v=V3gPLDjoKcI"/>
    <hyperlink ref="AN95" r:id="rId291" display="https://www.youtube.com/watch?v=hvMQKx-uBi0"/>
    <hyperlink ref="AN96" r:id="rId292" display="https://www.youtube.com/watch?v=JfXJ-Sv4joM"/>
    <hyperlink ref="AN97" r:id="rId293" display="https://www.youtube.com/watch?v=-bu2h-JTkvc"/>
    <hyperlink ref="AN98" r:id="rId294" display="https://www.youtube.com/watch?v=eCgHSAT3Ejs"/>
    <hyperlink ref="AN99" r:id="rId295" display="https://www.youtube.com/watch?v=LO2-24jAP6s"/>
    <hyperlink ref="AN100" r:id="rId296" display="https://www.youtube.com/watch?v=J3JbTJvCdfY"/>
    <hyperlink ref="AN101" r:id="rId297" display="https://www.youtube.com/watch?v=RcxGMmrdCpg"/>
    <hyperlink ref="AN102" r:id="rId298" display="https://www.youtube.com/watch?v=1WXJSoNlUbo"/>
    <hyperlink ref="AN103" r:id="rId299" display="https://www.youtube.com/watch?v=_BUMbvlC8Rs"/>
    <hyperlink ref="AN104" r:id="rId300" display="https://www.youtube.com/watch?v=EVssh1Z314c"/>
    <hyperlink ref="AN105" r:id="rId301" display="https://www.youtube.com/watch?v=FQfY-d0oV-U"/>
    <hyperlink ref="AN106" r:id="rId302" display="https://www.youtube.com/watch?v=pii8tTx1UYM"/>
    <hyperlink ref="AN107" r:id="rId303" display="https://www.youtube.com/watch?v=LpTfHGNdpyE"/>
    <hyperlink ref="AN108" r:id="rId304" display="https://www.youtube.com/watch?v=XwTAxB8tgwA"/>
    <hyperlink ref="AN109" r:id="rId305" display="https://www.youtube.com/watch?v=pcZIamvUGRI"/>
    <hyperlink ref="AN110" r:id="rId306" display="https://www.youtube.com/watch?v=pTujhSWYAS8"/>
    <hyperlink ref="AN111" r:id="rId307" display="https://www.youtube.com/watch?v=xZFJiNOCFIU"/>
    <hyperlink ref="AN112" r:id="rId308" display="https://www.youtube.com/watch?v=YWKuPCWw1E4"/>
    <hyperlink ref="AN113" r:id="rId309" display="https://www.youtube.com/watch?v=3y-KcxgSLvo"/>
    <hyperlink ref="AN114" r:id="rId310" display="https://www.youtube.com/watch?v=UShwMKdhk90"/>
    <hyperlink ref="AN115" r:id="rId311" display="https://www.youtube.com/watch?v=giR99Y2S8Lc"/>
    <hyperlink ref="AN116" r:id="rId312" display="https://www.youtube.com/watch?v=Ul8u94NlqIg"/>
    <hyperlink ref="AN117" r:id="rId313" display="https://www.youtube.com/watch?v=kQS9yJj1_ao"/>
    <hyperlink ref="AN118" r:id="rId314" display="https://www.youtube.com/watch?v=PmjtTeYql00"/>
    <hyperlink ref="AN119" r:id="rId315" display="https://www.youtube.com/watch?v=GaSYzS6jVOM"/>
    <hyperlink ref="AN120" r:id="rId316" display="https://www.youtube.com/watch?v=SclN-2CteXM"/>
    <hyperlink ref="AN121" r:id="rId317" display="https://www.youtube.com/watch?v=iqNP1jQghDQ"/>
    <hyperlink ref="AN122" r:id="rId318" display="https://www.youtube.com/watch?v=7N5nmeUQxN0"/>
    <hyperlink ref="AN123" r:id="rId319" display="https://www.youtube.com/watch?v=BAJMxnOQakg"/>
    <hyperlink ref="AN124" r:id="rId320" display="https://www.youtube.com/watch?v=FYIwa3Y1KAo"/>
    <hyperlink ref="AN125" r:id="rId321" display="https://www.youtube.com/watch?v=q9KrrJ4RO2o"/>
    <hyperlink ref="AN126" r:id="rId322" display="https://www.youtube.com/watch?v=yIpOzihSd1I"/>
    <hyperlink ref="AN127" r:id="rId323" display="https://www.youtube.com/watch?v=owsZxIVc9DE"/>
    <hyperlink ref="AN128" r:id="rId324" display="https://www.youtube.com/watch?v=pqvmzSRe9hE"/>
    <hyperlink ref="AN129" r:id="rId325" display="https://www.youtube.com/watch?v=vKIgtnU1_po"/>
    <hyperlink ref="AN130" r:id="rId326" display="https://www.youtube.com/watch?v=Y07P9-gkomY"/>
    <hyperlink ref="AN131" r:id="rId327" display="https://www.youtube.com/watch?v=jIVyzmxuO40"/>
    <hyperlink ref="AN132" r:id="rId328" display="https://www.youtube.com/watch?v=gZFDxG0ClXk"/>
    <hyperlink ref="AN133" r:id="rId329" display="https://www.youtube.com/watch?v=ieCX9P9zeQY"/>
    <hyperlink ref="AN134" r:id="rId330" display="https://www.youtube.com/watch?v=WK_GeNo8oEw"/>
    <hyperlink ref="AN135" r:id="rId331" display="https://www.youtube.com/watch?v=rQp6pFG0BjQ"/>
    <hyperlink ref="AN136" r:id="rId332" display="https://www.youtube.com/watch?v=rtT_lQIAvMQ"/>
    <hyperlink ref="AN137" r:id="rId333" display="https://www.youtube.com/watch?v=lCF6la-Wnks"/>
    <hyperlink ref="AN138" r:id="rId334" display="https://www.youtube.com/watch?v=cbjR3zNT-dE"/>
    <hyperlink ref="AN139" r:id="rId335" display="https://www.youtube.com/watch?v=vU71ozKOIeQ"/>
    <hyperlink ref="AN140" r:id="rId336" display="https://www.youtube.com/watch?v=lQdnWOH_a8g"/>
    <hyperlink ref="AN141" r:id="rId337" display="https://www.youtube.com/watch?v=1HjEZO7cWGc"/>
    <hyperlink ref="AN142" r:id="rId338" display="https://www.youtube.com/watch?v=rS25sXIo64k"/>
    <hyperlink ref="AN143" r:id="rId339" display="https://www.youtube.com/watch?v=qP1e8hO01rI"/>
    <hyperlink ref="AN144" r:id="rId340" display="https://www.youtube.com/watch?v=VUb5NI5MrV8"/>
    <hyperlink ref="AN145" r:id="rId341" display="https://www.youtube.com/watch?v=76dKXTcjQzQ"/>
    <hyperlink ref="AN146" r:id="rId342" display="https://www.youtube.com/watch?v=W01h5Mv1BRw"/>
    <hyperlink ref="AN147" r:id="rId343" display="https://www.youtube.com/watch?v=rN3FZKTgdR0"/>
    <hyperlink ref="AN148" r:id="rId344" display="https://www.youtube.com/watch?v=76bt5l3KCnM"/>
    <hyperlink ref="AN149" r:id="rId345" display="https://www.youtube.com/watch?v=NrrID-f11dg"/>
    <hyperlink ref="AN150" r:id="rId346" display="https://www.youtube.com/watch?v=-nVmARFCilQ"/>
    <hyperlink ref="AN151" r:id="rId347" display="https://www.youtube.com/watch?v=CIWCA-JpMTM"/>
    <hyperlink ref="AN152" r:id="rId348" display="https://www.youtube.com/watch?v=Ma4OAs_CYRE"/>
    <hyperlink ref="AN153" r:id="rId349" display="https://www.youtube.com/watch?v=p9vVSiAJfvo"/>
    <hyperlink ref="AN154" r:id="rId350" display="https://www.youtube.com/watch?v=j1uc7yZH6eU"/>
    <hyperlink ref="AN155" r:id="rId351" display="https://www.youtube.com/watch?v=Qf-D1Upn-KU"/>
    <hyperlink ref="AN156" r:id="rId352" display="https://www.youtube.com/watch?v=3RcUVW8qB3c"/>
    <hyperlink ref="AN157" r:id="rId353" display="https://www.youtube.com/watch?v=H1LQ_Jme8Qg"/>
    <hyperlink ref="AN158" r:id="rId354" display="https://www.youtube.com/watch?v=0Qa3cqq8hVM"/>
    <hyperlink ref="AN159" r:id="rId355" display="https://www.youtube.com/watch?v=521Ev2urP2Y"/>
    <hyperlink ref="AN160" r:id="rId356" display="https://www.youtube.com/watch?v=PCUJXpVbRDk"/>
    <hyperlink ref="AN161" r:id="rId357" display="https://www.youtube.com/watch?v=r7XH2wN5ed4"/>
    <hyperlink ref="AN162" r:id="rId358" display="https://www.youtube.com/watch?v=gn5eqkjsKyQ"/>
    <hyperlink ref="AN163" r:id="rId359" display="https://www.youtube.com/watch?v=TPC1J7cPnU8"/>
    <hyperlink ref="AN164" r:id="rId360" display="https://www.youtube.com/watch?v=UjJgeeakk6Q"/>
    <hyperlink ref="AN165" r:id="rId361" display="https://www.youtube.com/watch?v=5blskILXMKQ"/>
    <hyperlink ref="AN166" r:id="rId362" display="https://www.youtube.com/watch?v=EajktdpxwcM"/>
    <hyperlink ref="AN167" r:id="rId363" display="https://www.youtube.com/watch?v=xtaAojuR98w"/>
    <hyperlink ref="AN168" r:id="rId364" display="https://www.youtube.com/watch?v=rIibS1FBouY"/>
    <hyperlink ref="AN169" r:id="rId365" display="https://www.youtube.com/watch?v=W7raJeMpyM0"/>
    <hyperlink ref="AN170" r:id="rId366" display="https://www.youtube.com/watch?v=SSTcS-FID2Y"/>
    <hyperlink ref="AN171" r:id="rId367" display="https://www.youtube.com/watch?v=oRuFyTovkSg"/>
    <hyperlink ref="AN172" r:id="rId368" display="https://www.youtube.com/watch?v=-WiJJygiDy0"/>
    <hyperlink ref="AN173" r:id="rId369" display="https://www.youtube.com/watch?v=DRAHU-0x24I"/>
    <hyperlink ref="AN174" r:id="rId370" display="https://www.youtube.com/watch?v=-hyT6_GXPRk"/>
    <hyperlink ref="AN175" r:id="rId371" display="https://www.youtube.com/watch?v=FlzSvWck5sg"/>
    <hyperlink ref="AN176" r:id="rId372" display="https://www.youtube.com/watch?v=s-Ap5lhvAo0"/>
    <hyperlink ref="AN177" r:id="rId373" display="https://www.youtube.com/watch?v=J_V2MAymBdg"/>
    <hyperlink ref="AN178" r:id="rId374" display="https://www.youtube.com/watch?v=zilPkD3LsNU"/>
    <hyperlink ref="AN179" r:id="rId375" display="https://www.youtube.com/watch?v=y9anMaL4fVY"/>
    <hyperlink ref="AN180" r:id="rId376" display="https://www.youtube.com/watch?v=LUql2HfNOZU"/>
    <hyperlink ref="AN181" r:id="rId377" display="https://www.youtube.com/watch?v=_ht0-7qIXeQ"/>
    <hyperlink ref="AN182" r:id="rId378" display="https://www.youtube.com/watch?v=yx83GO6cpy4"/>
    <hyperlink ref="AN183" r:id="rId379" display="https://www.youtube.com/watch?v=MF8GB-CdDCk"/>
    <hyperlink ref="AN184" r:id="rId380" display="https://www.youtube.com/watch?v=vfnW420Pc0I"/>
    <hyperlink ref="AN185" r:id="rId381" display="https://www.youtube.com/watch?v=YsyQbWCLOr8"/>
    <hyperlink ref="AN186" r:id="rId382" display="https://www.youtube.com/watch?v=TqdSnfeA5C4"/>
    <hyperlink ref="AN187" r:id="rId383" display="https://www.youtube.com/watch?v=q1q5NL0f6Sc"/>
    <hyperlink ref="AN188" r:id="rId384" display="https://www.youtube.com/watch?v=mgcJdGq0B-E"/>
    <hyperlink ref="AN189" r:id="rId385" display="https://www.youtube.com/watch?v=J31vkbz5YDU"/>
    <hyperlink ref="AN190" r:id="rId386" display="https://www.youtube.com/watch?v=8RGxOhKbTRc"/>
    <hyperlink ref="AN191" r:id="rId387" display="https://www.youtube.com/watch?v=ow7rPSqhELY"/>
    <hyperlink ref="AN192" r:id="rId388" display="https://www.youtube.com/watch?v=GmXXRPBplss"/>
    <hyperlink ref="AN193" r:id="rId389" display="https://www.youtube.com/watch?v=cK9yVt0eKMM"/>
    <hyperlink ref="AN194" r:id="rId390" display="https://www.youtube.com/watch?v=WCgi0PqFQ60"/>
    <hyperlink ref="AN195" r:id="rId391" display="https://www.youtube.com/watch?v=pPePaKnYh2I"/>
    <hyperlink ref="AN196" r:id="rId392" display="https://www.youtube.com/watch?v=uuCv9VRoXKY"/>
    <hyperlink ref="AN197" r:id="rId393" display="https://www.youtube.com/watch?v=RyE6xZJKRjk"/>
    <hyperlink ref="AN198" r:id="rId394" display="https://www.youtube.com/watch?v=FF4vmnk_Xqw"/>
    <hyperlink ref="AN199" r:id="rId395" display="https://www.youtube.com/watch?v=TixclqdQlb8"/>
  </hyperlinks>
  <printOptions/>
  <pageMargins left="0.7" right="0.7" top="0.75" bottom="0.75" header="0.3" footer="0.3"/>
  <pageSetup horizontalDpi="600" verticalDpi="600" orientation="portrait" r:id="rId399"/>
  <legacyDrawing r:id="rId397"/>
  <tableParts>
    <tablePart r:id="rId3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3259</v>
      </c>
      <c r="Z2" s="52" t="s">
        <v>3260</v>
      </c>
      <c r="AA2" s="52" t="s">
        <v>3261</v>
      </c>
      <c r="AB2" s="52" t="s">
        <v>3262</v>
      </c>
      <c r="AC2" s="52" t="s">
        <v>3263</v>
      </c>
      <c r="AD2" s="52" t="s">
        <v>3264</v>
      </c>
      <c r="AE2" s="52" t="s">
        <v>3265</v>
      </c>
      <c r="AF2" s="52" t="s">
        <v>3266</v>
      </c>
      <c r="AG2" s="52" t="s">
        <v>3269</v>
      </c>
      <c r="AH2" s="13" t="s">
        <v>3276</v>
      </c>
      <c r="AI2" s="13" t="s">
        <v>3291</v>
      </c>
    </row>
    <row r="3" spans="1:35" ht="15">
      <c r="A3" s="81" t="s">
        <v>1702</v>
      </c>
      <c r="B3" s="67" t="s">
        <v>1704</v>
      </c>
      <c r="C3" s="67" t="s">
        <v>57</v>
      </c>
      <c r="D3" s="101"/>
      <c r="E3" s="100"/>
      <c r="F3" s="102" t="s">
        <v>3299</v>
      </c>
      <c r="G3" s="103"/>
      <c r="H3" s="103"/>
      <c r="I3" s="104">
        <v>3</v>
      </c>
      <c r="J3" s="105"/>
      <c r="K3" s="48"/>
      <c r="L3" s="48"/>
      <c r="M3" s="48"/>
      <c r="N3" s="48"/>
      <c r="O3" s="48"/>
      <c r="P3" s="49"/>
      <c r="Q3" s="49"/>
      <c r="R3" s="48"/>
      <c r="S3" s="48"/>
      <c r="T3" s="48"/>
      <c r="U3" s="48"/>
      <c r="V3" s="48"/>
      <c r="W3" s="49"/>
      <c r="X3" s="49"/>
      <c r="Y3" s="48"/>
      <c r="Z3" s="49"/>
      <c r="AA3" s="48"/>
      <c r="AB3" s="49"/>
      <c r="AC3" s="48"/>
      <c r="AD3" s="49"/>
      <c r="AE3" s="48"/>
      <c r="AF3" s="49"/>
      <c r="AG3" s="48"/>
      <c r="AH3" s="96" t="s">
        <v>3277</v>
      </c>
      <c r="AI3" s="96" t="s">
        <v>3292</v>
      </c>
    </row>
    <row r="4" spans="1:35" ht="15">
      <c r="A4" s="81" t="s">
        <v>1703</v>
      </c>
      <c r="B4" s="67" t="s">
        <v>1705</v>
      </c>
      <c r="C4" s="67" t="s">
        <v>57</v>
      </c>
      <c r="D4" s="107"/>
      <c r="E4" s="106"/>
      <c r="F4" s="108" t="s">
        <v>3300</v>
      </c>
      <c r="G4" s="109"/>
      <c r="H4" s="109"/>
      <c r="I4" s="110">
        <v>4</v>
      </c>
      <c r="J4" s="111"/>
      <c r="K4" s="48">
        <v>2</v>
      </c>
      <c r="L4" s="48">
        <v>1</v>
      </c>
      <c r="M4" s="48">
        <v>0</v>
      </c>
      <c r="N4" s="48">
        <v>1</v>
      </c>
      <c r="O4" s="48">
        <v>0</v>
      </c>
      <c r="P4" s="49" t="s">
        <v>1715</v>
      </c>
      <c r="Q4" s="49" t="s">
        <v>1715</v>
      </c>
      <c r="R4" s="48">
        <v>1</v>
      </c>
      <c r="S4" s="48">
        <v>0</v>
      </c>
      <c r="T4" s="48">
        <v>2</v>
      </c>
      <c r="U4" s="48">
        <v>1</v>
      </c>
      <c r="V4" s="48">
        <v>1</v>
      </c>
      <c r="W4" s="49">
        <v>0.5</v>
      </c>
      <c r="X4" s="49">
        <v>1</v>
      </c>
      <c r="Y4" s="48">
        <v>4</v>
      </c>
      <c r="Z4" s="49">
        <v>12.5</v>
      </c>
      <c r="AA4" s="48">
        <v>1</v>
      </c>
      <c r="AB4" s="49">
        <v>3.125</v>
      </c>
      <c r="AC4" s="48">
        <v>0</v>
      </c>
      <c r="AD4" s="49">
        <v>0</v>
      </c>
      <c r="AE4" s="48">
        <v>27</v>
      </c>
      <c r="AF4" s="49">
        <v>84.375</v>
      </c>
      <c r="AG4" s="48">
        <v>32</v>
      </c>
      <c r="AH4" s="96" t="s">
        <v>1723</v>
      </c>
      <c r="AI4" s="96" t="s">
        <v>3293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1702</v>
      </c>
      <c r="B2" s="96" t="s">
        <v>227</v>
      </c>
      <c r="C2" s="79">
        <f>VLOOKUP(GroupVertices[[#This Row],[Vertex]],Vertices[],MATCH("ID",Vertices[[#Headers],[Vertex]:[Top Word Pairs in Description by Salience]],0),FALSE)</f>
        <v>5</v>
      </c>
    </row>
    <row r="3" spans="1:3" ht="15">
      <c r="A3" s="79" t="s">
        <v>1702</v>
      </c>
      <c r="B3" s="96" t="s">
        <v>228</v>
      </c>
      <c r="C3" s="79">
        <f>VLOOKUP(GroupVertices[[#This Row],[Vertex]],Vertices[],MATCH("ID",Vertices[[#Headers],[Vertex]:[Top Word Pairs in Description by Salience]],0),FALSE)</f>
        <v>6</v>
      </c>
    </row>
    <row r="4" spans="1:3" ht="15">
      <c r="A4" s="79" t="s">
        <v>1702</v>
      </c>
      <c r="B4" s="96" t="s">
        <v>229</v>
      </c>
      <c r="C4" s="79">
        <f>VLOOKUP(GroupVertices[[#This Row],[Vertex]],Vertices[],MATCH("ID",Vertices[[#Headers],[Vertex]:[Top Word Pairs in Description by Salience]],0),FALSE)</f>
        <v>7</v>
      </c>
    </row>
    <row r="5" spans="1:3" ht="15">
      <c r="A5" s="79" t="s">
        <v>1702</v>
      </c>
      <c r="B5" s="96" t="s">
        <v>230</v>
      </c>
      <c r="C5" s="79">
        <f>VLOOKUP(GroupVertices[[#This Row],[Vertex]],Vertices[],MATCH("ID",Vertices[[#Headers],[Vertex]:[Top Word Pairs in Description by Salience]],0),FALSE)</f>
        <v>8</v>
      </c>
    </row>
    <row r="6" spans="1:3" ht="15">
      <c r="A6" s="79" t="s">
        <v>1702</v>
      </c>
      <c r="B6" s="96" t="s">
        <v>231</v>
      </c>
      <c r="C6" s="79">
        <f>VLOOKUP(GroupVertices[[#This Row],[Vertex]],Vertices[],MATCH("ID",Vertices[[#Headers],[Vertex]:[Top Word Pairs in Description by Salience]],0),FALSE)</f>
        <v>9</v>
      </c>
    </row>
    <row r="7" spans="1:3" ht="15">
      <c r="A7" s="79" t="s">
        <v>1702</v>
      </c>
      <c r="B7" s="96" t="s">
        <v>232</v>
      </c>
      <c r="C7" s="79">
        <f>VLOOKUP(GroupVertices[[#This Row],[Vertex]],Vertices[],MATCH("ID",Vertices[[#Headers],[Vertex]:[Top Word Pairs in Description by Salience]],0),FALSE)</f>
        <v>10</v>
      </c>
    </row>
    <row r="8" spans="1:3" ht="15">
      <c r="A8" s="79" t="s">
        <v>1702</v>
      </c>
      <c r="B8" s="96" t="s">
        <v>233</v>
      </c>
      <c r="C8" s="79">
        <f>VLOOKUP(GroupVertices[[#This Row],[Vertex]],Vertices[],MATCH("ID",Vertices[[#Headers],[Vertex]:[Top Word Pairs in Description by Salience]],0),FALSE)</f>
        <v>11</v>
      </c>
    </row>
    <row r="9" spans="1:3" ht="15">
      <c r="A9" s="79" t="s">
        <v>1702</v>
      </c>
      <c r="B9" s="96" t="s">
        <v>234</v>
      </c>
      <c r="C9" s="79">
        <f>VLOOKUP(GroupVertices[[#This Row],[Vertex]],Vertices[],MATCH("ID",Vertices[[#Headers],[Vertex]:[Top Word Pairs in Description by Salience]],0),FALSE)</f>
        <v>12</v>
      </c>
    </row>
    <row r="10" spans="1:3" ht="15">
      <c r="A10" s="79" t="s">
        <v>1702</v>
      </c>
      <c r="B10" s="96" t="s">
        <v>235</v>
      </c>
      <c r="C10" s="79">
        <f>VLOOKUP(GroupVertices[[#This Row],[Vertex]],Vertices[],MATCH("ID",Vertices[[#Headers],[Vertex]:[Top Word Pairs in Description by Salience]],0),FALSE)</f>
        <v>13</v>
      </c>
    </row>
    <row r="11" spans="1:3" ht="15">
      <c r="A11" s="79" t="s">
        <v>1702</v>
      </c>
      <c r="B11" s="96" t="s">
        <v>236</v>
      </c>
      <c r="C11" s="79">
        <f>VLOOKUP(GroupVertices[[#This Row],[Vertex]],Vertices[],MATCH("ID",Vertices[[#Headers],[Vertex]:[Top Word Pairs in Description by Salience]],0),FALSE)</f>
        <v>14</v>
      </c>
    </row>
    <row r="12" spans="1:3" ht="15">
      <c r="A12" s="79" t="s">
        <v>1702</v>
      </c>
      <c r="B12" s="96" t="s">
        <v>237</v>
      </c>
      <c r="C12" s="79">
        <f>VLOOKUP(GroupVertices[[#This Row],[Vertex]],Vertices[],MATCH("ID",Vertices[[#Headers],[Vertex]:[Top Word Pairs in Description by Salience]],0),FALSE)</f>
        <v>15</v>
      </c>
    </row>
    <row r="13" spans="1:3" ht="15">
      <c r="A13" s="79" t="s">
        <v>1702</v>
      </c>
      <c r="B13" s="96" t="s">
        <v>238</v>
      </c>
      <c r="C13" s="79">
        <f>VLOOKUP(GroupVertices[[#This Row],[Vertex]],Vertices[],MATCH("ID",Vertices[[#Headers],[Vertex]:[Top Word Pairs in Description by Salience]],0),FALSE)</f>
        <v>16</v>
      </c>
    </row>
    <row r="14" spans="1:3" ht="15">
      <c r="A14" s="79" t="s">
        <v>1702</v>
      </c>
      <c r="B14" s="96" t="s">
        <v>239</v>
      </c>
      <c r="C14" s="79">
        <f>VLOOKUP(GroupVertices[[#This Row],[Vertex]],Vertices[],MATCH("ID",Vertices[[#Headers],[Vertex]:[Top Word Pairs in Description by Salience]],0),FALSE)</f>
        <v>17</v>
      </c>
    </row>
    <row r="15" spans="1:3" ht="15">
      <c r="A15" s="79" t="s">
        <v>1702</v>
      </c>
      <c r="B15" s="96" t="s">
        <v>240</v>
      </c>
      <c r="C15" s="79">
        <f>VLOOKUP(GroupVertices[[#This Row],[Vertex]],Vertices[],MATCH("ID",Vertices[[#Headers],[Vertex]:[Top Word Pairs in Description by Salience]],0),FALSE)</f>
        <v>18</v>
      </c>
    </row>
    <row r="16" spans="1:3" ht="15">
      <c r="A16" s="79" t="s">
        <v>1702</v>
      </c>
      <c r="B16" s="96" t="s">
        <v>241</v>
      </c>
      <c r="C16" s="79">
        <f>VLOOKUP(GroupVertices[[#This Row],[Vertex]],Vertices[],MATCH("ID",Vertices[[#Headers],[Vertex]:[Top Word Pairs in Description by Salience]],0),FALSE)</f>
        <v>19</v>
      </c>
    </row>
    <row r="17" spans="1:3" ht="15">
      <c r="A17" s="79" t="s">
        <v>1702</v>
      </c>
      <c r="B17" s="96" t="s">
        <v>242</v>
      </c>
      <c r="C17" s="79">
        <f>VLOOKUP(GroupVertices[[#This Row],[Vertex]],Vertices[],MATCH("ID",Vertices[[#Headers],[Vertex]:[Top Word Pairs in Description by Salience]],0),FALSE)</f>
        <v>20</v>
      </c>
    </row>
    <row r="18" spans="1:3" ht="15">
      <c r="A18" s="79" t="s">
        <v>1702</v>
      </c>
      <c r="B18" s="96" t="s">
        <v>243</v>
      </c>
      <c r="C18" s="79">
        <f>VLOOKUP(GroupVertices[[#This Row],[Vertex]],Vertices[],MATCH("ID",Vertices[[#Headers],[Vertex]:[Top Word Pairs in Description by Salience]],0),FALSE)</f>
        <v>21</v>
      </c>
    </row>
    <row r="19" spans="1:3" ht="15">
      <c r="A19" s="79" t="s">
        <v>1702</v>
      </c>
      <c r="B19" s="96" t="s">
        <v>244</v>
      </c>
      <c r="C19" s="79">
        <f>VLOOKUP(GroupVertices[[#This Row],[Vertex]],Vertices[],MATCH("ID",Vertices[[#Headers],[Vertex]:[Top Word Pairs in Description by Salience]],0),FALSE)</f>
        <v>22</v>
      </c>
    </row>
    <row r="20" spans="1:3" ht="15">
      <c r="A20" s="79" t="s">
        <v>1702</v>
      </c>
      <c r="B20" s="96" t="s">
        <v>245</v>
      </c>
      <c r="C20" s="79">
        <f>VLOOKUP(GroupVertices[[#This Row],[Vertex]],Vertices[],MATCH("ID",Vertices[[#Headers],[Vertex]:[Top Word Pairs in Description by Salience]],0),FALSE)</f>
        <v>23</v>
      </c>
    </row>
    <row r="21" spans="1:3" ht="15">
      <c r="A21" s="79" t="s">
        <v>1702</v>
      </c>
      <c r="B21" s="96" t="s">
        <v>246</v>
      </c>
      <c r="C21" s="79">
        <f>VLOOKUP(GroupVertices[[#This Row],[Vertex]],Vertices[],MATCH("ID",Vertices[[#Headers],[Vertex]:[Top Word Pairs in Description by Salience]],0),FALSE)</f>
        <v>24</v>
      </c>
    </row>
    <row r="22" spans="1:3" ht="15">
      <c r="A22" s="79" t="s">
        <v>1702</v>
      </c>
      <c r="B22" s="96" t="s">
        <v>247</v>
      </c>
      <c r="C22" s="79">
        <f>VLOOKUP(GroupVertices[[#This Row],[Vertex]],Vertices[],MATCH("ID",Vertices[[#Headers],[Vertex]:[Top Word Pairs in Description by Salience]],0),FALSE)</f>
        <v>25</v>
      </c>
    </row>
    <row r="23" spans="1:3" ht="15">
      <c r="A23" s="79" t="s">
        <v>1702</v>
      </c>
      <c r="B23" s="96" t="s">
        <v>248</v>
      </c>
      <c r="C23" s="79">
        <f>VLOOKUP(GroupVertices[[#This Row],[Vertex]],Vertices[],MATCH("ID",Vertices[[#Headers],[Vertex]:[Top Word Pairs in Description by Salience]],0),FALSE)</f>
        <v>26</v>
      </c>
    </row>
    <row r="24" spans="1:3" ht="15">
      <c r="A24" s="79" t="s">
        <v>1702</v>
      </c>
      <c r="B24" s="96" t="s">
        <v>249</v>
      </c>
      <c r="C24" s="79">
        <f>VLOOKUP(GroupVertices[[#This Row],[Vertex]],Vertices[],MATCH("ID",Vertices[[#Headers],[Vertex]:[Top Word Pairs in Description by Salience]],0),FALSE)</f>
        <v>27</v>
      </c>
    </row>
    <row r="25" spans="1:3" ht="15">
      <c r="A25" s="79" t="s">
        <v>1702</v>
      </c>
      <c r="B25" s="96" t="s">
        <v>250</v>
      </c>
      <c r="C25" s="79">
        <f>VLOOKUP(GroupVertices[[#This Row],[Vertex]],Vertices[],MATCH("ID",Vertices[[#Headers],[Vertex]:[Top Word Pairs in Description by Salience]],0),FALSE)</f>
        <v>28</v>
      </c>
    </row>
    <row r="26" spans="1:3" ht="15">
      <c r="A26" s="79" t="s">
        <v>1702</v>
      </c>
      <c r="B26" s="96" t="s">
        <v>251</v>
      </c>
      <c r="C26" s="79">
        <f>VLOOKUP(GroupVertices[[#This Row],[Vertex]],Vertices[],MATCH("ID",Vertices[[#Headers],[Vertex]:[Top Word Pairs in Description by Salience]],0),FALSE)</f>
        <v>29</v>
      </c>
    </row>
    <row r="27" spans="1:3" ht="15">
      <c r="A27" s="79" t="s">
        <v>1702</v>
      </c>
      <c r="B27" s="96" t="s">
        <v>252</v>
      </c>
      <c r="C27" s="79">
        <f>VLOOKUP(GroupVertices[[#This Row],[Vertex]],Vertices[],MATCH("ID",Vertices[[#Headers],[Vertex]:[Top Word Pairs in Description by Salience]],0),FALSE)</f>
        <v>30</v>
      </c>
    </row>
    <row r="28" spans="1:3" ht="15">
      <c r="A28" s="79" t="s">
        <v>1702</v>
      </c>
      <c r="B28" s="96" t="s">
        <v>253</v>
      </c>
      <c r="C28" s="79">
        <f>VLOOKUP(GroupVertices[[#This Row],[Vertex]],Vertices[],MATCH("ID",Vertices[[#Headers],[Vertex]:[Top Word Pairs in Description by Salience]],0),FALSE)</f>
        <v>31</v>
      </c>
    </row>
    <row r="29" spans="1:3" ht="15">
      <c r="A29" s="79" t="s">
        <v>1702</v>
      </c>
      <c r="B29" s="96" t="s">
        <v>254</v>
      </c>
      <c r="C29" s="79">
        <f>VLOOKUP(GroupVertices[[#This Row],[Vertex]],Vertices[],MATCH("ID",Vertices[[#Headers],[Vertex]:[Top Word Pairs in Description by Salience]],0),FALSE)</f>
        <v>32</v>
      </c>
    </row>
    <row r="30" spans="1:3" ht="15">
      <c r="A30" s="79" t="s">
        <v>1702</v>
      </c>
      <c r="B30" s="96" t="s">
        <v>255</v>
      </c>
      <c r="C30" s="79">
        <f>VLOOKUP(GroupVertices[[#This Row],[Vertex]],Vertices[],MATCH("ID",Vertices[[#Headers],[Vertex]:[Top Word Pairs in Description by Salience]],0),FALSE)</f>
        <v>33</v>
      </c>
    </row>
    <row r="31" spans="1:3" ht="15">
      <c r="A31" s="79" t="s">
        <v>1702</v>
      </c>
      <c r="B31" s="96" t="s">
        <v>256</v>
      </c>
      <c r="C31" s="79">
        <f>VLOOKUP(GroupVertices[[#This Row],[Vertex]],Vertices[],MATCH("ID",Vertices[[#Headers],[Vertex]:[Top Word Pairs in Description by Salience]],0),FALSE)</f>
        <v>34</v>
      </c>
    </row>
    <row r="32" spans="1:3" ht="15">
      <c r="A32" s="79" t="s">
        <v>1702</v>
      </c>
      <c r="B32" s="96" t="s">
        <v>257</v>
      </c>
      <c r="C32" s="79">
        <f>VLOOKUP(GroupVertices[[#This Row],[Vertex]],Vertices[],MATCH("ID",Vertices[[#Headers],[Vertex]:[Top Word Pairs in Description by Salience]],0),FALSE)</f>
        <v>35</v>
      </c>
    </row>
    <row r="33" spans="1:3" ht="15">
      <c r="A33" s="79" t="s">
        <v>1702</v>
      </c>
      <c r="B33" s="96" t="s">
        <v>258</v>
      </c>
      <c r="C33" s="79">
        <f>VLOOKUP(GroupVertices[[#This Row],[Vertex]],Vertices[],MATCH("ID",Vertices[[#Headers],[Vertex]:[Top Word Pairs in Description by Salience]],0),FALSE)</f>
        <v>36</v>
      </c>
    </row>
    <row r="34" spans="1:3" ht="15">
      <c r="A34" s="79" t="s">
        <v>1702</v>
      </c>
      <c r="B34" s="96" t="s">
        <v>259</v>
      </c>
      <c r="C34" s="79">
        <f>VLOOKUP(GroupVertices[[#This Row],[Vertex]],Vertices[],MATCH("ID",Vertices[[#Headers],[Vertex]:[Top Word Pairs in Description by Salience]],0),FALSE)</f>
        <v>37</v>
      </c>
    </row>
    <row r="35" spans="1:3" ht="15">
      <c r="A35" s="79" t="s">
        <v>1702</v>
      </c>
      <c r="B35" s="96" t="s">
        <v>260</v>
      </c>
      <c r="C35" s="79">
        <f>VLOOKUP(GroupVertices[[#This Row],[Vertex]],Vertices[],MATCH("ID",Vertices[[#Headers],[Vertex]:[Top Word Pairs in Description by Salience]],0),FALSE)</f>
        <v>38</v>
      </c>
    </row>
    <row r="36" spans="1:3" ht="15">
      <c r="A36" s="79" t="s">
        <v>1702</v>
      </c>
      <c r="B36" s="96" t="s">
        <v>261</v>
      </c>
      <c r="C36" s="79">
        <f>VLOOKUP(GroupVertices[[#This Row],[Vertex]],Vertices[],MATCH("ID",Vertices[[#Headers],[Vertex]:[Top Word Pairs in Description by Salience]],0),FALSE)</f>
        <v>39</v>
      </c>
    </row>
    <row r="37" spans="1:3" ht="15">
      <c r="A37" s="79" t="s">
        <v>1702</v>
      </c>
      <c r="B37" s="96" t="s">
        <v>262</v>
      </c>
      <c r="C37" s="79">
        <f>VLOOKUP(GroupVertices[[#This Row],[Vertex]],Vertices[],MATCH("ID",Vertices[[#Headers],[Vertex]:[Top Word Pairs in Description by Salience]],0),FALSE)</f>
        <v>40</v>
      </c>
    </row>
    <row r="38" spans="1:3" ht="15">
      <c r="A38" s="79" t="s">
        <v>1702</v>
      </c>
      <c r="B38" s="96" t="s">
        <v>263</v>
      </c>
      <c r="C38" s="79">
        <f>VLOOKUP(GroupVertices[[#This Row],[Vertex]],Vertices[],MATCH("ID",Vertices[[#Headers],[Vertex]:[Top Word Pairs in Description by Salience]],0),FALSE)</f>
        <v>41</v>
      </c>
    </row>
    <row r="39" spans="1:3" ht="15">
      <c r="A39" s="79" t="s">
        <v>1702</v>
      </c>
      <c r="B39" s="96" t="s">
        <v>264</v>
      </c>
      <c r="C39" s="79">
        <f>VLOOKUP(GroupVertices[[#This Row],[Vertex]],Vertices[],MATCH("ID",Vertices[[#Headers],[Vertex]:[Top Word Pairs in Description by Salience]],0),FALSE)</f>
        <v>42</v>
      </c>
    </row>
    <row r="40" spans="1:3" ht="15">
      <c r="A40" s="79" t="s">
        <v>1702</v>
      </c>
      <c r="B40" s="96" t="s">
        <v>265</v>
      </c>
      <c r="C40" s="79">
        <f>VLOOKUP(GroupVertices[[#This Row],[Vertex]],Vertices[],MATCH("ID",Vertices[[#Headers],[Vertex]:[Top Word Pairs in Description by Salience]],0),FALSE)</f>
        <v>43</v>
      </c>
    </row>
    <row r="41" spans="1:3" ht="15">
      <c r="A41" s="79" t="s">
        <v>1702</v>
      </c>
      <c r="B41" s="96" t="s">
        <v>266</v>
      </c>
      <c r="C41" s="79">
        <f>VLOOKUP(GroupVertices[[#This Row],[Vertex]],Vertices[],MATCH("ID",Vertices[[#Headers],[Vertex]:[Top Word Pairs in Description by Salience]],0),FALSE)</f>
        <v>44</v>
      </c>
    </row>
    <row r="42" spans="1:3" ht="15">
      <c r="A42" s="79" t="s">
        <v>1702</v>
      </c>
      <c r="B42" s="96" t="s">
        <v>267</v>
      </c>
      <c r="C42" s="79">
        <f>VLOOKUP(GroupVertices[[#This Row],[Vertex]],Vertices[],MATCH("ID",Vertices[[#Headers],[Vertex]:[Top Word Pairs in Description by Salience]],0),FALSE)</f>
        <v>45</v>
      </c>
    </row>
    <row r="43" spans="1:3" ht="15">
      <c r="A43" s="79" t="s">
        <v>1702</v>
      </c>
      <c r="B43" s="96" t="s">
        <v>268</v>
      </c>
      <c r="C43" s="79">
        <f>VLOOKUP(GroupVertices[[#This Row],[Vertex]],Vertices[],MATCH("ID",Vertices[[#Headers],[Vertex]:[Top Word Pairs in Description by Salience]],0),FALSE)</f>
        <v>46</v>
      </c>
    </row>
    <row r="44" spans="1:3" ht="15">
      <c r="A44" s="79" t="s">
        <v>1702</v>
      </c>
      <c r="B44" s="96" t="s">
        <v>269</v>
      </c>
      <c r="C44" s="79">
        <f>VLOOKUP(GroupVertices[[#This Row],[Vertex]],Vertices[],MATCH("ID",Vertices[[#Headers],[Vertex]:[Top Word Pairs in Description by Salience]],0),FALSE)</f>
        <v>47</v>
      </c>
    </row>
    <row r="45" spans="1:3" ht="15">
      <c r="A45" s="79" t="s">
        <v>1702</v>
      </c>
      <c r="B45" s="96" t="s">
        <v>270</v>
      </c>
      <c r="C45" s="79">
        <f>VLOOKUP(GroupVertices[[#This Row],[Vertex]],Vertices[],MATCH("ID",Vertices[[#Headers],[Vertex]:[Top Word Pairs in Description by Salience]],0),FALSE)</f>
        <v>48</v>
      </c>
    </row>
    <row r="46" spans="1:3" ht="15">
      <c r="A46" s="79" t="s">
        <v>1702</v>
      </c>
      <c r="B46" s="96" t="s">
        <v>271</v>
      </c>
      <c r="C46" s="79">
        <f>VLOOKUP(GroupVertices[[#This Row],[Vertex]],Vertices[],MATCH("ID",Vertices[[#Headers],[Vertex]:[Top Word Pairs in Description by Salience]],0),FALSE)</f>
        <v>49</v>
      </c>
    </row>
    <row r="47" spans="1:3" ht="15">
      <c r="A47" s="79" t="s">
        <v>1702</v>
      </c>
      <c r="B47" s="96" t="s">
        <v>272</v>
      </c>
      <c r="C47" s="79">
        <f>VLOOKUP(GroupVertices[[#This Row],[Vertex]],Vertices[],MATCH("ID",Vertices[[#Headers],[Vertex]:[Top Word Pairs in Description by Salience]],0),FALSE)</f>
        <v>50</v>
      </c>
    </row>
    <row r="48" spans="1:3" ht="15">
      <c r="A48" s="79" t="s">
        <v>1702</v>
      </c>
      <c r="B48" s="96" t="s">
        <v>273</v>
      </c>
      <c r="C48" s="79">
        <f>VLOOKUP(GroupVertices[[#This Row],[Vertex]],Vertices[],MATCH("ID",Vertices[[#Headers],[Vertex]:[Top Word Pairs in Description by Salience]],0),FALSE)</f>
        <v>51</v>
      </c>
    </row>
    <row r="49" spans="1:3" ht="15">
      <c r="A49" s="79" t="s">
        <v>1702</v>
      </c>
      <c r="B49" s="96" t="s">
        <v>274</v>
      </c>
      <c r="C49" s="79">
        <f>VLOOKUP(GroupVertices[[#This Row],[Vertex]],Vertices[],MATCH("ID",Vertices[[#Headers],[Vertex]:[Top Word Pairs in Description by Salience]],0),FALSE)</f>
        <v>52</v>
      </c>
    </row>
    <row r="50" spans="1:3" ht="15">
      <c r="A50" s="79" t="s">
        <v>1702</v>
      </c>
      <c r="B50" s="96" t="s">
        <v>275</v>
      </c>
      <c r="C50" s="79">
        <f>VLOOKUP(GroupVertices[[#This Row],[Vertex]],Vertices[],MATCH("ID",Vertices[[#Headers],[Vertex]:[Top Word Pairs in Description by Salience]],0),FALSE)</f>
        <v>53</v>
      </c>
    </row>
    <row r="51" spans="1:3" ht="15">
      <c r="A51" s="79" t="s">
        <v>1702</v>
      </c>
      <c r="B51" s="96" t="s">
        <v>276</v>
      </c>
      <c r="C51" s="79">
        <f>VLOOKUP(GroupVertices[[#This Row],[Vertex]],Vertices[],MATCH("ID",Vertices[[#Headers],[Vertex]:[Top Word Pairs in Description by Salience]],0),FALSE)</f>
        <v>54</v>
      </c>
    </row>
    <row r="52" spans="1:3" ht="15">
      <c r="A52" s="79" t="s">
        <v>1702</v>
      </c>
      <c r="B52" s="96" t="s">
        <v>277</v>
      </c>
      <c r="C52" s="79">
        <f>VLOOKUP(GroupVertices[[#This Row],[Vertex]],Vertices[],MATCH("ID",Vertices[[#Headers],[Vertex]:[Top Word Pairs in Description by Salience]],0),FALSE)</f>
        <v>55</v>
      </c>
    </row>
    <row r="53" spans="1:3" ht="15">
      <c r="A53" s="79" t="s">
        <v>1702</v>
      </c>
      <c r="B53" s="96" t="s">
        <v>278</v>
      </c>
      <c r="C53" s="79">
        <f>VLOOKUP(GroupVertices[[#This Row],[Vertex]],Vertices[],MATCH("ID",Vertices[[#Headers],[Vertex]:[Top Word Pairs in Description by Salience]],0),FALSE)</f>
        <v>56</v>
      </c>
    </row>
    <row r="54" spans="1:3" ht="15">
      <c r="A54" s="79" t="s">
        <v>1702</v>
      </c>
      <c r="B54" s="96" t="s">
        <v>279</v>
      </c>
      <c r="C54" s="79">
        <f>VLOOKUP(GroupVertices[[#This Row],[Vertex]],Vertices[],MATCH("ID",Vertices[[#Headers],[Vertex]:[Top Word Pairs in Description by Salience]],0),FALSE)</f>
        <v>57</v>
      </c>
    </row>
    <row r="55" spans="1:3" ht="15">
      <c r="A55" s="79" t="s">
        <v>1702</v>
      </c>
      <c r="B55" s="96" t="s">
        <v>280</v>
      </c>
      <c r="C55" s="79">
        <f>VLOOKUP(GroupVertices[[#This Row],[Vertex]],Vertices[],MATCH("ID",Vertices[[#Headers],[Vertex]:[Top Word Pairs in Description by Salience]],0),FALSE)</f>
        <v>58</v>
      </c>
    </row>
    <row r="56" spans="1:3" ht="15">
      <c r="A56" s="79" t="s">
        <v>1702</v>
      </c>
      <c r="B56" s="96" t="s">
        <v>281</v>
      </c>
      <c r="C56" s="79">
        <f>VLOOKUP(GroupVertices[[#This Row],[Vertex]],Vertices[],MATCH("ID",Vertices[[#Headers],[Vertex]:[Top Word Pairs in Description by Salience]],0),FALSE)</f>
        <v>59</v>
      </c>
    </row>
    <row r="57" spans="1:3" ht="15">
      <c r="A57" s="79" t="s">
        <v>1702</v>
      </c>
      <c r="B57" s="96" t="s">
        <v>282</v>
      </c>
      <c r="C57" s="79">
        <f>VLOOKUP(GroupVertices[[#This Row],[Vertex]],Vertices[],MATCH("ID",Vertices[[#Headers],[Vertex]:[Top Word Pairs in Description by Salience]],0),FALSE)</f>
        <v>60</v>
      </c>
    </row>
    <row r="58" spans="1:3" ht="15">
      <c r="A58" s="79" t="s">
        <v>1702</v>
      </c>
      <c r="B58" s="96" t="s">
        <v>283</v>
      </c>
      <c r="C58" s="79">
        <f>VLOOKUP(GroupVertices[[#This Row],[Vertex]],Vertices[],MATCH("ID",Vertices[[#Headers],[Vertex]:[Top Word Pairs in Description by Salience]],0),FALSE)</f>
        <v>61</v>
      </c>
    </row>
    <row r="59" spans="1:3" ht="15">
      <c r="A59" s="79" t="s">
        <v>1702</v>
      </c>
      <c r="B59" s="96" t="s">
        <v>284</v>
      </c>
      <c r="C59" s="79">
        <f>VLOOKUP(GroupVertices[[#This Row],[Vertex]],Vertices[],MATCH("ID",Vertices[[#Headers],[Vertex]:[Top Word Pairs in Description by Salience]],0),FALSE)</f>
        <v>62</v>
      </c>
    </row>
    <row r="60" spans="1:3" ht="15">
      <c r="A60" s="79" t="s">
        <v>1702</v>
      </c>
      <c r="B60" s="96" t="s">
        <v>285</v>
      </c>
      <c r="C60" s="79">
        <f>VLOOKUP(GroupVertices[[#This Row],[Vertex]],Vertices[],MATCH("ID",Vertices[[#Headers],[Vertex]:[Top Word Pairs in Description by Salience]],0),FALSE)</f>
        <v>63</v>
      </c>
    </row>
    <row r="61" spans="1:3" ht="15">
      <c r="A61" s="79" t="s">
        <v>1702</v>
      </c>
      <c r="B61" s="96" t="s">
        <v>286</v>
      </c>
      <c r="C61" s="79">
        <f>VLOOKUP(GroupVertices[[#This Row],[Vertex]],Vertices[],MATCH("ID",Vertices[[#Headers],[Vertex]:[Top Word Pairs in Description by Salience]],0),FALSE)</f>
        <v>64</v>
      </c>
    </row>
    <row r="62" spans="1:3" ht="15">
      <c r="A62" s="79" t="s">
        <v>1702</v>
      </c>
      <c r="B62" s="96" t="s">
        <v>287</v>
      </c>
      <c r="C62" s="79">
        <f>VLOOKUP(GroupVertices[[#This Row],[Vertex]],Vertices[],MATCH("ID",Vertices[[#Headers],[Vertex]:[Top Word Pairs in Description by Salience]],0),FALSE)</f>
        <v>65</v>
      </c>
    </row>
    <row r="63" spans="1:3" ht="15">
      <c r="A63" s="79" t="s">
        <v>1702</v>
      </c>
      <c r="B63" s="96" t="s">
        <v>288</v>
      </c>
      <c r="C63" s="79">
        <f>VLOOKUP(GroupVertices[[#This Row],[Vertex]],Vertices[],MATCH("ID",Vertices[[#Headers],[Vertex]:[Top Word Pairs in Description by Salience]],0),FALSE)</f>
        <v>66</v>
      </c>
    </row>
    <row r="64" spans="1:3" ht="15">
      <c r="A64" s="79" t="s">
        <v>1702</v>
      </c>
      <c r="B64" s="96" t="s">
        <v>289</v>
      </c>
      <c r="C64" s="79">
        <f>VLOOKUP(GroupVertices[[#This Row],[Vertex]],Vertices[],MATCH("ID",Vertices[[#Headers],[Vertex]:[Top Word Pairs in Description by Salience]],0),FALSE)</f>
        <v>67</v>
      </c>
    </row>
    <row r="65" spans="1:3" ht="15">
      <c r="A65" s="79" t="s">
        <v>1702</v>
      </c>
      <c r="B65" s="96" t="s">
        <v>290</v>
      </c>
      <c r="C65" s="79">
        <f>VLOOKUP(GroupVertices[[#This Row],[Vertex]],Vertices[],MATCH("ID",Vertices[[#Headers],[Vertex]:[Top Word Pairs in Description by Salience]],0),FALSE)</f>
        <v>68</v>
      </c>
    </row>
    <row r="66" spans="1:3" ht="15">
      <c r="A66" s="79" t="s">
        <v>1702</v>
      </c>
      <c r="B66" s="96" t="s">
        <v>291</v>
      </c>
      <c r="C66" s="79">
        <f>VLOOKUP(GroupVertices[[#This Row],[Vertex]],Vertices[],MATCH("ID",Vertices[[#Headers],[Vertex]:[Top Word Pairs in Description by Salience]],0),FALSE)</f>
        <v>69</v>
      </c>
    </row>
    <row r="67" spans="1:3" ht="15">
      <c r="A67" s="79" t="s">
        <v>1702</v>
      </c>
      <c r="B67" s="96" t="s">
        <v>292</v>
      </c>
      <c r="C67" s="79">
        <f>VLOOKUP(GroupVertices[[#This Row],[Vertex]],Vertices[],MATCH("ID",Vertices[[#Headers],[Vertex]:[Top Word Pairs in Description by Salience]],0),FALSE)</f>
        <v>70</v>
      </c>
    </row>
    <row r="68" spans="1:3" ht="15">
      <c r="A68" s="79" t="s">
        <v>1702</v>
      </c>
      <c r="B68" s="96" t="s">
        <v>293</v>
      </c>
      <c r="C68" s="79">
        <f>VLOOKUP(GroupVertices[[#This Row],[Vertex]],Vertices[],MATCH("ID",Vertices[[#Headers],[Vertex]:[Top Word Pairs in Description by Salience]],0),FALSE)</f>
        <v>71</v>
      </c>
    </row>
    <row r="69" spans="1:3" ht="15">
      <c r="A69" s="79" t="s">
        <v>1702</v>
      </c>
      <c r="B69" s="96" t="s">
        <v>294</v>
      </c>
      <c r="C69" s="79">
        <f>VLOOKUP(GroupVertices[[#This Row],[Vertex]],Vertices[],MATCH("ID",Vertices[[#Headers],[Vertex]:[Top Word Pairs in Description by Salience]],0),FALSE)</f>
        <v>72</v>
      </c>
    </row>
    <row r="70" spans="1:3" ht="15">
      <c r="A70" s="79" t="s">
        <v>1702</v>
      </c>
      <c r="B70" s="96" t="s">
        <v>295</v>
      </c>
      <c r="C70" s="79">
        <f>VLOOKUP(GroupVertices[[#This Row],[Vertex]],Vertices[],MATCH("ID",Vertices[[#Headers],[Vertex]:[Top Word Pairs in Description by Salience]],0),FALSE)</f>
        <v>73</v>
      </c>
    </row>
    <row r="71" spans="1:3" ht="15">
      <c r="A71" s="79" t="s">
        <v>1702</v>
      </c>
      <c r="B71" s="96" t="s">
        <v>296</v>
      </c>
      <c r="C71" s="79">
        <f>VLOOKUP(GroupVertices[[#This Row],[Vertex]],Vertices[],MATCH("ID",Vertices[[#Headers],[Vertex]:[Top Word Pairs in Description by Salience]],0),FALSE)</f>
        <v>74</v>
      </c>
    </row>
    <row r="72" spans="1:3" ht="15">
      <c r="A72" s="79" t="s">
        <v>1702</v>
      </c>
      <c r="B72" s="96" t="s">
        <v>297</v>
      </c>
      <c r="C72" s="79">
        <f>VLOOKUP(GroupVertices[[#This Row],[Vertex]],Vertices[],MATCH("ID",Vertices[[#Headers],[Vertex]:[Top Word Pairs in Description by Salience]],0),FALSE)</f>
        <v>75</v>
      </c>
    </row>
    <row r="73" spans="1:3" ht="15">
      <c r="A73" s="79" t="s">
        <v>1702</v>
      </c>
      <c r="B73" s="96" t="s">
        <v>298</v>
      </c>
      <c r="C73" s="79">
        <f>VLOOKUP(GroupVertices[[#This Row],[Vertex]],Vertices[],MATCH("ID",Vertices[[#Headers],[Vertex]:[Top Word Pairs in Description by Salience]],0),FALSE)</f>
        <v>76</v>
      </c>
    </row>
    <row r="74" spans="1:3" ht="15">
      <c r="A74" s="79" t="s">
        <v>1702</v>
      </c>
      <c r="B74" s="96" t="s">
        <v>299</v>
      </c>
      <c r="C74" s="79">
        <f>VLOOKUP(GroupVertices[[#This Row],[Vertex]],Vertices[],MATCH("ID",Vertices[[#Headers],[Vertex]:[Top Word Pairs in Description by Salience]],0),FALSE)</f>
        <v>77</v>
      </c>
    </row>
    <row r="75" spans="1:3" ht="15">
      <c r="A75" s="79" t="s">
        <v>1702</v>
      </c>
      <c r="B75" s="96" t="s">
        <v>300</v>
      </c>
      <c r="C75" s="79">
        <f>VLOOKUP(GroupVertices[[#This Row],[Vertex]],Vertices[],MATCH("ID",Vertices[[#Headers],[Vertex]:[Top Word Pairs in Description by Salience]],0),FALSE)</f>
        <v>78</v>
      </c>
    </row>
    <row r="76" spans="1:3" ht="15">
      <c r="A76" s="79" t="s">
        <v>1702</v>
      </c>
      <c r="B76" s="96" t="s">
        <v>301</v>
      </c>
      <c r="C76" s="79">
        <f>VLOOKUP(GroupVertices[[#This Row],[Vertex]],Vertices[],MATCH("ID",Vertices[[#Headers],[Vertex]:[Top Word Pairs in Description by Salience]],0),FALSE)</f>
        <v>79</v>
      </c>
    </row>
    <row r="77" spans="1:3" ht="15">
      <c r="A77" s="79" t="s">
        <v>1702</v>
      </c>
      <c r="B77" s="96" t="s">
        <v>302</v>
      </c>
      <c r="C77" s="79">
        <f>VLOOKUP(GroupVertices[[#This Row],[Vertex]],Vertices[],MATCH("ID",Vertices[[#Headers],[Vertex]:[Top Word Pairs in Description by Salience]],0),FALSE)</f>
        <v>80</v>
      </c>
    </row>
    <row r="78" spans="1:3" ht="15">
      <c r="A78" s="79" t="s">
        <v>1702</v>
      </c>
      <c r="B78" s="96" t="s">
        <v>303</v>
      </c>
      <c r="C78" s="79">
        <f>VLOOKUP(GroupVertices[[#This Row],[Vertex]],Vertices[],MATCH("ID",Vertices[[#Headers],[Vertex]:[Top Word Pairs in Description by Salience]],0),FALSE)</f>
        <v>81</v>
      </c>
    </row>
    <row r="79" spans="1:3" ht="15">
      <c r="A79" s="79" t="s">
        <v>1702</v>
      </c>
      <c r="B79" s="96" t="s">
        <v>304</v>
      </c>
      <c r="C79" s="79">
        <f>VLOOKUP(GroupVertices[[#This Row],[Vertex]],Vertices[],MATCH("ID",Vertices[[#Headers],[Vertex]:[Top Word Pairs in Description by Salience]],0),FALSE)</f>
        <v>82</v>
      </c>
    </row>
    <row r="80" spans="1:3" ht="15">
      <c r="A80" s="79" t="s">
        <v>1702</v>
      </c>
      <c r="B80" s="96" t="s">
        <v>305</v>
      </c>
      <c r="C80" s="79">
        <f>VLOOKUP(GroupVertices[[#This Row],[Vertex]],Vertices[],MATCH("ID",Vertices[[#Headers],[Vertex]:[Top Word Pairs in Description by Salience]],0),FALSE)</f>
        <v>83</v>
      </c>
    </row>
    <row r="81" spans="1:3" ht="15">
      <c r="A81" s="79" t="s">
        <v>1702</v>
      </c>
      <c r="B81" s="96" t="s">
        <v>306</v>
      </c>
      <c r="C81" s="79">
        <f>VLOOKUP(GroupVertices[[#This Row],[Vertex]],Vertices[],MATCH("ID",Vertices[[#Headers],[Vertex]:[Top Word Pairs in Description by Salience]],0),FALSE)</f>
        <v>84</v>
      </c>
    </row>
    <row r="82" spans="1:3" ht="15">
      <c r="A82" s="79" t="s">
        <v>1702</v>
      </c>
      <c r="B82" s="96" t="s">
        <v>307</v>
      </c>
      <c r="C82" s="79">
        <f>VLOOKUP(GroupVertices[[#This Row],[Vertex]],Vertices[],MATCH("ID",Vertices[[#Headers],[Vertex]:[Top Word Pairs in Description by Salience]],0),FALSE)</f>
        <v>85</v>
      </c>
    </row>
    <row r="83" spans="1:3" ht="15">
      <c r="A83" s="79" t="s">
        <v>1702</v>
      </c>
      <c r="B83" s="96" t="s">
        <v>308</v>
      </c>
      <c r="C83" s="79">
        <f>VLOOKUP(GroupVertices[[#This Row],[Vertex]],Vertices[],MATCH("ID",Vertices[[#Headers],[Vertex]:[Top Word Pairs in Description by Salience]],0),FALSE)</f>
        <v>86</v>
      </c>
    </row>
    <row r="84" spans="1:3" ht="15">
      <c r="A84" s="79" t="s">
        <v>1702</v>
      </c>
      <c r="B84" s="96" t="s">
        <v>309</v>
      </c>
      <c r="C84" s="79">
        <f>VLOOKUP(GroupVertices[[#This Row],[Vertex]],Vertices[],MATCH("ID",Vertices[[#Headers],[Vertex]:[Top Word Pairs in Description by Salience]],0),FALSE)</f>
        <v>87</v>
      </c>
    </row>
    <row r="85" spans="1:3" ht="15">
      <c r="A85" s="79" t="s">
        <v>1702</v>
      </c>
      <c r="B85" s="96" t="s">
        <v>310</v>
      </c>
      <c r="C85" s="79">
        <f>VLOOKUP(GroupVertices[[#This Row],[Vertex]],Vertices[],MATCH("ID",Vertices[[#Headers],[Vertex]:[Top Word Pairs in Description by Salience]],0),FALSE)</f>
        <v>88</v>
      </c>
    </row>
    <row r="86" spans="1:3" ht="15">
      <c r="A86" s="79" t="s">
        <v>1702</v>
      </c>
      <c r="B86" s="96" t="s">
        <v>311</v>
      </c>
      <c r="C86" s="79">
        <f>VLOOKUP(GroupVertices[[#This Row],[Vertex]],Vertices[],MATCH("ID",Vertices[[#Headers],[Vertex]:[Top Word Pairs in Description by Salience]],0),FALSE)</f>
        <v>89</v>
      </c>
    </row>
    <row r="87" spans="1:3" ht="15">
      <c r="A87" s="79" t="s">
        <v>1702</v>
      </c>
      <c r="B87" s="96" t="s">
        <v>312</v>
      </c>
      <c r="C87" s="79">
        <f>VLOOKUP(GroupVertices[[#This Row],[Vertex]],Vertices[],MATCH("ID",Vertices[[#Headers],[Vertex]:[Top Word Pairs in Description by Salience]],0),FALSE)</f>
        <v>90</v>
      </c>
    </row>
    <row r="88" spans="1:3" ht="15">
      <c r="A88" s="79" t="s">
        <v>1702</v>
      </c>
      <c r="B88" s="96" t="s">
        <v>313</v>
      </c>
      <c r="C88" s="79">
        <f>VLOOKUP(GroupVertices[[#This Row],[Vertex]],Vertices[],MATCH("ID",Vertices[[#Headers],[Vertex]:[Top Word Pairs in Description by Salience]],0),FALSE)</f>
        <v>91</v>
      </c>
    </row>
    <row r="89" spans="1:3" ht="15">
      <c r="A89" s="79" t="s">
        <v>1702</v>
      </c>
      <c r="B89" s="96" t="s">
        <v>314</v>
      </c>
      <c r="C89" s="79">
        <f>VLOOKUP(GroupVertices[[#This Row],[Vertex]],Vertices[],MATCH("ID",Vertices[[#Headers],[Vertex]:[Top Word Pairs in Description by Salience]],0),FALSE)</f>
        <v>92</v>
      </c>
    </row>
    <row r="90" spans="1:3" ht="15">
      <c r="A90" s="79" t="s">
        <v>1702</v>
      </c>
      <c r="B90" s="96" t="s">
        <v>315</v>
      </c>
      <c r="C90" s="79">
        <f>VLOOKUP(GroupVertices[[#This Row],[Vertex]],Vertices[],MATCH("ID",Vertices[[#Headers],[Vertex]:[Top Word Pairs in Description by Salience]],0),FALSE)</f>
        <v>93</v>
      </c>
    </row>
    <row r="91" spans="1:3" ht="15">
      <c r="A91" s="79" t="s">
        <v>1702</v>
      </c>
      <c r="B91" s="96" t="s">
        <v>316</v>
      </c>
      <c r="C91" s="79">
        <f>VLOOKUP(GroupVertices[[#This Row],[Vertex]],Vertices[],MATCH("ID",Vertices[[#Headers],[Vertex]:[Top Word Pairs in Description by Salience]],0),FALSE)</f>
        <v>94</v>
      </c>
    </row>
    <row r="92" spans="1:3" ht="15">
      <c r="A92" s="79" t="s">
        <v>1702</v>
      </c>
      <c r="B92" s="96" t="s">
        <v>317</v>
      </c>
      <c r="C92" s="79">
        <f>VLOOKUP(GroupVertices[[#This Row],[Vertex]],Vertices[],MATCH("ID",Vertices[[#Headers],[Vertex]:[Top Word Pairs in Description by Salience]],0),FALSE)</f>
        <v>95</v>
      </c>
    </row>
    <row r="93" spans="1:3" ht="15">
      <c r="A93" s="79" t="s">
        <v>1702</v>
      </c>
      <c r="B93" s="96" t="s">
        <v>318</v>
      </c>
      <c r="C93" s="79">
        <f>VLOOKUP(GroupVertices[[#This Row],[Vertex]],Vertices[],MATCH("ID",Vertices[[#Headers],[Vertex]:[Top Word Pairs in Description by Salience]],0),FALSE)</f>
        <v>96</v>
      </c>
    </row>
    <row r="94" spans="1:3" ht="15">
      <c r="A94" s="79" t="s">
        <v>1702</v>
      </c>
      <c r="B94" s="96" t="s">
        <v>319</v>
      </c>
      <c r="C94" s="79">
        <f>VLOOKUP(GroupVertices[[#This Row],[Vertex]],Vertices[],MATCH("ID",Vertices[[#Headers],[Vertex]:[Top Word Pairs in Description by Salience]],0),FALSE)</f>
        <v>97</v>
      </c>
    </row>
    <row r="95" spans="1:3" ht="15">
      <c r="A95" s="79" t="s">
        <v>1702</v>
      </c>
      <c r="B95" s="96" t="s">
        <v>320</v>
      </c>
      <c r="C95" s="79">
        <f>VLOOKUP(GroupVertices[[#This Row],[Vertex]],Vertices[],MATCH("ID",Vertices[[#Headers],[Vertex]:[Top Word Pairs in Description by Salience]],0),FALSE)</f>
        <v>98</v>
      </c>
    </row>
    <row r="96" spans="1:3" ht="15">
      <c r="A96" s="79" t="s">
        <v>1702</v>
      </c>
      <c r="B96" s="96" t="s">
        <v>321</v>
      </c>
      <c r="C96" s="79">
        <f>VLOOKUP(GroupVertices[[#This Row],[Vertex]],Vertices[],MATCH("ID",Vertices[[#Headers],[Vertex]:[Top Word Pairs in Description by Salience]],0),FALSE)</f>
        <v>99</v>
      </c>
    </row>
    <row r="97" spans="1:3" ht="15">
      <c r="A97" s="79" t="s">
        <v>1702</v>
      </c>
      <c r="B97" s="96" t="s">
        <v>322</v>
      </c>
      <c r="C97" s="79">
        <f>VLOOKUP(GroupVertices[[#This Row],[Vertex]],Vertices[],MATCH("ID",Vertices[[#Headers],[Vertex]:[Top Word Pairs in Description by Salience]],0),FALSE)</f>
        <v>100</v>
      </c>
    </row>
    <row r="98" spans="1:3" ht="15">
      <c r="A98" s="79" t="s">
        <v>1702</v>
      </c>
      <c r="B98" s="96" t="s">
        <v>323</v>
      </c>
      <c r="C98" s="79">
        <f>VLOOKUP(GroupVertices[[#This Row],[Vertex]],Vertices[],MATCH("ID",Vertices[[#Headers],[Vertex]:[Top Word Pairs in Description by Salience]],0),FALSE)</f>
        <v>101</v>
      </c>
    </row>
    <row r="99" spans="1:3" ht="15">
      <c r="A99" s="79" t="s">
        <v>1702</v>
      </c>
      <c r="B99" s="96" t="s">
        <v>324</v>
      </c>
      <c r="C99" s="79">
        <f>VLOOKUP(GroupVertices[[#This Row],[Vertex]],Vertices[],MATCH("ID",Vertices[[#Headers],[Vertex]:[Top Word Pairs in Description by Salience]],0),FALSE)</f>
        <v>102</v>
      </c>
    </row>
    <row r="100" spans="1:3" ht="15">
      <c r="A100" s="79" t="s">
        <v>1702</v>
      </c>
      <c r="B100" s="96" t="s">
        <v>325</v>
      </c>
      <c r="C100" s="79">
        <f>VLOOKUP(GroupVertices[[#This Row],[Vertex]],Vertices[],MATCH("ID",Vertices[[#Headers],[Vertex]:[Top Word Pairs in Description by Salience]],0),FALSE)</f>
        <v>103</v>
      </c>
    </row>
    <row r="101" spans="1:3" ht="15">
      <c r="A101" s="79" t="s">
        <v>1702</v>
      </c>
      <c r="B101" s="96" t="s">
        <v>326</v>
      </c>
      <c r="C101" s="79">
        <f>VLOOKUP(GroupVertices[[#This Row],[Vertex]],Vertices[],MATCH("ID",Vertices[[#Headers],[Vertex]:[Top Word Pairs in Description by Salience]],0),FALSE)</f>
        <v>104</v>
      </c>
    </row>
    <row r="102" spans="1:3" ht="15">
      <c r="A102" s="79" t="s">
        <v>1702</v>
      </c>
      <c r="B102" s="96" t="s">
        <v>327</v>
      </c>
      <c r="C102" s="79">
        <f>VLOOKUP(GroupVertices[[#This Row],[Vertex]],Vertices[],MATCH("ID",Vertices[[#Headers],[Vertex]:[Top Word Pairs in Description by Salience]],0),FALSE)</f>
        <v>105</v>
      </c>
    </row>
    <row r="103" spans="1:3" ht="15">
      <c r="A103" s="79" t="s">
        <v>1702</v>
      </c>
      <c r="B103" s="96" t="s">
        <v>328</v>
      </c>
      <c r="C103" s="79">
        <f>VLOOKUP(GroupVertices[[#This Row],[Vertex]],Vertices[],MATCH("ID",Vertices[[#Headers],[Vertex]:[Top Word Pairs in Description by Salience]],0),FALSE)</f>
        <v>106</v>
      </c>
    </row>
    <row r="104" spans="1:3" ht="15">
      <c r="A104" s="79" t="s">
        <v>1702</v>
      </c>
      <c r="B104" s="96" t="s">
        <v>329</v>
      </c>
      <c r="C104" s="79">
        <f>VLOOKUP(GroupVertices[[#This Row],[Vertex]],Vertices[],MATCH("ID",Vertices[[#Headers],[Vertex]:[Top Word Pairs in Description by Salience]],0),FALSE)</f>
        <v>107</v>
      </c>
    </row>
    <row r="105" spans="1:3" ht="15">
      <c r="A105" s="79" t="s">
        <v>1702</v>
      </c>
      <c r="B105" s="96" t="s">
        <v>330</v>
      </c>
      <c r="C105" s="79">
        <f>VLOOKUP(GroupVertices[[#This Row],[Vertex]],Vertices[],MATCH("ID",Vertices[[#Headers],[Vertex]:[Top Word Pairs in Description by Salience]],0),FALSE)</f>
        <v>108</v>
      </c>
    </row>
    <row r="106" spans="1:3" ht="15">
      <c r="A106" s="79" t="s">
        <v>1702</v>
      </c>
      <c r="B106" s="96" t="s">
        <v>331</v>
      </c>
      <c r="C106" s="79">
        <f>VLOOKUP(GroupVertices[[#This Row],[Vertex]],Vertices[],MATCH("ID",Vertices[[#Headers],[Vertex]:[Top Word Pairs in Description by Salience]],0),FALSE)</f>
        <v>109</v>
      </c>
    </row>
    <row r="107" spans="1:3" ht="15">
      <c r="A107" s="79" t="s">
        <v>1702</v>
      </c>
      <c r="B107" s="96" t="s">
        <v>332</v>
      </c>
      <c r="C107" s="79">
        <f>VLOOKUP(GroupVertices[[#This Row],[Vertex]],Vertices[],MATCH("ID",Vertices[[#Headers],[Vertex]:[Top Word Pairs in Description by Salience]],0),FALSE)</f>
        <v>110</v>
      </c>
    </row>
    <row r="108" spans="1:3" ht="15">
      <c r="A108" s="79" t="s">
        <v>1702</v>
      </c>
      <c r="B108" s="96" t="s">
        <v>333</v>
      </c>
      <c r="C108" s="79">
        <f>VLOOKUP(GroupVertices[[#This Row],[Vertex]],Vertices[],MATCH("ID",Vertices[[#Headers],[Vertex]:[Top Word Pairs in Description by Salience]],0),FALSE)</f>
        <v>111</v>
      </c>
    </row>
    <row r="109" spans="1:3" ht="15">
      <c r="A109" s="79" t="s">
        <v>1702</v>
      </c>
      <c r="B109" s="96" t="s">
        <v>334</v>
      </c>
      <c r="C109" s="79">
        <f>VLOOKUP(GroupVertices[[#This Row],[Vertex]],Vertices[],MATCH("ID",Vertices[[#Headers],[Vertex]:[Top Word Pairs in Description by Salience]],0),FALSE)</f>
        <v>112</v>
      </c>
    </row>
    <row r="110" spans="1:3" ht="15">
      <c r="A110" s="79" t="s">
        <v>1702</v>
      </c>
      <c r="B110" s="96" t="s">
        <v>335</v>
      </c>
      <c r="C110" s="79">
        <f>VLOOKUP(GroupVertices[[#This Row],[Vertex]],Vertices[],MATCH("ID",Vertices[[#Headers],[Vertex]:[Top Word Pairs in Description by Salience]],0),FALSE)</f>
        <v>113</v>
      </c>
    </row>
    <row r="111" spans="1:3" ht="15">
      <c r="A111" s="79" t="s">
        <v>1702</v>
      </c>
      <c r="B111" s="96" t="s">
        <v>336</v>
      </c>
      <c r="C111" s="79">
        <f>VLOOKUP(GroupVertices[[#This Row],[Vertex]],Vertices[],MATCH("ID",Vertices[[#Headers],[Vertex]:[Top Word Pairs in Description by Salience]],0),FALSE)</f>
        <v>114</v>
      </c>
    </row>
    <row r="112" spans="1:3" ht="15">
      <c r="A112" s="79" t="s">
        <v>1702</v>
      </c>
      <c r="B112" s="96" t="s">
        <v>337</v>
      </c>
      <c r="C112" s="79">
        <f>VLOOKUP(GroupVertices[[#This Row],[Vertex]],Vertices[],MATCH("ID",Vertices[[#Headers],[Vertex]:[Top Word Pairs in Description by Salience]],0),FALSE)</f>
        <v>115</v>
      </c>
    </row>
    <row r="113" spans="1:3" ht="15">
      <c r="A113" s="79" t="s">
        <v>1702</v>
      </c>
      <c r="B113" s="96" t="s">
        <v>338</v>
      </c>
      <c r="C113" s="79">
        <f>VLOOKUP(GroupVertices[[#This Row],[Vertex]],Vertices[],MATCH("ID",Vertices[[#Headers],[Vertex]:[Top Word Pairs in Description by Salience]],0),FALSE)</f>
        <v>116</v>
      </c>
    </row>
    <row r="114" spans="1:3" ht="15">
      <c r="A114" s="79" t="s">
        <v>1702</v>
      </c>
      <c r="B114" s="96" t="s">
        <v>339</v>
      </c>
      <c r="C114" s="79">
        <f>VLOOKUP(GroupVertices[[#This Row],[Vertex]],Vertices[],MATCH("ID",Vertices[[#Headers],[Vertex]:[Top Word Pairs in Description by Salience]],0),FALSE)</f>
        <v>117</v>
      </c>
    </row>
    <row r="115" spans="1:3" ht="15">
      <c r="A115" s="79" t="s">
        <v>1702</v>
      </c>
      <c r="B115" s="96" t="s">
        <v>340</v>
      </c>
      <c r="C115" s="79">
        <f>VLOOKUP(GroupVertices[[#This Row],[Vertex]],Vertices[],MATCH("ID",Vertices[[#Headers],[Vertex]:[Top Word Pairs in Description by Salience]],0),FALSE)</f>
        <v>118</v>
      </c>
    </row>
    <row r="116" spans="1:3" ht="15">
      <c r="A116" s="79" t="s">
        <v>1702</v>
      </c>
      <c r="B116" s="96" t="s">
        <v>341</v>
      </c>
      <c r="C116" s="79">
        <f>VLOOKUP(GroupVertices[[#This Row],[Vertex]],Vertices[],MATCH("ID",Vertices[[#Headers],[Vertex]:[Top Word Pairs in Description by Salience]],0),FALSE)</f>
        <v>119</v>
      </c>
    </row>
    <row r="117" spans="1:3" ht="15">
      <c r="A117" s="79" t="s">
        <v>1702</v>
      </c>
      <c r="B117" s="96" t="s">
        <v>342</v>
      </c>
      <c r="C117" s="79">
        <f>VLOOKUP(GroupVertices[[#This Row],[Vertex]],Vertices[],MATCH("ID",Vertices[[#Headers],[Vertex]:[Top Word Pairs in Description by Salience]],0),FALSE)</f>
        <v>120</v>
      </c>
    </row>
    <row r="118" spans="1:3" ht="15">
      <c r="A118" s="79" t="s">
        <v>1702</v>
      </c>
      <c r="B118" s="96" t="s">
        <v>343</v>
      </c>
      <c r="C118" s="79">
        <f>VLOOKUP(GroupVertices[[#This Row],[Vertex]],Vertices[],MATCH("ID",Vertices[[#Headers],[Vertex]:[Top Word Pairs in Description by Salience]],0),FALSE)</f>
        <v>121</v>
      </c>
    </row>
    <row r="119" spans="1:3" ht="15">
      <c r="A119" s="79" t="s">
        <v>1702</v>
      </c>
      <c r="B119" s="96" t="s">
        <v>344</v>
      </c>
      <c r="C119" s="79">
        <f>VLOOKUP(GroupVertices[[#This Row],[Vertex]],Vertices[],MATCH("ID",Vertices[[#Headers],[Vertex]:[Top Word Pairs in Description by Salience]],0),FALSE)</f>
        <v>122</v>
      </c>
    </row>
    <row r="120" spans="1:3" ht="15">
      <c r="A120" s="79" t="s">
        <v>1702</v>
      </c>
      <c r="B120" s="96" t="s">
        <v>345</v>
      </c>
      <c r="C120" s="79">
        <f>VLOOKUP(GroupVertices[[#This Row],[Vertex]],Vertices[],MATCH("ID",Vertices[[#Headers],[Vertex]:[Top Word Pairs in Description by Salience]],0),FALSE)</f>
        <v>123</v>
      </c>
    </row>
    <row r="121" spans="1:3" ht="15">
      <c r="A121" s="79" t="s">
        <v>1702</v>
      </c>
      <c r="B121" s="96" t="s">
        <v>346</v>
      </c>
      <c r="C121" s="79">
        <f>VLOOKUP(GroupVertices[[#This Row],[Vertex]],Vertices[],MATCH("ID",Vertices[[#Headers],[Vertex]:[Top Word Pairs in Description by Salience]],0),FALSE)</f>
        <v>124</v>
      </c>
    </row>
    <row r="122" spans="1:3" ht="15">
      <c r="A122" s="79" t="s">
        <v>1702</v>
      </c>
      <c r="B122" s="96" t="s">
        <v>347</v>
      </c>
      <c r="C122" s="79">
        <f>VLOOKUP(GroupVertices[[#This Row],[Vertex]],Vertices[],MATCH("ID",Vertices[[#Headers],[Vertex]:[Top Word Pairs in Description by Salience]],0),FALSE)</f>
        <v>125</v>
      </c>
    </row>
    <row r="123" spans="1:3" ht="15">
      <c r="A123" s="79" t="s">
        <v>1702</v>
      </c>
      <c r="B123" s="96" t="s">
        <v>348</v>
      </c>
      <c r="C123" s="79">
        <f>VLOOKUP(GroupVertices[[#This Row],[Vertex]],Vertices[],MATCH("ID",Vertices[[#Headers],[Vertex]:[Top Word Pairs in Description by Salience]],0),FALSE)</f>
        <v>126</v>
      </c>
    </row>
    <row r="124" spans="1:3" ht="15">
      <c r="A124" s="79" t="s">
        <v>1702</v>
      </c>
      <c r="B124" s="96" t="s">
        <v>349</v>
      </c>
      <c r="C124" s="79">
        <f>VLOOKUP(GroupVertices[[#This Row],[Vertex]],Vertices[],MATCH("ID",Vertices[[#Headers],[Vertex]:[Top Word Pairs in Description by Salience]],0),FALSE)</f>
        <v>127</v>
      </c>
    </row>
    <row r="125" spans="1:3" ht="15">
      <c r="A125" s="79" t="s">
        <v>1702</v>
      </c>
      <c r="B125" s="96" t="s">
        <v>350</v>
      </c>
      <c r="C125" s="79">
        <f>VLOOKUP(GroupVertices[[#This Row],[Vertex]],Vertices[],MATCH("ID",Vertices[[#Headers],[Vertex]:[Top Word Pairs in Description by Salience]],0),FALSE)</f>
        <v>128</v>
      </c>
    </row>
    <row r="126" spans="1:3" ht="15">
      <c r="A126" s="79" t="s">
        <v>1702</v>
      </c>
      <c r="B126" s="96" t="s">
        <v>351</v>
      </c>
      <c r="C126" s="79">
        <f>VLOOKUP(GroupVertices[[#This Row],[Vertex]],Vertices[],MATCH("ID",Vertices[[#Headers],[Vertex]:[Top Word Pairs in Description by Salience]],0),FALSE)</f>
        <v>129</v>
      </c>
    </row>
    <row r="127" spans="1:3" ht="15">
      <c r="A127" s="79" t="s">
        <v>1702</v>
      </c>
      <c r="B127" s="96" t="s">
        <v>352</v>
      </c>
      <c r="C127" s="79">
        <f>VLOOKUP(GroupVertices[[#This Row],[Vertex]],Vertices[],MATCH("ID",Vertices[[#Headers],[Vertex]:[Top Word Pairs in Description by Salience]],0),FALSE)</f>
        <v>130</v>
      </c>
    </row>
    <row r="128" spans="1:3" ht="15">
      <c r="A128" s="79" t="s">
        <v>1702</v>
      </c>
      <c r="B128" s="96" t="s">
        <v>353</v>
      </c>
      <c r="C128" s="79">
        <f>VLOOKUP(GroupVertices[[#This Row],[Vertex]],Vertices[],MATCH("ID",Vertices[[#Headers],[Vertex]:[Top Word Pairs in Description by Salience]],0),FALSE)</f>
        <v>131</v>
      </c>
    </row>
    <row r="129" spans="1:3" ht="15">
      <c r="A129" s="79" t="s">
        <v>1702</v>
      </c>
      <c r="B129" s="96" t="s">
        <v>354</v>
      </c>
      <c r="C129" s="79">
        <f>VLOOKUP(GroupVertices[[#This Row],[Vertex]],Vertices[],MATCH("ID",Vertices[[#Headers],[Vertex]:[Top Word Pairs in Description by Salience]],0),FALSE)</f>
        <v>132</v>
      </c>
    </row>
    <row r="130" spans="1:3" ht="15">
      <c r="A130" s="79" t="s">
        <v>1702</v>
      </c>
      <c r="B130" s="96" t="s">
        <v>355</v>
      </c>
      <c r="C130" s="79">
        <f>VLOOKUP(GroupVertices[[#This Row],[Vertex]],Vertices[],MATCH("ID",Vertices[[#Headers],[Vertex]:[Top Word Pairs in Description by Salience]],0),FALSE)</f>
        <v>133</v>
      </c>
    </row>
    <row r="131" spans="1:3" ht="15">
      <c r="A131" s="79" t="s">
        <v>1702</v>
      </c>
      <c r="B131" s="96" t="s">
        <v>356</v>
      </c>
      <c r="C131" s="79">
        <f>VLOOKUP(GroupVertices[[#This Row],[Vertex]],Vertices[],MATCH("ID",Vertices[[#Headers],[Vertex]:[Top Word Pairs in Description by Salience]],0),FALSE)</f>
        <v>134</v>
      </c>
    </row>
    <row r="132" spans="1:3" ht="15">
      <c r="A132" s="79" t="s">
        <v>1702</v>
      </c>
      <c r="B132" s="96" t="s">
        <v>357</v>
      </c>
      <c r="C132" s="79">
        <f>VLOOKUP(GroupVertices[[#This Row],[Vertex]],Vertices[],MATCH("ID",Vertices[[#Headers],[Vertex]:[Top Word Pairs in Description by Salience]],0),FALSE)</f>
        <v>135</v>
      </c>
    </row>
    <row r="133" spans="1:3" ht="15">
      <c r="A133" s="79" t="s">
        <v>1702</v>
      </c>
      <c r="B133" s="96" t="s">
        <v>358</v>
      </c>
      <c r="C133" s="79">
        <f>VLOOKUP(GroupVertices[[#This Row],[Vertex]],Vertices[],MATCH("ID",Vertices[[#Headers],[Vertex]:[Top Word Pairs in Description by Salience]],0),FALSE)</f>
        <v>136</v>
      </c>
    </row>
    <row r="134" spans="1:3" ht="15">
      <c r="A134" s="79" t="s">
        <v>1702</v>
      </c>
      <c r="B134" s="96" t="s">
        <v>359</v>
      </c>
      <c r="C134" s="79">
        <f>VLOOKUP(GroupVertices[[#This Row],[Vertex]],Vertices[],MATCH("ID",Vertices[[#Headers],[Vertex]:[Top Word Pairs in Description by Salience]],0),FALSE)</f>
        <v>137</v>
      </c>
    </row>
    <row r="135" spans="1:3" ht="15">
      <c r="A135" s="79" t="s">
        <v>1702</v>
      </c>
      <c r="B135" s="96" t="s">
        <v>360</v>
      </c>
      <c r="C135" s="79">
        <f>VLOOKUP(GroupVertices[[#This Row],[Vertex]],Vertices[],MATCH("ID",Vertices[[#Headers],[Vertex]:[Top Word Pairs in Description by Salience]],0),FALSE)</f>
        <v>138</v>
      </c>
    </row>
    <row r="136" spans="1:3" ht="15">
      <c r="A136" s="79" t="s">
        <v>1702</v>
      </c>
      <c r="B136" s="96" t="s">
        <v>361</v>
      </c>
      <c r="C136" s="79">
        <f>VLOOKUP(GroupVertices[[#This Row],[Vertex]],Vertices[],MATCH("ID",Vertices[[#Headers],[Vertex]:[Top Word Pairs in Description by Salience]],0),FALSE)</f>
        <v>139</v>
      </c>
    </row>
    <row r="137" spans="1:3" ht="15">
      <c r="A137" s="79" t="s">
        <v>1702</v>
      </c>
      <c r="B137" s="96" t="s">
        <v>362</v>
      </c>
      <c r="C137" s="79">
        <f>VLOOKUP(GroupVertices[[#This Row],[Vertex]],Vertices[],MATCH("ID",Vertices[[#Headers],[Vertex]:[Top Word Pairs in Description by Salience]],0),FALSE)</f>
        <v>140</v>
      </c>
    </row>
    <row r="138" spans="1:3" ht="15">
      <c r="A138" s="79" t="s">
        <v>1702</v>
      </c>
      <c r="B138" s="96" t="s">
        <v>363</v>
      </c>
      <c r="C138" s="79">
        <f>VLOOKUP(GroupVertices[[#This Row],[Vertex]],Vertices[],MATCH("ID",Vertices[[#Headers],[Vertex]:[Top Word Pairs in Description by Salience]],0),FALSE)</f>
        <v>141</v>
      </c>
    </row>
    <row r="139" spans="1:3" ht="15">
      <c r="A139" s="79" t="s">
        <v>1702</v>
      </c>
      <c r="B139" s="96" t="s">
        <v>364</v>
      </c>
      <c r="C139" s="79">
        <f>VLOOKUP(GroupVertices[[#This Row],[Vertex]],Vertices[],MATCH("ID",Vertices[[#Headers],[Vertex]:[Top Word Pairs in Description by Salience]],0),FALSE)</f>
        <v>142</v>
      </c>
    </row>
    <row r="140" spans="1:3" ht="15">
      <c r="A140" s="79" t="s">
        <v>1702</v>
      </c>
      <c r="B140" s="96" t="s">
        <v>365</v>
      </c>
      <c r="C140" s="79">
        <f>VLOOKUP(GroupVertices[[#This Row],[Vertex]],Vertices[],MATCH("ID",Vertices[[#Headers],[Vertex]:[Top Word Pairs in Description by Salience]],0),FALSE)</f>
        <v>143</v>
      </c>
    </row>
    <row r="141" spans="1:3" ht="15">
      <c r="A141" s="79" t="s">
        <v>1702</v>
      </c>
      <c r="B141" s="96" t="s">
        <v>366</v>
      </c>
      <c r="C141" s="79">
        <f>VLOOKUP(GroupVertices[[#This Row],[Vertex]],Vertices[],MATCH("ID",Vertices[[#Headers],[Vertex]:[Top Word Pairs in Description by Salience]],0),FALSE)</f>
        <v>144</v>
      </c>
    </row>
    <row r="142" spans="1:3" ht="15">
      <c r="A142" s="79" t="s">
        <v>1702</v>
      </c>
      <c r="B142" s="96" t="s">
        <v>367</v>
      </c>
      <c r="C142" s="79">
        <f>VLOOKUP(GroupVertices[[#This Row],[Vertex]],Vertices[],MATCH("ID",Vertices[[#Headers],[Vertex]:[Top Word Pairs in Description by Salience]],0),FALSE)</f>
        <v>145</v>
      </c>
    </row>
    <row r="143" spans="1:3" ht="15">
      <c r="A143" s="79" t="s">
        <v>1702</v>
      </c>
      <c r="B143" s="96" t="s">
        <v>368</v>
      </c>
      <c r="C143" s="79">
        <f>VLOOKUP(GroupVertices[[#This Row],[Vertex]],Vertices[],MATCH("ID",Vertices[[#Headers],[Vertex]:[Top Word Pairs in Description by Salience]],0),FALSE)</f>
        <v>146</v>
      </c>
    </row>
    <row r="144" spans="1:3" ht="15">
      <c r="A144" s="79" t="s">
        <v>1702</v>
      </c>
      <c r="B144" s="96" t="s">
        <v>369</v>
      </c>
      <c r="C144" s="79">
        <f>VLOOKUP(GroupVertices[[#This Row],[Vertex]],Vertices[],MATCH("ID",Vertices[[#Headers],[Vertex]:[Top Word Pairs in Description by Salience]],0),FALSE)</f>
        <v>147</v>
      </c>
    </row>
    <row r="145" spans="1:3" ht="15">
      <c r="A145" s="79" t="s">
        <v>1702</v>
      </c>
      <c r="B145" s="96" t="s">
        <v>370</v>
      </c>
      <c r="C145" s="79">
        <f>VLOOKUP(GroupVertices[[#This Row],[Vertex]],Vertices[],MATCH("ID",Vertices[[#Headers],[Vertex]:[Top Word Pairs in Description by Salience]],0),FALSE)</f>
        <v>148</v>
      </c>
    </row>
    <row r="146" spans="1:3" ht="15">
      <c r="A146" s="79" t="s">
        <v>1702</v>
      </c>
      <c r="B146" s="96" t="s">
        <v>371</v>
      </c>
      <c r="C146" s="79">
        <f>VLOOKUP(GroupVertices[[#This Row],[Vertex]],Vertices[],MATCH("ID",Vertices[[#Headers],[Vertex]:[Top Word Pairs in Description by Salience]],0),FALSE)</f>
        <v>149</v>
      </c>
    </row>
    <row r="147" spans="1:3" ht="15">
      <c r="A147" s="79" t="s">
        <v>1702</v>
      </c>
      <c r="B147" s="96" t="s">
        <v>372</v>
      </c>
      <c r="C147" s="79">
        <f>VLOOKUP(GroupVertices[[#This Row],[Vertex]],Vertices[],MATCH("ID",Vertices[[#Headers],[Vertex]:[Top Word Pairs in Description by Salience]],0),FALSE)</f>
        <v>150</v>
      </c>
    </row>
    <row r="148" spans="1:3" ht="15">
      <c r="A148" s="79" t="s">
        <v>1702</v>
      </c>
      <c r="B148" s="96" t="s">
        <v>373</v>
      </c>
      <c r="C148" s="79">
        <f>VLOOKUP(GroupVertices[[#This Row],[Vertex]],Vertices[],MATCH("ID",Vertices[[#Headers],[Vertex]:[Top Word Pairs in Description by Salience]],0),FALSE)</f>
        <v>151</v>
      </c>
    </row>
    <row r="149" spans="1:3" ht="15">
      <c r="A149" s="79" t="s">
        <v>1702</v>
      </c>
      <c r="B149" s="96" t="s">
        <v>374</v>
      </c>
      <c r="C149" s="79">
        <f>VLOOKUP(GroupVertices[[#This Row],[Vertex]],Vertices[],MATCH("ID",Vertices[[#Headers],[Vertex]:[Top Word Pairs in Description by Salience]],0),FALSE)</f>
        <v>152</v>
      </c>
    </row>
    <row r="150" spans="1:3" ht="15">
      <c r="A150" s="79" t="s">
        <v>1702</v>
      </c>
      <c r="B150" s="96" t="s">
        <v>375</v>
      </c>
      <c r="C150" s="79">
        <f>VLOOKUP(GroupVertices[[#This Row],[Vertex]],Vertices[],MATCH("ID",Vertices[[#Headers],[Vertex]:[Top Word Pairs in Description by Salience]],0),FALSE)</f>
        <v>153</v>
      </c>
    </row>
    <row r="151" spans="1:3" ht="15">
      <c r="A151" s="79" t="s">
        <v>1702</v>
      </c>
      <c r="B151" s="96" t="s">
        <v>376</v>
      </c>
      <c r="C151" s="79">
        <f>VLOOKUP(GroupVertices[[#This Row],[Vertex]],Vertices[],MATCH("ID",Vertices[[#Headers],[Vertex]:[Top Word Pairs in Description by Salience]],0),FALSE)</f>
        <v>154</v>
      </c>
    </row>
    <row r="152" spans="1:3" ht="15">
      <c r="A152" s="79" t="s">
        <v>1702</v>
      </c>
      <c r="B152" s="96" t="s">
        <v>377</v>
      </c>
      <c r="C152" s="79">
        <f>VLOOKUP(GroupVertices[[#This Row],[Vertex]],Vertices[],MATCH("ID",Vertices[[#Headers],[Vertex]:[Top Word Pairs in Description by Salience]],0),FALSE)</f>
        <v>155</v>
      </c>
    </row>
    <row r="153" spans="1:3" ht="15">
      <c r="A153" s="79" t="s">
        <v>1702</v>
      </c>
      <c r="B153" s="96" t="s">
        <v>378</v>
      </c>
      <c r="C153" s="79">
        <f>VLOOKUP(GroupVertices[[#This Row],[Vertex]],Vertices[],MATCH("ID",Vertices[[#Headers],[Vertex]:[Top Word Pairs in Description by Salience]],0),FALSE)</f>
        <v>156</v>
      </c>
    </row>
    <row r="154" spans="1:3" ht="15">
      <c r="A154" s="79" t="s">
        <v>1702</v>
      </c>
      <c r="B154" s="96" t="s">
        <v>379</v>
      </c>
      <c r="C154" s="79">
        <f>VLOOKUP(GroupVertices[[#This Row],[Vertex]],Vertices[],MATCH("ID",Vertices[[#Headers],[Vertex]:[Top Word Pairs in Description by Salience]],0),FALSE)</f>
        <v>157</v>
      </c>
    </row>
    <row r="155" spans="1:3" ht="15">
      <c r="A155" s="79" t="s">
        <v>1702</v>
      </c>
      <c r="B155" s="96" t="s">
        <v>380</v>
      </c>
      <c r="C155" s="79">
        <f>VLOOKUP(GroupVertices[[#This Row],[Vertex]],Vertices[],MATCH("ID",Vertices[[#Headers],[Vertex]:[Top Word Pairs in Description by Salience]],0),FALSE)</f>
        <v>158</v>
      </c>
    </row>
    <row r="156" spans="1:3" ht="15">
      <c r="A156" s="79" t="s">
        <v>1702</v>
      </c>
      <c r="B156" s="96" t="s">
        <v>381</v>
      </c>
      <c r="C156" s="79">
        <f>VLOOKUP(GroupVertices[[#This Row],[Vertex]],Vertices[],MATCH("ID",Vertices[[#Headers],[Vertex]:[Top Word Pairs in Description by Salience]],0),FALSE)</f>
        <v>159</v>
      </c>
    </row>
    <row r="157" spans="1:3" ht="15">
      <c r="A157" s="79" t="s">
        <v>1702</v>
      </c>
      <c r="B157" s="96" t="s">
        <v>382</v>
      </c>
      <c r="C157" s="79">
        <f>VLOOKUP(GroupVertices[[#This Row],[Vertex]],Vertices[],MATCH("ID",Vertices[[#Headers],[Vertex]:[Top Word Pairs in Description by Salience]],0),FALSE)</f>
        <v>160</v>
      </c>
    </row>
    <row r="158" spans="1:3" ht="15">
      <c r="A158" s="79" t="s">
        <v>1702</v>
      </c>
      <c r="B158" s="96" t="s">
        <v>383</v>
      </c>
      <c r="C158" s="79">
        <f>VLOOKUP(GroupVertices[[#This Row],[Vertex]],Vertices[],MATCH("ID",Vertices[[#Headers],[Vertex]:[Top Word Pairs in Description by Salience]],0),FALSE)</f>
        <v>161</v>
      </c>
    </row>
    <row r="159" spans="1:3" ht="15">
      <c r="A159" s="79" t="s">
        <v>1702</v>
      </c>
      <c r="B159" s="96" t="s">
        <v>384</v>
      </c>
      <c r="C159" s="79">
        <f>VLOOKUP(GroupVertices[[#This Row],[Vertex]],Vertices[],MATCH("ID",Vertices[[#Headers],[Vertex]:[Top Word Pairs in Description by Salience]],0),FALSE)</f>
        <v>162</v>
      </c>
    </row>
    <row r="160" spans="1:3" ht="15">
      <c r="A160" s="79" t="s">
        <v>1702</v>
      </c>
      <c r="B160" s="96" t="s">
        <v>385</v>
      </c>
      <c r="C160" s="79">
        <f>VLOOKUP(GroupVertices[[#This Row],[Vertex]],Vertices[],MATCH("ID",Vertices[[#Headers],[Vertex]:[Top Word Pairs in Description by Salience]],0),FALSE)</f>
        <v>163</v>
      </c>
    </row>
    <row r="161" spans="1:3" ht="15">
      <c r="A161" s="79" t="s">
        <v>1702</v>
      </c>
      <c r="B161" s="96" t="s">
        <v>386</v>
      </c>
      <c r="C161" s="79">
        <f>VLOOKUP(GroupVertices[[#This Row],[Vertex]],Vertices[],MATCH("ID",Vertices[[#Headers],[Vertex]:[Top Word Pairs in Description by Salience]],0),FALSE)</f>
        <v>164</v>
      </c>
    </row>
    <row r="162" spans="1:3" ht="15">
      <c r="A162" s="79" t="s">
        <v>1702</v>
      </c>
      <c r="B162" s="96" t="s">
        <v>387</v>
      </c>
      <c r="C162" s="79">
        <f>VLOOKUP(GroupVertices[[#This Row],[Vertex]],Vertices[],MATCH("ID",Vertices[[#Headers],[Vertex]:[Top Word Pairs in Description by Salience]],0),FALSE)</f>
        <v>165</v>
      </c>
    </row>
    <row r="163" spans="1:3" ht="15">
      <c r="A163" s="79" t="s">
        <v>1702</v>
      </c>
      <c r="B163" s="96" t="s">
        <v>388</v>
      </c>
      <c r="C163" s="79">
        <f>VLOOKUP(GroupVertices[[#This Row],[Vertex]],Vertices[],MATCH("ID",Vertices[[#Headers],[Vertex]:[Top Word Pairs in Description by Salience]],0),FALSE)</f>
        <v>166</v>
      </c>
    </row>
    <row r="164" spans="1:3" ht="15">
      <c r="A164" s="79" t="s">
        <v>1702</v>
      </c>
      <c r="B164" s="96" t="s">
        <v>389</v>
      </c>
      <c r="C164" s="79">
        <f>VLOOKUP(GroupVertices[[#This Row],[Vertex]],Vertices[],MATCH("ID",Vertices[[#Headers],[Vertex]:[Top Word Pairs in Description by Salience]],0),FALSE)</f>
        <v>167</v>
      </c>
    </row>
    <row r="165" spans="1:3" ht="15">
      <c r="A165" s="79" t="s">
        <v>1702</v>
      </c>
      <c r="B165" s="96" t="s">
        <v>390</v>
      </c>
      <c r="C165" s="79">
        <f>VLOOKUP(GroupVertices[[#This Row],[Vertex]],Vertices[],MATCH("ID",Vertices[[#Headers],[Vertex]:[Top Word Pairs in Description by Salience]],0),FALSE)</f>
        <v>168</v>
      </c>
    </row>
    <row r="166" spans="1:3" ht="15">
      <c r="A166" s="79" t="s">
        <v>1702</v>
      </c>
      <c r="B166" s="96" t="s">
        <v>391</v>
      </c>
      <c r="C166" s="79">
        <f>VLOOKUP(GroupVertices[[#This Row],[Vertex]],Vertices[],MATCH("ID",Vertices[[#Headers],[Vertex]:[Top Word Pairs in Description by Salience]],0),FALSE)</f>
        <v>169</v>
      </c>
    </row>
    <row r="167" spans="1:3" ht="15">
      <c r="A167" s="79" t="s">
        <v>1702</v>
      </c>
      <c r="B167" s="96" t="s">
        <v>392</v>
      </c>
      <c r="C167" s="79">
        <f>VLOOKUP(GroupVertices[[#This Row],[Vertex]],Vertices[],MATCH("ID",Vertices[[#Headers],[Vertex]:[Top Word Pairs in Description by Salience]],0),FALSE)</f>
        <v>170</v>
      </c>
    </row>
    <row r="168" spans="1:3" ht="15">
      <c r="A168" s="79" t="s">
        <v>1702</v>
      </c>
      <c r="B168" s="96" t="s">
        <v>393</v>
      </c>
      <c r="C168" s="79">
        <f>VLOOKUP(GroupVertices[[#This Row],[Vertex]],Vertices[],MATCH("ID",Vertices[[#Headers],[Vertex]:[Top Word Pairs in Description by Salience]],0),FALSE)</f>
        <v>171</v>
      </c>
    </row>
    <row r="169" spans="1:3" ht="15">
      <c r="A169" s="79" t="s">
        <v>1702</v>
      </c>
      <c r="B169" s="96" t="s">
        <v>394</v>
      </c>
      <c r="C169" s="79">
        <f>VLOOKUP(GroupVertices[[#This Row],[Vertex]],Vertices[],MATCH("ID",Vertices[[#Headers],[Vertex]:[Top Word Pairs in Description by Salience]],0),FALSE)</f>
        <v>172</v>
      </c>
    </row>
    <row r="170" spans="1:3" ht="15">
      <c r="A170" s="79" t="s">
        <v>1702</v>
      </c>
      <c r="B170" s="96" t="s">
        <v>395</v>
      </c>
      <c r="C170" s="79">
        <f>VLOOKUP(GroupVertices[[#This Row],[Vertex]],Vertices[],MATCH("ID",Vertices[[#Headers],[Vertex]:[Top Word Pairs in Description by Salience]],0),FALSE)</f>
        <v>173</v>
      </c>
    </row>
    <row r="171" spans="1:3" ht="15">
      <c r="A171" s="79" t="s">
        <v>1702</v>
      </c>
      <c r="B171" s="96" t="s">
        <v>396</v>
      </c>
      <c r="C171" s="79">
        <f>VLOOKUP(GroupVertices[[#This Row],[Vertex]],Vertices[],MATCH("ID",Vertices[[#Headers],[Vertex]:[Top Word Pairs in Description by Salience]],0),FALSE)</f>
        <v>174</v>
      </c>
    </row>
    <row r="172" spans="1:3" ht="15">
      <c r="A172" s="79" t="s">
        <v>1702</v>
      </c>
      <c r="B172" s="96" t="s">
        <v>397</v>
      </c>
      <c r="C172" s="79">
        <f>VLOOKUP(GroupVertices[[#This Row],[Vertex]],Vertices[],MATCH("ID",Vertices[[#Headers],[Vertex]:[Top Word Pairs in Description by Salience]],0),FALSE)</f>
        <v>175</v>
      </c>
    </row>
    <row r="173" spans="1:3" ht="15">
      <c r="A173" s="79" t="s">
        <v>1702</v>
      </c>
      <c r="B173" s="96" t="s">
        <v>398</v>
      </c>
      <c r="C173" s="79">
        <f>VLOOKUP(GroupVertices[[#This Row],[Vertex]],Vertices[],MATCH("ID",Vertices[[#Headers],[Vertex]:[Top Word Pairs in Description by Salience]],0),FALSE)</f>
        <v>176</v>
      </c>
    </row>
    <row r="174" spans="1:3" ht="15">
      <c r="A174" s="79" t="s">
        <v>1702</v>
      </c>
      <c r="B174" s="96" t="s">
        <v>399</v>
      </c>
      <c r="C174" s="79">
        <f>VLOOKUP(GroupVertices[[#This Row],[Vertex]],Vertices[],MATCH("ID",Vertices[[#Headers],[Vertex]:[Top Word Pairs in Description by Salience]],0),FALSE)</f>
        <v>177</v>
      </c>
    </row>
    <row r="175" spans="1:3" ht="15">
      <c r="A175" s="79" t="s">
        <v>1702</v>
      </c>
      <c r="B175" s="96" t="s">
        <v>400</v>
      </c>
      <c r="C175" s="79">
        <f>VLOOKUP(GroupVertices[[#This Row],[Vertex]],Vertices[],MATCH("ID",Vertices[[#Headers],[Vertex]:[Top Word Pairs in Description by Salience]],0),FALSE)</f>
        <v>178</v>
      </c>
    </row>
    <row r="176" spans="1:3" ht="15">
      <c r="A176" s="79" t="s">
        <v>1702</v>
      </c>
      <c r="B176" s="96" t="s">
        <v>401</v>
      </c>
      <c r="C176" s="79">
        <f>VLOOKUP(GroupVertices[[#This Row],[Vertex]],Vertices[],MATCH("ID",Vertices[[#Headers],[Vertex]:[Top Word Pairs in Description by Salience]],0),FALSE)</f>
        <v>179</v>
      </c>
    </row>
    <row r="177" spans="1:3" ht="15">
      <c r="A177" s="79" t="s">
        <v>1702</v>
      </c>
      <c r="B177" s="96" t="s">
        <v>402</v>
      </c>
      <c r="C177" s="79">
        <f>VLOOKUP(GroupVertices[[#This Row],[Vertex]],Vertices[],MATCH("ID",Vertices[[#Headers],[Vertex]:[Top Word Pairs in Description by Salience]],0),FALSE)</f>
        <v>180</v>
      </c>
    </row>
    <row r="178" spans="1:3" ht="15">
      <c r="A178" s="79" t="s">
        <v>1702</v>
      </c>
      <c r="B178" s="96" t="s">
        <v>403</v>
      </c>
      <c r="C178" s="79">
        <f>VLOOKUP(GroupVertices[[#This Row],[Vertex]],Vertices[],MATCH("ID",Vertices[[#Headers],[Vertex]:[Top Word Pairs in Description by Salience]],0),FALSE)</f>
        <v>181</v>
      </c>
    </row>
    <row r="179" spans="1:3" ht="15">
      <c r="A179" s="79" t="s">
        <v>1702</v>
      </c>
      <c r="B179" s="96" t="s">
        <v>404</v>
      </c>
      <c r="C179" s="79">
        <f>VLOOKUP(GroupVertices[[#This Row],[Vertex]],Vertices[],MATCH("ID",Vertices[[#Headers],[Vertex]:[Top Word Pairs in Description by Salience]],0),FALSE)</f>
        <v>182</v>
      </c>
    </row>
    <row r="180" spans="1:3" ht="15">
      <c r="A180" s="79" t="s">
        <v>1702</v>
      </c>
      <c r="B180" s="96" t="s">
        <v>405</v>
      </c>
      <c r="C180" s="79">
        <f>VLOOKUP(GroupVertices[[#This Row],[Vertex]],Vertices[],MATCH("ID",Vertices[[#Headers],[Vertex]:[Top Word Pairs in Description by Salience]],0),FALSE)</f>
        <v>183</v>
      </c>
    </row>
    <row r="181" spans="1:3" ht="15">
      <c r="A181" s="79" t="s">
        <v>1702</v>
      </c>
      <c r="B181" s="96" t="s">
        <v>406</v>
      </c>
      <c r="C181" s="79">
        <f>VLOOKUP(GroupVertices[[#This Row],[Vertex]],Vertices[],MATCH("ID",Vertices[[#Headers],[Vertex]:[Top Word Pairs in Description by Salience]],0),FALSE)</f>
        <v>184</v>
      </c>
    </row>
    <row r="182" spans="1:3" ht="15">
      <c r="A182" s="79" t="s">
        <v>1702</v>
      </c>
      <c r="B182" s="96" t="s">
        <v>407</v>
      </c>
      <c r="C182" s="79">
        <f>VLOOKUP(GroupVertices[[#This Row],[Vertex]],Vertices[],MATCH("ID",Vertices[[#Headers],[Vertex]:[Top Word Pairs in Description by Salience]],0),FALSE)</f>
        <v>185</v>
      </c>
    </row>
    <row r="183" spans="1:3" ht="15">
      <c r="A183" s="79" t="s">
        <v>1702</v>
      </c>
      <c r="B183" s="96" t="s">
        <v>408</v>
      </c>
      <c r="C183" s="79">
        <f>VLOOKUP(GroupVertices[[#This Row],[Vertex]],Vertices[],MATCH("ID",Vertices[[#Headers],[Vertex]:[Top Word Pairs in Description by Salience]],0),FALSE)</f>
        <v>186</v>
      </c>
    </row>
    <row r="184" spans="1:3" ht="15">
      <c r="A184" s="79" t="s">
        <v>1702</v>
      </c>
      <c r="B184" s="96" t="s">
        <v>409</v>
      </c>
      <c r="C184" s="79">
        <f>VLOOKUP(GroupVertices[[#This Row],[Vertex]],Vertices[],MATCH("ID",Vertices[[#Headers],[Vertex]:[Top Word Pairs in Description by Salience]],0),FALSE)</f>
        <v>187</v>
      </c>
    </row>
    <row r="185" spans="1:3" ht="15">
      <c r="A185" s="79" t="s">
        <v>1702</v>
      </c>
      <c r="B185" s="96" t="s">
        <v>410</v>
      </c>
      <c r="C185" s="79">
        <f>VLOOKUP(GroupVertices[[#This Row],[Vertex]],Vertices[],MATCH("ID",Vertices[[#Headers],[Vertex]:[Top Word Pairs in Description by Salience]],0),FALSE)</f>
        <v>188</v>
      </c>
    </row>
    <row r="186" spans="1:3" ht="15">
      <c r="A186" s="79" t="s">
        <v>1702</v>
      </c>
      <c r="B186" s="96" t="s">
        <v>411</v>
      </c>
      <c r="C186" s="79">
        <f>VLOOKUP(GroupVertices[[#This Row],[Vertex]],Vertices[],MATCH("ID",Vertices[[#Headers],[Vertex]:[Top Word Pairs in Description by Salience]],0),FALSE)</f>
        <v>189</v>
      </c>
    </row>
    <row r="187" spans="1:3" ht="15">
      <c r="A187" s="79" t="s">
        <v>1702</v>
      </c>
      <c r="B187" s="96" t="s">
        <v>412</v>
      </c>
      <c r="C187" s="79">
        <f>VLOOKUP(GroupVertices[[#This Row],[Vertex]],Vertices[],MATCH("ID",Vertices[[#Headers],[Vertex]:[Top Word Pairs in Description by Salience]],0),FALSE)</f>
        <v>190</v>
      </c>
    </row>
    <row r="188" spans="1:3" ht="15">
      <c r="A188" s="79" t="s">
        <v>1702</v>
      </c>
      <c r="B188" s="96" t="s">
        <v>413</v>
      </c>
      <c r="C188" s="79">
        <f>VLOOKUP(GroupVertices[[#This Row],[Vertex]],Vertices[],MATCH("ID",Vertices[[#Headers],[Vertex]:[Top Word Pairs in Description by Salience]],0),FALSE)</f>
        <v>191</v>
      </c>
    </row>
    <row r="189" spans="1:3" ht="15">
      <c r="A189" s="79" t="s">
        <v>1702</v>
      </c>
      <c r="B189" s="96" t="s">
        <v>414</v>
      </c>
      <c r="C189" s="79">
        <f>VLOOKUP(GroupVertices[[#This Row],[Vertex]],Vertices[],MATCH("ID",Vertices[[#Headers],[Vertex]:[Top Word Pairs in Description by Salience]],0),FALSE)</f>
        <v>192</v>
      </c>
    </row>
    <row r="190" spans="1:3" ht="15">
      <c r="A190" s="79" t="s">
        <v>1702</v>
      </c>
      <c r="B190" s="96" t="s">
        <v>415</v>
      </c>
      <c r="C190" s="79">
        <f>VLOOKUP(GroupVertices[[#This Row],[Vertex]],Vertices[],MATCH("ID",Vertices[[#Headers],[Vertex]:[Top Word Pairs in Description by Salience]],0),FALSE)</f>
        <v>193</v>
      </c>
    </row>
    <row r="191" spans="1:3" ht="15">
      <c r="A191" s="79" t="s">
        <v>1702</v>
      </c>
      <c r="B191" s="96" t="s">
        <v>416</v>
      </c>
      <c r="C191" s="79">
        <f>VLOOKUP(GroupVertices[[#This Row],[Vertex]],Vertices[],MATCH("ID",Vertices[[#Headers],[Vertex]:[Top Word Pairs in Description by Salience]],0),FALSE)</f>
        <v>194</v>
      </c>
    </row>
    <row r="192" spans="1:3" ht="15">
      <c r="A192" s="79" t="s">
        <v>1702</v>
      </c>
      <c r="B192" s="96" t="s">
        <v>417</v>
      </c>
      <c r="C192" s="79">
        <f>VLOOKUP(GroupVertices[[#This Row],[Vertex]],Vertices[],MATCH("ID",Vertices[[#Headers],[Vertex]:[Top Word Pairs in Description by Salience]],0),FALSE)</f>
        <v>195</v>
      </c>
    </row>
    <row r="193" spans="1:3" ht="15">
      <c r="A193" s="79" t="s">
        <v>1702</v>
      </c>
      <c r="B193" s="96" t="s">
        <v>418</v>
      </c>
      <c r="C193" s="79">
        <f>VLOOKUP(GroupVertices[[#This Row],[Vertex]],Vertices[],MATCH("ID",Vertices[[#Headers],[Vertex]:[Top Word Pairs in Description by Salience]],0),FALSE)</f>
        <v>196</v>
      </c>
    </row>
    <row r="194" spans="1:3" ht="15">
      <c r="A194" s="79" t="s">
        <v>1702</v>
      </c>
      <c r="B194" s="96" t="s">
        <v>419</v>
      </c>
      <c r="C194" s="79">
        <f>VLOOKUP(GroupVertices[[#This Row],[Vertex]],Vertices[],MATCH("ID",Vertices[[#Headers],[Vertex]:[Top Word Pairs in Description by Salience]],0),FALSE)</f>
        <v>197</v>
      </c>
    </row>
    <row r="195" spans="1:3" ht="15">
      <c r="A195" s="79" t="s">
        <v>1702</v>
      </c>
      <c r="B195" s="96" t="s">
        <v>420</v>
      </c>
      <c r="C195" s="79">
        <f>VLOOKUP(GroupVertices[[#This Row],[Vertex]],Vertices[],MATCH("ID",Vertices[[#Headers],[Vertex]:[Top Word Pairs in Description by Salience]],0),FALSE)</f>
        <v>198</v>
      </c>
    </row>
    <row r="196" spans="1:3" ht="15">
      <c r="A196" s="79" t="s">
        <v>1702</v>
      </c>
      <c r="B196" s="96" t="s">
        <v>421</v>
      </c>
      <c r="C196" s="79">
        <f>VLOOKUP(GroupVertices[[#This Row],[Vertex]],Vertices[],MATCH("ID",Vertices[[#Headers],[Vertex]:[Top Word Pairs in Description by Salience]],0),FALSE)</f>
        <v>199</v>
      </c>
    </row>
    <row r="197" spans="1:3" ht="15">
      <c r="A197" s="79" t="s">
        <v>1703</v>
      </c>
      <c r="B197" s="96" t="s">
        <v>222</v>
      </c>
      <c r="C197" s="79">
        <f>VLOOKUP(GroupVertices[[#This Row],[Vertex]],Vertices[],MATCH("ID",Vertices[[#Headers],[Vertex]:[Top Word Pairs in Description by Salience]],0),FALSE)</f>
        <v>3</v>
      </c>
    </row>
    <row r="198" spans="1:3" ht="15">
      <c r="A198" s="79" t="s">
        <v>1703</v>
      </c>
      <c r="B198" s="96" t="s">
        <v>223</v>
      </c>
      <c r="C198" s="79">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A198"/>
    <dataValidation allowBlank="1" showInputMessage="1" showErrorMessage="1" promptTitle="Vertex Name" prompt="Enter the name of a vertex to include in the group." sqref="B2:B198"/>
    <dataValidation allowBlank="1" showInputMessage="1" promptTitle="Vertex ID" prompt="This is the value of the hidden ID cell in the Vertices worksheet.  It gets filled in by the items on the NodeXL, Analysis, Groups menu." sqref="C2:C1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1712</v>
      </c>
      <c r="B2" s="34" t="s">
        <v>31</v>
      </c>
      <c r="D2" s="31">
        <f>MIN(Vertices[Degree])</f>
        <v>0</v>
      </c>
      <c r="E2" s="3">
        <f>COUNTIF(Vertices[Degree],"&gt;= "&amp;D2)-COUNTIF(Vertices[Degree],"&gt;="&amp;D3)</f>
        <v>195</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195</v>
      </c>
      <c r="N2" s="37">
        <f>MIN(Vertices[Eigenvector Centrality])</f>
        <v>0</v>
      </c>
      <c r="O2" s="38">
        <f>COUNTIF(Vertices[Eigenvector Centrality],"&gt;= "&amp;N2)-COUNTIF(Vertices[Eigenvector Centrality],"&gt;="&amp;N3)</f>
        <v>195</v>
      </c>
      <c r="P2" s="37">
        <f>MIN(Vertices[PageRank])</f>
        <v>0</v>
      </c>
      <c r="Q2" s="38">
        <f>COUNTIF(Vertices[PageRank],"&gt;= "&amp;P2)-COUNTIF(Vertices[PageRank],"&gt;="&amp;P3)</f>
        <v>195</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4"/>
      <c r="B3" s="114"/>
      <c r="D3" s="32">
        <f aca="true" t="shared" si="1" ref="D3:D26">D2+($D$57-$D$2)/BinDivisor</f>
        <v>0.01818181818181818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0.00909090909090909</v>
      </c>
      <c r="O3" s="40">
        <f>COUNTIF(Vertices[Eigenvector Centrality],"&gt;= "&amp;N3)-COUNTIF(Vertices[Eigenvector Centrality],"&gt;="&amp;N4)</f>
        <v>0</v>
      </c>
      <c r="P3" s="39">
        <f aca="true" t="shared" si="7" ref="P3:P26">P2+($P$57-$P$2)/BinDivisor</f>
        <v>0.018176672727272726</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197</v>
      </c>
      <c r="D4" s="32">
        <f t="shared" si="1"/>
        <v>0.03636363636363636</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0.01818181818181818</v>
      </c>
      <c r="O4" s="38">
        <f>COUNTIF(Vertices[Eigenvector Centrality],"&gt;= "&amp;N4)-COUNTIF(Vertices[Eigenvector Centrality],"&gt;="&amp;N5)</f>
        <v>0</v>
      </c>
      <c r="P4" s="37">
        <f t="shared" si="7"/>
        <v>0.03635334545454545</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127</v>
      </c>
      <c r="X4" s="12" t="s">
        <v>129</v>
      </c>
    </row>
    <row r="5" spans="1:21" ht="15">
      <c r="A5" s="114"/>
      <c r="B5" s="114"/>
      <c r="D5" s="32">
        <f t="shared" si="1"/>
        <v>0.05454545454545454</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0.02727272727272727</v>
      </c>
      <c r="O5" s="40">
        <f>COUNTIF(Vertices[Eigenvector Centrality],"&gt;= "&amp;N5)-COUNTIF(Vertices[Eigenvector Centrality],"&gt;="&amp;N6)</f>
        <v>0</v>
      </c>
      <c r="P5" s="39">
        <f t="shared" si="7"/>
        <v>0.05453001818181818</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149</v>
      </c>
      <c r="B6" s="34">
        <v>1</v>
      </c>
      <c r="D6" s="32">
        <f t="shared" si="1"/>
        <v>0.07272727272727272</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0.03636363636363636</v>
      </c>
      <c r="O6" s="38">
        <f>COUNTIF(Vertices[Eigenvector Centrality],"&gt;= "&amp;N6)-COUNTIF(Vertices[Eigenvector Centrality],"&gt;="&amp;N7)</f>
        <v>0</v>
      </c>
      <c r="P6" s="37">
        <f t="shared" si="7"/>
        <v>0.0727066909090909</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150</v>
      </c>
      <c r="B7" s="34">
        <v>0</v>
      </c>
      <c r="D7" s="32">
        <f t="shared" si="1"/>
        <v>0.09090909090909091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0.045454545454545456</v>
      </c>
      <c r="O7" s="40">
        <f>COUNTIF(Vertices[Eigenvector Centrality],"&gt;= "&amp;N7)-COUNTIF(Vertices[Eigenvector Centrality],"&gt;="&amp;N8)</f>
        <v>0</v>
      </c>
      <c r="P7" s="39">
        <f t="shared" si="7"/>
        <v>0.09088336363636362</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151</v>
      </c>
      <c r="B8" s="34">
        <v>1</v>
      </c>
      <c r="D8" s="32">
        <f t="shared" si="1"/>
        <v>0.1090909090909091</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0.05454545454545455</v>
      </c>
      <c r="O8" s="38">
        <f>COUNTIF(Vertices[Eigenvector Centrality],"&gt;= "&amp;N8)-COUNTIF(Vertices[Eigenvector Centrality],"&gt;="&amp;N9)</f>
        <v>0</v>
      </c>
      <c r="P8" s="37">
        <f t="shared" si="7"/>
        <v>0.10906003636363634</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4"/>
      <c r="B9" s="114"/>
      <c r="D9" s="32">
        <f t="shared" si="1"/>
        <v>0.1272727272727273</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0.06363636363636364</v>
      </c>
      <c r="O9" s="40">
        <f>COUNTIF(Vertices[Eigenvector Centrality],"&gt;= "&amp;N9)-COUNTIF(Vertices[Eigenvector Centrality],"&gt;="&amp;N10)</f>
        <v>0</v>
      </c>
      <c r="P9" s="39">
        <f t="shared" si="7"/>
        <v>0.12723670909090906</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0.14545454545454548</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0.07272727272727274</v>
      </c>
      <c r="O10" s="38">
        <f>COUNTIF(Vertices[Eigenvector Centrality],"&gt;= "&amp;N10)-COUNTIF(Vertices[Eigenvector Centrality],"&gt;="&amp;N11)</f>
        <v>0</v>
      </c>
      <c r="P10" s="37">
        <f t="shared" si="7"/>
        <v>0.14541338181818178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4"/>
      <c r="B11" s="114"/>
      <c r="D11" s="32">
        <f t="shared" si="1"/>
        <v>0.16363636363636366</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0.08181818181818183</v>
      </c>
      <c r="O11" s="40">
        <f>COUNTIF(Vertices[Eigenvector Centrality],"&gt;= "&amp;N11)-COUNTIF(Vertices[Eigenvector Centrality],"&gt;="&amp;N12)</f>
        <v>0</v>
      </c>
      <c r="P11" s="39">
        <f t="shared" si="7"/>
        <v>0.1635900545454545</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171</v>
      </c>
      <c r="B12" s="34" t="s">
        <v>1715</v>
      </c>
      <c r="D12" s="32">
        <f t="shared" si="1"/>
        <v>0.18181818181818185</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0.09090909090909093</v>
      </c>
      <c r="O12" s="38">
        <f>COUNTIF(Vertices[Eigenvector Centrality],"&gt;= "&amp;N12)-COUNTIF(Vertices[Eigenvector Centrality],"&gt;="&amp;N13)</f>
        <v>0</v>
      </c>
      <c r="P12" s="37">
        <f t="shared" si="7"/>
        <v>0.18176672727272722</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172</v>
      </c>
      <c r="B13" s="34" t="s">
        <v>1715</v>
      </c>
      <c r="D13" s="32">
        <f t="shared" si="1"/>
        <v>0.20000000000000004</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0.10000000000000002</v>
      </c>
      <c r="O13" s="40">
        <f>COUNTIF(Vertices[Eigenvector Centrality],"&gt;= "&amp;N13)-COUNTIF(Vertices[Eigenvector Centrality],"&gt;="&amp;N14)</f>
        <v>0</v>
      </c>
      <c r="P13" s="39">
        <f t="shared" si="7"/>
        <v>0.19994339999999994</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14"/>
      <c r="B14" s="114"/>
      <c r="D14" s="32">
        <f t="shared" si="1"/>
        <v>0.21818181818181823</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0.10909090909090911</v>
      </c>
      <c r="O14" s="38">
        <f>COUNTIF(Vertices[Eigenvector Centrality],"&gt;= "&amp;N14)-COUNTIF(Vertices[Eigenvector Centrality],"&gt;="&amp;N15)</f>
        <v>0</v>
      </c>
      <c r="P14" s="37">
        <f t="shared" si="7"/>
        <v>0.21812007272727266</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153</v>
      </c>
      <c r="B15" s="34">
        <v>196</v>
      </c>
      <c r="D15" s="32">
        <f t="shared" si="1"/>
        <v>0.23636363636363641</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0.11818181818181821</v>
      </c>
      <c r="O15" s="40">
        <f>COUNTIF(Vertices[Eigenvector Centrality],"&gt;= "&amp;N15)-COUNTIF(Vertices[Eigenvector Centrality],"&gt;="&amp;N16)</f>
        <v>0</v>
      </c>
      <c r="P15" s="39">
        <f t="shared" si="7"/>
        <v>0.23629674545454538</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154</v>
      </c>
      <c r="B16" s="34">
        <v>195</v>
      </c>
      <c r="D16" s="32">
        <f t="shared" si="1"/>
        <v>0.2545454545454546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0.1272727272727273</v>
      </c>
      <c r="O16" s="38">
        <f>COUNTIF(Vertices[Eigenvector Centrality],"&gt;= "&amp;N16)-COUNTIF(Vertices[Eigenvector Centrality],"&gt;="&amp;N17)</f>
        <v>0</v>
      </c>
      <c r="P16" s="37">
        <f t="shared" si="7"/>
        <v>0.2544734181818181</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155</v>
      </c>
      <c r="B17" s="34">
        <v>2</v>
      </c>
      <c r="D17" s="32">
        <f t="shared" si="1"/>
        <v>0.27272727272727276</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0.13636363636363638</v>
      </c>
      <c r="O17" s="40">
        <f>COUNTIF(Vertices[Eigenvector Centrality],"&gt;= "&amp;N17)-COUNTIF(Vertices[Eigenvector Centrality],"&gt;="&amp;N18)</f>
        <v>0</v>
      </c>
      <c r="P17" s="39">
        <f t="shared" si="7"/>
        <v>0.27265009090909087</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156</v>
      </c>
      <c r="B18" s="34">
        <v>1</v>
      </c>
      <c r="D18" s="32">
        <f t="shared" si="1"/>
        <v>0.29090909090909095</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0.14545454545454548</v>
      </c>
      <c r="O18" s="38">
        <f>COUNTIF(Vertices[Eigenvector Centrality],"&gt;= "&amp;N18)-COUNTIF(Vertices[Eigenvector Centrality],"&gt;="&amp;N19)</f>
        <v>0</v>
      </c>
      <c r="P18" s="37">
        <f t="shared" si="7"/>
        <v>0.2908267636363636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14"/>
      <c r="B19" s="114"/>
      <c r="D19" s="32">
        <f t="shared" si="1"/>
        <v>0.30909090909090914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0.15454545454545457</v>
      </c>
      <c r="O19" s="40">
        <f>COUNTIF(Vertices[Eigenvector Centrality],"&gt;= "&amp;N19)-COUNTIF(Vertices[Eigenvector Centrality],"&gt;="&amp;N20)</f>
        <v>0</v>
      </c>
      <c r="P19" s="39">
        <f t="shared" si="7"/>
        <v>0.30900343636363636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157</v>
      </c>
      <c r="B20" s="34">
        <v>1</v>
      </c>
      <c r="D20" s="32">
        <f t="shared" si="1"/>
        <v>0.3272727272727273</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0.16363636363636366</v>
      </c>
      <c r="O20" s="38">
        <f>COUNTIF(Vertices[Eigenvector Centrality],"&gt;= "&amp;N20)-COUNTIF(Vertices[Eigenvector Centrality],"&gt;="&amp;N21)</f>
        <v>0</v>
      </c>
      <c r="P20" s="37">
        <f t="shared" si="7"/>
        <v>0.3271801090909091</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158</v>
      </c>
      <c r="B21" s="34">
        <v>0.5</v>
      </c>
      <c r="D21" s="32">
        <f t="shared" si="1"/>
        <v>0.3454545454545455</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0.17272727272727276</v>
      </c>
      <c r="O21" s="40">
        <f>COUNTIF(Vertices[Eigenvector Centrality],"&gt;= "&amp;N21)-COUNTIF(Vertices[Eigenvector Centrality],"&gt;="&amp;N22)</f>
        <v>0</v>
      </c>
      <c r="P21" s="39">
        <f t="shared" si="7"/>
        <v>0.34535678181818186</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14"/>
      <c r="B22" s="114"/>
      <c r="D22" s="32">
        <f t="shared" si="1"/>
        <v>0.3636363636363637</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0.18181818181818185</v>
      </c>
      <c r="O22" s="38">
        <f>COUNTIF(Vertices[Eigenvector Centrality],"&gt;= "&amp;N22)-COUNTIF(Vertices[Eigenvector Centrality],"&gt;="&amp;N23)</f>
        <v>0</v>
      </c>
      <c r="P22" s="37">
        <f t="shared" si="7"/>
        <v>0.3635334545454546</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159</v>
      </c>
      <c r="B23" s="34">
        <v>5.179736869367036E-05</v>
      </c>
      <c r="D23" s="32">
        <f t="shared" si="1"/>
        <v>0.3818181818181819</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0.19090909090909094</v>
      </c>
      <c r="O23" s="40">
        <f>COUNTIF(Vertices[Eigenvector Centrality],"&gt;= "&amp;N23)-COUNTIF(Vertices[Eigenvector Centrality],"&gt;="&amp;N24)</f>
        <v>0</v>
      </c>
      <c r="P23" s="39">
        <f t="shared" si="7"/>
        <v>0.38171012727272735</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1713</v>
      </c>
      <c r="B24" s="34">
        <v>0</v>
      </c>
      <c r="D24" s="32">
        <f t="shared" si="1"/>
        <v>0.4000000000000001</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0.20000000000000004</v>
      </c>
      <c r="O24" s="38">
        <f>COUNTIF(Vertices[Eigenvector Centrality],"&gt;= "&amp;N24)-COUNTIF(Vertices[Eigenvector Centrality],"&gt;="&amp;N25)</f>
        <v>0</v>
      </c>
      <c r="P24" s="37">
        <f t="shared" si="7"/>
        <v>0.3998868000000001</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4"/>
      <c r="B25" s="114"/>
      <c r="D25" s="32">
        <f t="shared" si="1"/>
        <v>0.41818181818181827</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0.20909090909090913</v>
      </c>
      <c r="O25" s="40">
        <f>COUNTIF(Vertices[Eigenvector Centrality],"&gt;= "&amp;N25)-COUNTIF(Vertices[Eigenvector Centrality],"&gt;="&amp;N26)</f>
        <v>0</v>
      </c>
      <c r="P25" s="39">
        <f t="shared" si="7"/>
        <v>0.41806347272727284</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1714</v>
      </c>
      <c r="B26" s="34" t="s">
        <v>1716</v>
      </c>
      <c r="D26" s="32">
        <f t="shared" si="1"/>
        <v>0.43636363636363645</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0.21818181818181823</v>
      </c>
      <c r="O26" s="38">
        <f>COUNTIF(Vertices[Eigenvector Centrality],"&gt;= "&amp;N26)-COUNTIF(Vertices[Eigenvector Centrality],"&gt;="&amp;N28)</f>
        <v>0</v>
      </c>
      <c r="P26" s="37">
        <f t="shared" si="7"/>
        <v>0.4362401454545456</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-2</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-197</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-2</v>
      </c>
      <c r="R27" s="62"/>
      <c r="S27" s="64">
        <f>COUNTIF(Vertices[Clustering Coefficient],"&gt;= "&amp;R27)-COUNTIF(Vertices[Clustering Coefficient],"&gt;="&amp;R28)</f>
        <v>-197</v>
      </c>
      <c r="T27" s="62"/>
      <c r="U27" s="63">
        <f ca="1">COUNTIF(Vertices[Clustering Coefficient],"&gt;= "&amp;T27)-COUNTIF(Vertices[Clustering Coefficient],"&gt;="&amp;T28)</f>
        <v>0</v>
      </c>
    </row>
    <row r="28" spans="4:21" ht="15">
      <c r="D28" s="32">
        <f>D26+($D$57-$D$2)/BinDivisor</f>
        <v>0.45454545454545464</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0.22727272727272732</v>
      </c>
      <c r="O28" s="40">
        <f>COUNTIF(Vertices[Eigenvector Centrality],"&gt;= "&amp;N28)-COUNTIF(Vertices[Eigenvector Centrality],"&gt;="&amp;N40)</f>
        <v>0</v>
      </c>
      <c r="P28" s="39">
        <f>P26+($P$57-$P$2)/BinDivisor</f>
        <v>0.45441681818181834</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-2</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-197</v>
      </c>
      <c r="L38" s="62"/>
      <c r="M38" s="63">
        <f>COUNTIF(Vertices[Closeness Centrality],"&gt;= "&amp;L38)-COUNTIF(Vertices[Closeness Centrality],"&gt;="&amp;L40)</f>
        <v>-2</v>
      </c>
      <c r="N38" s="62"/>
      <c r="O38" s="63">
        <f>COUNTIF(Vertices[Eigenvector Centrality],"&gt;= "&amp;N38)-COUNTIF(Vertices[Eigenvector Centrality],"&gt;="&amp;N40)</f>
        <v>-2</v>
      </c>
      <c r="P38" s="62"/>
      <c r="Q38" s="63">
        <f>COUNTIF(Vertices[Eigenvector Centrality],"&gt;= "&amp;P38)-COUNTIF(Vertices[Eigenvector Centrality],"&gt;="&amp;P40)</f>
        <v>-2</v>
      </c>
      <c r="R38" s="62"/>
      <c r="S38" s="64">
        <f>COUNTIF(Vertices[Clustering Coefficient],"&gt;= "&amp;R38)-COUNTIF(Vertices[Clustering Coefficient],"&gt;="&amp;R40)</f>
        <v>-197</v>
      </c>
      <c r="T38" s="62"/>
      <c r="U38" s="63">
        <f ca="1">COUNTIF(Vertices[Clustering Coefficient],"&gt;= "&amp;T38)-COUNTIF(Vertices[Clustering Coefficient],"&gt;="&amp;T40)</f>
        <v>0</v>
      </c>
    </row>
    <row r="39" spans="4:21" ht="15">
      <c r="D39" s="32"/>
      <c r="E39" s="3">
        <f>COUNTIF(Vertices[Degree],"&gt;= "&amp;D39)-COUNTIF(Vertices[Degree],"&gt;="&amp;D40)</f>
        <v>-2</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-197</v>
      </c>
      <c r="L39" s="62"/>
      <c r="M39" s="63">
        <f>COUNTIF(Vertices[Closeness Centrality],"&gt;= "&amp;L39)-COUNTIF(Vertices[Closeness Centrality],"&gt;="&amp;L40)</f>
        <v>-2</v>
      </c>
      <c r="N39" s="62"/>
      <c r="O39" s="63">
        <f>COUNTIF(Vertices[Eigenvector Centrality],"&gt;= "&amp;N39)-COUNTIF(Vertices[Eigenvector Centrality],"&gt;="&amp;N40)</f>
        <v>-2</v>
      </c>
      <c r="P39" s="62"/>
      <c r="Q39" s="63">
        <f>COUNTIF(Vertices[Eigenvector Centrality],"&gt;= "&amp;P39)-COUNTIF(Vertices[Eigenvector Centrality],"&gt;="&amp;P40)</f>
        <v>-2</v>
      </c>
      <c r="R39" s="62"/>
      <c r="S39" s="64">
        <f>COUNTIF(Vertices[Clustering Coefficient],"&gt;= "&amp;R39)-COUNTIF(Vertices[Clustering Coefficient],"&gt;="&amp;R40)</f>
        <v>-197</v>
      </c>
      <c r="T39" s="62"/>
      <c r="U39" s="63">
        <f ca="1">COUNTIF(Vertices[Clustering Coefficient],"&gt;= "&amp;T39)-COUNTIF(Vertices[Clustering Coefficient],"&gt;="&amp;T40)</f>
        <v>0</v>
      </c>
    </row>
    <row r="40" spans="4:21" ht="15">
      <c r="D40" s="32">
        <f>D28+($D$57-$D$2)/BinDivisor</f>
        <v>0.47272727272727283</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0.23636363636363641</v>
      </c>
      <c r="O40" s="38">
        <f>COUNTIF(Vertices[Eigenvector Centrality],"&gt;= "&amp;N40)-COUNTIF(Vertices[Eigenvector Centrality],"&gt;="&amp;N41)</f>
        <v>0</v>
      </c>
      <c r="P40" s="37">
        <f>P28+($P$57-$P$2)/BinDivisor</f>
        <v>0.4725934909090911</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0.490909090909091</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0.2454545454545455</v>
      </c>
      <c r="O41" s="40">
        <f>COUNTIF(Vertices[Eigenvector Centrality],"&gt;= "&amp;N41)-COUNTIF(Vertices[Eigenvector Centrality],"&gt;="&amp;N42)</f>
        <v>0</v>
      </c>
      <c r="P41" s="39">
        <f aca="true" t="shared" si="16" ref="P41:P56">P40+($P$57-$P$2)/BinDivisor</f>
        <v>0.49077016363636383</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0.5090909090909091</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0.2545454545454546</v>
      </c>
      <c r="O42" s="38">
        <f>COUNTIF(Vertices[Eigenvector Centrality],"&gt;= "&amp;N42)-COUNTIF(Vertices[Eigenvector Centrality],"&gt;="&amp;N43)</f>
        <v>0</v>
      </c>
      <c r="P42" s="37">
        <f t="shared" si="16"/>
        <v>0.5089468363636366</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0.5272727272727273</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0.26363636363636367</v>
      </c>
      <c r="O43" s="40">
        <f>COUNTIF(Vertices[Eigenvector Centrality],"&gt;= "&amp;N43)-COUNTIF(Vertices[Eigenvector Centrality],"&gt;="&amp;N44)</f>
        <v>0</v>
      </c>
      <c r="P43" s="39">
        <f t="shared" si="16"/>
        <v>0.5271235090909093</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0.5454545454545455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0.27272727272727276</v>
      </c>
      <c r="O44" s="38">
        <f>COUNTIF(Vertices[Eigenvector Centrality],"&gt;= "&amp;N44)-COUNTIF(Vertices[Eigenvector Centrality],"&gt;="&amp;N45)</f>
        <v>0</v>
      </c>
      <c r="P44" s="37">
        <f t="shared" si="16"/>
        <v>0.5453001818181821</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0.5636363636363637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0.28181818181818186</v>
      </c>
      <c r="O45" s="40">
        <f>COUNTIF(Vertices[Eigenvector Centrality],"&gt;= "&amp;N45)-COUNTIF(Vertices[Eigenvector Centrality],"&gt;="&amp;N46)</f>
        <v>0</v>
      </c>
      <c r="P45" s="39">
        <f t="shared" si="16"/>
        <v>0.5634768545454548</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0.5818181818181819</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0.29090909090909095</v>
      </c>
      <c r="O46" s="38">
        <f>COUNTIF(Vertices[Eigenvector Centrality],"&gt;= "&amp;N46)-COUNTIF(Vertices[Eigenvector Centrality],"&gt;="&amp;N47)</f>
        <v>0</v>
      </c>
      <c r="P46" s="37">
        <f t="shared" si="16"/>
        <v>0.5816535272727276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0.6000000000000001</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0.30000000000000004</v>
      </c>
      <c r="O47" s="40">
        <f>COUNTIF(Vertices[Eigenvector Centrality],"&gt;= "&amp;N47)-COUNTIF(Vertices[Eigenvector Centrality],"&gt;="&amp;N48)</f>
        <v>0</v>
      </c>
      <c r="P47" s="39">
        <f t="shared" si="16"/>
        <v>0.5998302000000003</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0.6181818181818183</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0.30909090909090914</v>
      </c>
      <c r="O48" s="38">
        <f>COUNTIF(Vertices[Eigenvector Centrality],"&gt;= "&amp;N48)-COUNTIF(Vertices[Eigenvector Centrality],"&gt;="&amp;N49)</f>
        <v>0</v>
      </c>
      <c r="P48" s="37">
        <f t="shared" si="16"/>
        <v>0.6180068727272731</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0.6363636363636365</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0.31818181818181823</v>
      </c>
      <c r="O49" s="40">
        <f>COUNTIF(Vertices[Eigenvector Centrality],"&gt;= "&amp;N49)-COUNTIF(Vertices[Eigenvector Centrality],"&gt;="&amp;N50)</f>
        <v>0</v>
      </c>
      <c r="P49" s="39">
        <f t="shared" si="16"/>
        <v>0.6361835454545458</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0.6545454545454547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0.3272727272727273</v>
      </c>
      <c r="O50" s="38">
        <f>COUNTIF(Vertices[Eigenvector Centrality],"&gt;= "&amp;N50)-COUNTIF(Vertices[Eigenvector Centrality],"&gt;="&amp;N51)</f>
        <v>0</v>
      </c>
      <c r="P50" s="37">
        <f t="shared" si="16"/>
        <v>0.6543602181818186</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0.6727272727272728</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0.3363636363636364</v>
      </c>
      <c r="O51" s="40">
        <f>COUNTIF(Vertices[Eigenvector Centrality],"&gt;= "&amp;N51)-COUNTIF(Vertices[Eigenvector Centrality],"&gt;="&amp;N52)</f>
        <v>0</v>
      </c>
      <c r="P51" s="39">
        <f t="shared" si="16"/>
        <v>0.6725368909090913</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0.690909090909091</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0.3454545454545455</v>
      </c>
      <c r="O52" s="38">
        <f>COUNTIF(Vertices[Eigenvector Centrality],"&gt;= "&amp;N52)-COUNTIF(Vertices[Eigenvector Centrality],"&gt;="&amp;N53)</f>
        <v>0</v>
      </c>
      <c r="P52" s="37">
        <f t="shared" si="16"/>
        <v>0.690713563636364</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0.7090909090909092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0.3545454545454546</v>
      </c>
      <c r="O53" s="40">
        <f>COUNTIF(Vertices[Eigenvector Centrality],"&gt;= "&amp;N53)-COUNTIF(Vertices[Eigenvector Centrality],"&gt;="&amp;N54)</f>
        <v>0</v>
      </c>
      <c r="P53" s="39">
        <f t="shared" si="16"/>
        <v>0.7088902363636368</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0.7272727272727274</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0.3636363636363637</v>
      </c>
      <c r="O54" s="38">
        <f>COUNTIF(Vertices[Eigenvector Centrality],"&gt;= "&amp;N54)-COUNTIF(Vertices[Eigenvector Centrality],"&gt;="&amp;N55)</f>
        <v>0</v>
      </c>
      <c r="P54" s="37">
        <f t="shared" si="16"/>
        <v>0.7270669090909095</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82</v>
      </c>
      <c r="B55" s="46">
        <f>IF(COUNT(Vertices[Degree])&gt;0,D2,NoMetricMessage)</f>
        <v>0</v>
      </c>
      <c r="D55" s="32">
        <f t="shared" si="10"/>
        <v>0.7454545454545456</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0.3727272727272728</v>
      </c>
      <c r="O55" s="40">
        <f>COUNTIF(Vertices[Eigenvector Centrality],"&gt;= "&amp;N55)-COUNTIF(Vertices[Eigenvector Centrality],"&gt;="&amp;N56)</f>
        <v>0</v>
      </c>
      <c r="P55" s="39">
        <f t="shared" si="16"/>
        <v>0.7452435818181823</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1</v>
      </c>
      <c r="D56" s="32">
        <f t="shared" si="10"/>
        <v>0.7636363636363638</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0.3818181818181819</v>
      </c>
      <c r="O56" s="38">
        <f>COUNTIF(Vertices[Eigenvector Centrality],"&gt;= "&amp;N56)-COUNTIF(Vertices[Eigenvector Centrality],"&gt;="&amp;N57)</f>
        <v>0</v>
      </c>
      <c r="P56" s="37">
        <f t="shared" si="16"/>
        <v>0.763420254545455</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84</v>
      </c>
      <c r="B57" s="47">
        <f>_xlfn.IFERROR(AVERAGE(Vertices[Degree]),NoMetricMessage)</f>
        <v>0.01015228426395939</v>
      </c>
      <c r="D57" s="32">
        <f>MAX(Vertices[Degree])</f>
        <v>1</v>
      </c>
      <c r="E57" s="3">
        <f>COUNTIF(Vertices[Degree],"&gt;= "&amp;D57)-COUNTIF(Vertices[Degree],"&gt;="&amp;D58)</f>
        <v>2</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197</v>
      </c>
      <c r="L57" s="41">
        <f>MAX(Vertices[Closeness Centrality])</f>
        <v>1</v>
      </c>
      <c r="M57" s="42">
        <f>COUNTIF(Vertices[Closeness Centrality],"&gt;= "&amp;L57)-COUNTIF(Vertices[Closeness Centrality],"&gt;="&amp;L58)</f>
        <v>2</v>
      </c>
      <c r="N57" s="41">
        <f>MAX(Vertices[Eigenvector Centrality])</f>
        <v>0.5</v>
      </c>
      <c r="O57" s="42">
        <f>COUNTIF(Vertices[Eigenvector Centrality],"&gt;= "&amp;N57)-COUNTIF(Vertices[Eigenvector Centrality],"&gt;="&amp;N58)</f>
        <v>2</v>
      </c>
      <c r="P57" s="41">
        <f>MAX(Vertices[PageRank])</f>
        <v>0.999717</v>
      </c>
      <c r="Q57" s="42">
        <f>COUNTIF(Vertices[PageRank],"&gt;= "&amp;P57)-COUNTIF(Vertices[PageRank],"&gt;="&amp;P58)</f>
        <v>2</v>
      </c>
      <c r="R57" s="41">
        <f>MAX(Vertices[Clustering Coefficient])</f>
        <v>0</v>
      </c>
      <c r="S57" s="45">
        <f>COUNTIF(Vertices[Clustering Coefficient],"&gt;= "&amp;R57)-COUNTIF(Vertices[Clustering Coefficient],"&gt;="&amp;R58)</f>
        <v>197</v>
      </c>
      <c r="T57" s="41" t="e">
        <f ca="1">MAX(INDIRECT(DynamicFilterSourceColumnRange))</f>
        <v>#REF!</v>
      </c>
      <c r="U57" s="42" t="e">
        <f ca="1" t="shared" si="0"/>
        <v>#REF!</v>
      </c>
    </row>
    <row r="58" spans="1:2" ht="15">
      <c r="A58" s="33" t="s">
        <v>85</v>
      </c>
      <c r="B58" s="47">
        <f>_xlfn.IFERROR(MEDIAN(Vertices[Degree]),NoMetricMessage)</f>
        <v>0</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0</v>
      </c>
    </row>
    <row r="99" spans="1:2" ht="15">
      <c r="A99" s="33" t="s">
        <v>103</v>
      </c>
      <c r="B99" s="47">
        <f>_xlfn.IFERROR(AVERAGE(Vertices[Betweenness Centrality]),NoMetricMessage)</f>
        <v>0</v>
      </c>
    </row>
    <row r="100" spans="1:2" ht="15">
      <c r="A100" s="33" t="s">
        <v>104</v>
      </c>
      <c r="B100" s="47">
        <f>_xlfn.IFERROR(MEDIAN(Vertices[Betweenness Centrality]),NoMetricMessage)</f>
        <v>0</v>
      </c>
    </row>
    <row r="111" spans="1:2" ht="15">
      <c r="A111" s="33" t="s">
        <v>107</v>
      </c>
      <c r="B111" s="47">
        <f>IF(COUNT(Vertices[Closeness Centrality])&gt;0,L2,NoMetricMessage)</f>
        <v>0</v>
      </c>
    </row>
    <row r="112" spans="1:2" ht="15">
      <c r="A112" s="33" t="s">
        <v>108</v>
      </c>
      <c r="B112" s="47">
        <f>IF(COUNT(Vertices[Closeness Centrality])&gt;0,L57,NoMetricMessage)</f>
        <v>1</v>
      </c>
    </row>
    <row r="113" spans="1:2" ht="15">
      <c r="A113" s="33" t="s">
        <v>109</v>
      </c>
      <c r="B113" s="47">
        <f>_xlfn.IFERROR(AVERAGE(Vertices[Closeness Centrality]),NoMetricMessage)</f>
        <v>0.01015228426395939</v>
      </c>
    </row>
    <row r="114" spans="1:2" ht="15">
      <c r="A114" s="33" t="s">
        <v>110</v>
      </c>
      <c r="B114" s="47">
        <f>_xlfn.IFERROR(MEDIAN(Vertices[Closeness Centrality]),NoMetricMessage)</f>
        <v>0</v>
      </c>
    </row>
    <row r="125" spans="1:2" ht="15">
      <c r="A125" s="33" t="s">
        <v>113</v>
      </c>
      <c r="B125" s="47">
        <f>IF(COUNT(Vertices[Eigenvector Centrality])&gt;0,N2,NoMetricMessage)</f>
        <v>0</v>
      </c>
    </row>
    <row r="126" spans="1:2" ht="15">
      <c r="A126" s="33" t="s">
        <v>114</v>
      </c>
      <c r="B126" s="47">
        <f>IF(COUNT(Vertices[Eigenvector Centrality])&gt;0,N57,NoMetricMessage)</f>
        <v>0.5</v>
      </c>
    </row>
    <row r="127" spans="1:2" ht="15">
      <c r="A127" s="33" t="s">
        <v>115</v>
      </c>
      <c r="B127" s="47">
        <f>_xlfn.IFERROR(AVERAGE(Vertices[Eigenvector Centrality]),NoMetricMessage)</f>
        <v>0.005076142131979695</v>
      </c>
    </row>
    <row r="128" spans="1:2" ht="15">
      <c r="A128" s="33" t="s">
        <v>116</v>
      </c>
      <c r="B128" s="47">
        <f>_xlfn.IFERROR(MEDIAN(Vertices[Eigenvector Centrality]),NoMetricMessage)</f>
        <v>0</v>
      </c>
    </row>
    <row r="139" spans="1:2" ht="15">
      <c r="A139" s="33" t="s">
        <v>141</v>
      </c>
      <c r="B139" s="47">
        <f>IF(COUNT(Vertices[PageRank])&gt;0,P2,NoMetricMessage)</f>
        <v>0</v>
      </c>
    </row>
    <row r="140" spans="1:2" ht="15">
      <c r="A140" s="33" t="s">
        <v>142</v>
      </c>
      <c r="B140" s="47">
        <f>IF(COUNT(Vertices[PageRank])&gt;0,P57,NoMetricMessage)</f>
        <v>0.999717</v>
      </c>
    </row>
    <row r="141" spans="1:2" ht="15">
      <c r="A141" s="33" t="s">
        <v>143</v>
      </c>
      <c r="B141" s="47">
        <f>_xlfn.IFERROR(AVERAGE(Vertices[PageRank]),NoMetricMessage)</f>
        <v>0.01014941116751269</v>
      </c>
    </row>
    <row r="142" spans="1:2" ht="15">
      <c r="A142" s="33" t="s">
        <v>144</v>
      </c>
      <c r="B142" s="47">
        <f>_xlfn.IFERROR(MEDIAN(Vertices[PageRank]),NoMetricMessage)</f>
        <v>0</v>
      </c>
    </row>
    <row r="153" spans="1:2" ht="15">
      <c r="A153" s="33" t="s">
        <v>119</v>
      </c>
      <c r="B153" s="47">
        <f>IF(COUNT(Vertices[Clustering Coefficient])&gt;0,R2,NoMetricMessage)</f>
        <v>0</v>
      </c>
    </row>
    <row r="154" spans="1:2" ht="15">
      <c r="A154" s="33" t="s">
        <v>120</v>
      </c>
      <c r="B154" s="47">
        <f>IF(COUNT(Vertices[Clustering Coefficient])&gt;0,R57,NoMetricMessage)</f>
        <v>0</v>
      </c>
    </row>
    <row r="155" spans="1:2" ht="15">
      <c r="A155" s="33" t="s">
        <v>121</v>
      </c>
      <c r="B155" s="47">
        <f>_xlfn.IFERROR(AVERAGE(Vertices[Clustering Coefficient]),NoMetricMessage)</f>
        <v>0</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190</v>
      </c>
    </row>
    <row r="6" spans="1:18" ht="409.5">
      <c r="A6">
        <v>0</v>
      </c>
      <c r="B6" s="1" t="s">
        <v>137</v>
      </c>
      <c r="C6">
        <v>1</v>
      </c>
      <c r="D6" t="s">
        <v>60</v>
      </c>
      <c r="E6" t="s">
        <v>60</v>
      </c>
      <c r="F6">
        <v>0</v>
      </c>
      <c r="H6" t="s">
        <v>72</v>
      </c>
      <c r="J6" t="s">
        <v>174</v>
      </c>
      <c r="K6" s="13" t="s">
        <v>191</v>
      </c>
      <c r="R6" t="s">
        <v>130</v>
      </c>
    </row>
    <row r="7" spans="1:11" ht="409.5">
      <c r="A7">
        <v>2</v>
      </c>
      <c r="B7">
        <v>1</v>
      </c>
      <c r="C7">
        <v>0</v>
      </c>
      <c r="D7" t="s">
        <v>61</v>
      </c>
      <c r="E7" t="s">
        <v>61</v>
      </c>
      <c r="F7">
        <v>2</v>
      </c>
      <c r="H7" t="s">
        <v>73</v>
      </c>
      <c r="J7" t="s">
        <v>175</v>
      </c>
      <c r="K7" s="13" t="s">
        <v>192</v>
      </c>
    </row>
    <row r="8" spans="1:11" ht="409.5">
      <c r="A8"/>
      <c r="B8">
        <v>2</v>
      </c>
      <c r="C8">
        <v>2</v>
      </c>
      <c r="D8" t="s">
        <v>62</v>
      </c>
      <c r="E8" t="s">
        <v>62</v>
      </c>
      <c r="H8" t="s">
        <v>74</v>
      </c>
      <c r="J8" t="s">
        <v>176</v>
      </c>
      <c r="K8" s="13" t="s">
        <v>193</v>
      </c>
    </row>
    <row r="9" spans="1:11" ht="409.5">
      <c r="A9"/>
      <c r="B9">
        <v>3</v>
      </c>
      <c r="C9">
        <v>4</v>
      </c>
      <c r="D9" t="s">
        <v>63</v>
      </c>
      <c r="E9" t="s">
        <v>63</v>
      </c>
      <c r="H9" t="s">
        <v>75</v>
      </c>
      <c r="J9" t="s">
        <v>177</v>
      </c>
      <c r="K9" s="13" t="s">
        <v>194</v>
      </c>
    </row>
    <row r="10" spans="1:11" ht="15">
      <c r="A10"/>
      <c r="B10">
        <v>4</v>
      </c>
      <c r="D10" t="s">
        <v>64</v>
      </c>
      <c r="E10" t="s">
        <v>64</v>
      </c>
      <c r="H10" t="s">
        <v>76</v>
      </c>
      <c r="J10" t="s">
        <v>178</v>
      </c>
      <c r="K10" t="s">
        <v>195</v>
      </c>
    </row>
    <row r="11" spans="1:11" ht="15">
      <c r="A11"/>
      <c r="B11">
        <v>5</v>
      </c>
      <c r="D11" t="s">
        <v>47</v>
      </c>
      <c r="E11">
        <v>1</v>
      </c>
      <c r="H11" t="s">
        <v>77</v>
      </c>
      <c r="J11" t="s">
        <v>179</v>
      </c>
      <c r="K11" t="s">
        <v>196</v>
      </c>
    </row>
    <row r="12" spans="1:11" ht="15">
      <c r="A12"/>
      <c r="B12"/>
      <c r="D12" t="s">
        <v>65</v>
      </c>
      <c r="E12">
        <v>2</v>
      </c>
      <c r="H12">
        <v>0</v>
      </c>
      <c r="J12" t="s">
        <v>180</v>
      </c>
      <c r="K12" t="s">
        <v>197</v>
      </c>
    </row>
    <row r="13" spans="1:11" ht="15">
      <c r="A13"/>
      <c r="B13"/>
      <c r="D13">
        <v>1</v>
      </c>
      <c r="E13">
        <v>3</v>
      </c>
      <c r="H13">
        <v>1</v>
      </c>
      <c r="J13" t="s">
        <v>181</v>
      </c>
      <c r="K13" t="s">
        <v>198</v>
      </c>
    </row>
    <row r="14" spans="4:11" ht="15">
      <c r="D14">
        <v>2</v>
      </c>
      <c r="E14">
        <v>4</v>
      </c>
      <c r="H14">
        <v>2</v>
      </c>
      <c r="J14" t="s">
        <v>182</v>
      </c>
      <c r="K14" t="s">
        <v>199</v>
      </c>
    </row>
    <row r="15" spans="4:11" ht="15">
      <c r="D15">
        <v>3</v>
      </c>
      <c r="E15">
        <v>5</v>
      </c>
      <c r="H15">
        <v>3</v>
      </c>
      <c r="J15" t="s">
        <v>183</v>
      </c>
      <c r="K15" t="s">
        <v>200</v>
      </c>
    </row>
    <row r="16" spans="4:11" ht="15">
      <c r="D16">
        <v>4</v>
      </c>
      <c r="E16">
        <v>6</v>
      </c>
      <c r="H16">
        <v>4</v>
      </c>
      <c r="J16" t="s">
        <v>184</v>
      </c>
      <c r="K16" t="s">
        <v>201</v>
      </c>
    </row>
    <row r="17" spans="4:11" ht="15">
      <c r="D17">
        <v>5</v>
      </c>
      <c r="E17">
        <v>7</v>
      </c>
      <c r="H17">
        <v>5</v>
      </c>
      <c r="J17" t="s">
        <v>185</v>
      </c>
      <c r="K17" t="s">
        <v>202</v>
      </c>
    </row>
    <row r="18" spans="4:11" ht="409.5">
      <c r="D18">
        <v>6</v>
      </c>
      <c r="E18">
        <v>8</v>
      </c>
      <c r="H18">
        <v>6</v>
      </c>
      <c r="J18" t="s">
        <v>186</v>
      </c>
      <c r="K18" s="13" t="s">
        <v>203</v>
      </c>
    </row>
    <row r="19" spans="4:11" ht="409.5">
      <c r="D19">
        <v>7</v>
      </c>
      <c r="E19">
        <v>9</v>
      </c>
      <c r="H19">
        <v>7</v>
      </c>
      <c r="J19" t="s">
        <v>187</v>
      </c>
      <c r="K19" s="13" t="s">
        <v>204</v>
      </c>
    </row>
    <row r="20" spans="4:11" ht="409.5">
      <c r="D20">
        <v>8</v>
      </c>
      <c r="H20">
        <v>8</v>
      </c>
      <c r="J20" t="s">
        <v>188</v>
      </c>
      <c r="K20" s="13" t="s">
        <v>1700</v>
      </c>
    </row>
    <row r="21" spans="4:11" ht="15">
      <c r="D21">
        <v>9</v>
      </c>
      <c r="H21">
        <v>9</v>
      </c>
      <c r="J21" t="s">
        <v>189</v>
      </c>
      <c r="K21">
        <v>18</v>
      </c>
    </row>
    <row r="22" spans="4:11" ht="409.5">
      <c r="D22">
        <v>10</v>
      </c>
      <c r="J22" t="s">
        <v>205</v>
      </c>
      <c r="K22" s="13" t="s">
        <v>3303</v>
      </c>
    </row>
    <row r="23" spans="4:11" ht="409.5">
      <c r="D23">
        <v>11</v>
      </c>
      <c r="J23" t="s">
        <v>206</v>
      </c>
      <c r="K23" s="65" t="s">
        <v>3304</v>
      </c>
    </row>
    <row r="24" spans="10:11" ht="15">
      <c r="J24" t="s">
        <v>207</v>
      </c>
      <c r="K24" t="s">
        <v>3301</v>
      </c>
    </row>
    <row r="25" spans="10:11" ht="409.5">
      <c r="J25" t="s">
        <v>208</v>
      </c>
      <c r="K25" s="13" t="s">
        <v>3302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97A6-8A94-4010-B2FF-76BFA5702BC4}">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1709</v>
      </c>
      <c r="B2" s="113" t="s">
        <v>1710</v>
      </c>
      <c r="C2" s="52" t="s">
        <v>1711</v>
      </c>
    </row>
    <row r="3" spans="1:3" ht="15">
      <c r="A3" s="112" t="s">
        <v>1703</v>
      </c>
      <c r="B3" s="112" t="s">
        <v>1703</v>
      </c>
      <c r="C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75F2-B66A-4028-ACB0-67C35ED177EE}">
  <dimension ref="A1:G30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1717</v>
      </c>
      <c r="B1" s="13" t="s">
        <v>3243</v>
      </c>
      <c r="C1" s="13" t="s">
        <v>3244</v>
      </c>
      <c r="D1" s="13" t="s">
        <v>145</v>
      </c>
      <c r="E1" s="13" t="s">
        <v>3247</v>
      </c>
      <c r="F1" s="13" t="s">
        <v>3248</v>
      </c>
      <c r="G1" s="13" t="s">
        <v>3249</v>
      </c>
    </row>
    <row r="2" spans="1:7" ht="15">
      <c r="A2" s="79" t="s">
        <v>1718</v>
      </c>
      <c r="B2" s="79">
        <v>984</v>
      </c>
      <c r="C2" s="115">
        <v>0.05813884785819793</v>
      </c>
      <c r="D2" s="79" t="s">
        <v>3245</v>
      </c>
      <c r="E2" s="79"/>
      <c r="F2" s="79"/>
      <c r="G2" s="79"/>
    </row>
    <row r="3" spans="1:7" ht="15">
      <c r="A3" s="79" t="s">
        <v>1719</v>
      </c>
      <c r="B3" s="79">
        <v>179</v>
      </c>
      <c r="C3" s="115">
        <v>0.010576070901033973</v>
      </c>
      <c r="D3" s="79" t="s">
        <v>3245</v>
      </c>
      <c r="E3" s="79"/>
      <c r="F3" s="79"/>
      <c r="G3" s="79"/>
    </row>
    <row r="4" spans="1:7" ht="15">
      <c r="A4" s="79" t="s">
        <v>1720</v>
      </c>
      <c r="B4" s="79">
        <v>0</v>
      </c>
      <c r="C4" s="115">
        <v>0</v>
      </c>
      <c r="D4" s="79" t="s">
        <v>3245</v>
      </c>
      <c r="E4" s="79"/>
      <c r="F4" s="79"/>
      <c r="G4" s="79"/>
    </row>
    <row r="5" spans="1:7" ht="15">
      <c r="A5" s="79" t="s">
        <v>1721</v>
      </c>
      <c r="B5" s="79">
        <v>15762</v>
      </c>
      <c r="C5" s="115">
        <v>0.9312850812407681</v>
      </c>
      <c r="D5" s="79" t="s">
        <v>3245</v>
      </c>
      <c r="E5" s="79"/>
      <c r="F5" s="79"/>
      <c r="G5" s="79"/>
    </row>
    <row r="6" spans="1:7" ht="15">
      <c r="A6" s="79" t="s">
        <v>1722</v>
      </c>
      <c r="B6" s="79">
        <v>16925</v>
      </c>
      <c r="C6" s="115">
        <v>1</v>
      </c>
      <c r="D6" s="79" t="s">
        <v>3245</v>
      </c>
      <c r="E6" s="79"/>
      <c r="F6" s="79"/>
      <c r="G6" s="79"/>
    </row>
    <row r="7" spans="1:7" ht="15">
      <c r="A7" s="96" t="s">
        <v>1723</v>
      </c>
      <c r="B7" s="96">
        <v>244</v>
      </c>
      <c r="C7" s="116">
        <v>0.003987013827657693</v>
      </c>
      <c r="D7" s="96" t="s">
        <v>3245</v>
      </c>
      <c r="E7" s="96" t="b">
        <v>1</v>
      </c>
      <c r="F7" s="96" t="b">
        <v>0</v>
      </c>
      <c r="G7" s="96" t="b">
        <v>0</v>
      </c>
    </row>
    <row r="8" spans="1:7" ht="15">
      <c r="A8" s="96" t="s">
        <v>1724</v>
      </c>
      <c r="B8" s="96">
        <v>153</v>
      </c>
      <c r="C8" s="116">
        <v>0.004444759362980017</v>
      </c>
      <c r="D8" s="96" t="s">
        <v>3245</v>
      </c>
      <c r="E8" s="96" t="b">
        <v>1</v>
      </c>
      <c r="F8" s="96" t="b">
        <v>0</v>
      </c>
      <c r="G8" s="96" t="b">
        <v>0</v>
      </c>
    </row>
    <row r="9" spans="1:7" ht="15">
      <c r="A9" s="96" t="s">
        <v>1725</v>
      </c>
      <c r="B9" s="96">
        <v>99</v>
      </c>
      <c r="C9" s="116">
        <v>0.0048671527880865635</v>
      </c>
      <c r="D9" s="96" t="s">
        <v>3245</v>
      </c>
      <c r="E9" s="96" t="b">
        <v>0</v>
      </c>
      <c r="F9" s="96" t="b">
        <v>0</v>
      </c>
      <c r="G9" s="96" t="b">
        <v>0</v>
      </c>
    </row>
    <row r="10" spans="1:7" ht="15">
      <c r="A10" s="96" t="s">
        <v>1726</v>
      </c>
      <c r="B10" s="96">
        <v>98</v>
      </c>
      <c r="C10" s="116">
        <v>0.004194241698322064</v>
      </c>
      <c r="D10" s="96" t="s">
        <v>3245</v>
      </c>
      <c r="E10" s="96" t="b">
        <v>0</v>
      </c>
      <c r="F10" s="96" t="b">
        <v>0</v>
      </c>
      <c r="G10" s="96" t="b">
        <v>0</v>
      </c>
    </row>
    <row r="11" spans="1:7" ht="15">
      <c r="A11" s="96" t="s">
        <v>1727</v>
      </c>
      <c r="B11" s="96">
        <v>57</v>
      </c>
      <c r="C11" s="116">
        <v>0.004042825974869503</v>
      </c>
      <c r="D11" s="96" t="s">
        <v>3245</v>
      </c>
      <c r="E11" s="96" t="b">
        <v>0</v>
      </c>
      <c r="F11" s="96" t="b">
        <v>0</v>
      </c>
      <c r="G11" s="96" t="b">
        <v>0</v>
      </c>
    </row>
    <row r="12" spans="1:7" ht="15">
      <c r="A12" s="96" t="s">
        <v>1728</v>
      </c>
      <c r="B12" s="96">
        <v>51</v>
      </c>
      <c r="C12" s="116">
        <v>0.0033077922424427156</v>
      </c>
      <c r="D12" s="96" t="s">
        <v>3245</v>
      </c>
      <c r="E12" s="96" t="b">
        <v>0</v>
      </c>
      <c r="F12" s="96" t="b">
        <v>0</v>
      </c>
      <c r="G12" s="96" t="b">
        <v>0</v>
      </c>
    </row>
    <row r="13" spans="1:7" ht="15">
      <c r="A13" s="96" t="s">
        <v>1729</v>
      </c>
      <c r="B13" s="96">
        <v>50</v>
      </c>
      <c r="C13" s="116">
        <v>0.003187340115127541</v>
      </c>
      <c r="D13" s="96" t="s">
        <v>3245</v>
      </c>
      <c r="E13" s="96" t="b">
        <v>0</v>
      </c>
      <c r="F13" s="96" t="b">
        <v>0</v>
      </c>
      <c r="G13" s="96" t="b">
        <v>0</v>
      </c>
    </row>
    <row r="14" spans="1:7" ht="15">
      <c r="A14" s="96" t="s">
        <v>1730</v>
      </c>
      <c r="B14" s="96">
        <v>47</v>
      </c>
      <c r="C14" s="116">
        <v>0.0041694384519072045</v>
      </c>
      <c r="D14" s="96" t="s">
        <v>3245</v>
      </c>
      <c r="E14" s="96" t="b">
        <v>0</v>
      </c>
      <c r="F14" s="96" t="b">
        <v>0</v>
      </c>
      <c r="G14" s="96" t="b">
        <v>0</v>
      </c>
    </row>
    <row r="15" spans="1:7" ht="15">
      <c r="A15" s="96" t="s">
        <v>1731</v>
      </c>
      <c r="B15" s="96">
        <v>44</v>
      </c>
      <c r="C15" s="116">
        <v>0.0044169748367726925</v>
      </c>
      <c r="D15" s="96" t="s">
        <v>3245</v>
      </c>
      <c r="E15" s="96" t="b">
        <v>0</v>
      </c>
      <c r="F15" s="96" t="b">
        <v>0</v>
      </c>
      <c r="G15" s="96" t="b">
        <v>0</v>
      </c>
    </row>
    <row r="16" spans="1:7" ht="15">
      <c r="A16" s="96" t="s">
        <v>1732</v>
      </c>
      <c r="B16" s="96">
        <v>42</v>
      </c>
      <c r="C16" s="116">
        <v>0.003345557814683981</v>
      </c>
      <c r="D16" s="96" t="s">
        <v>3245</v>
      </c>
      <c r="E16" s="96" t="b">
        <v>0</v>
      </c>
      <c r="F16" s="96" t="b">
        <v>0</v>
      </c>
      <c r="G16" s="96" t="b">
        <v>0</v>
      </c>
    </row>
    <row r="17" spans="1:7" ht="15">
      <c r="A17" s="96" t="s">
        <v>850</v>
      </c>
      <c r="B17" s="96">
        <v>41</v>
      </c>
      <c r="C17" s="116">
        <v>0.0032659016762391245</v>
      </c>
      <c r="D17" s="96" t="s">
        <v>3245</v>
      </c>
      <c r="E17" s="96" t="b">
        <v>0</v>
      </c>
      <c r="F17" s="96" t="b">
        <v>0</v>
      </c>
      <c r="G17" s="96" t="b">
        <v>0</v>
      </c>
    </row>
    <row r="18" spans="1:7" ht="15">
      <c r="A18" s="96" t="s">
        <v>1733</v>
      </c>
      <c r="B18" s="96">
        <v>40</v>
      </c>
      <c r="C18" s="116">
        <v>0.003002287314396093</v>
      </c>
      <c r="D18" s="96" t="s">
        <v>3245</v>
      </c>
      <c r="E18" s="96" t="b">
        <v>0</v>
      </c>
      <c r="F18" s="96" t="b">
        <v>0</v>
      </c>
      <c r="G18" s="96" t="b">
        <v>0</v>
      </c>
    </row>
    <row r="19" spans="1:7" ht="15">
      <c r="A19" s="96" t="s">
        <v>1734</v>
      </c>
      <c r="B19" s="96">
        <v>40</v>
      </c>
      <c r="C19" s="116">
        <v>0.003252508916454076</v>
      </c>
      <c r="D19" s="96" t="s">
        <v>3245</v>
      </c>
      <c r="E19" s="96" t="b">
        <v>0</v>
      </c>
      <c r="F19" s="96" t="b">
        <v>0</v>
      </c>
      <c r="G19" s="96" t="b">
        <v>0</v>
      </c>
    </row>
    <row r="20" spans="1:7" ht="15">
      <c r="A20" s="96" t="s">
        <v>1735</v>
      </c>
      <c r="B20" s="96">
        <v>38</v>
      </c>
      <c r="C20" s="116">
        <v>0.004439914042958136</v>
      </c>
      <c r="D20" s="96" t="s">
        <v>3245</v>
      </c>
      <c r="E20" s="96" t="b">
        <v>0</v>
      </c>
      <c r="F20" s="96" t="b">
        <v>0</v>
      </c>
      <c r="G20" s="96" t="b">
        <v>0</v>
      </c>
    </row>
    <row r="21" spans="1:7" ht="15">
      <c r="A21" s="96" t="s">
        <v>1736</v>
      </c>
      <c r="B21" s="96">
        <v>35</v>
      </c>
      <c r="C21" s="116">
        <v>0.0026270014000965816</v>
      </c>
      <c r="D21" s="96" t="s">
        <v>3245</v>
      </c>
      <c r="E21" s="96" t="b">
        <v>0</v>
      </c>
      <c r="F21" s="96" t="b">
        <v>0</v>
      </c>
      <c r="G21" s="96" t="b">
        <v>0</v>
      </c>
    </row>
    <row r="22" spans="1:7" ht="15">
      <c r="A22" s="96" t="s">
        <v>1737</v>
      </c>
      <c r="B22" s="96">
        <v>35</v>
      </c>
      <c r="C22" s="116">
        <v>0.0028459453018973165</v>
      </c>
      <c r="D22" s="96" t="s">
        <v>3245</v>
      </c>
      <c r="E22" s="96" t="b">
        <v>0</v>
      </c>
      <c r="F22" s="96" t="b">
        <v>0</v>
      </c>
      <c r="G22" s="96" t="b">
        <v>0</v>
      </c>
    </row>
    <row r="23" spans="1:7" ht="15">
      <c r="A23" s="96" t="s">
        <v>1738</v>
      </c>
      <c r="B23" s="96">
        <v>35</v>
      </c>
      <c r="C23" s="116">
        <v>0.0028459453018973165</v>
      </c>
      <c r="D23" s="96" t="s">
        <v>3245</v>
      </c>
      <c r="E23" s="96" t="b">
        <v>0</v>
      </c>
      <c r="F23" s="96" t="b">
        <v>0</v>
      </c>
      <c r="G23" s="96" t="b">
        <v>0</v>
      </c>
    </row>
    <row r="24" spans="1:7" ht="15">
      <c r="A24" s="96" t="s">
        <v>1739</v>
      </c>
      <c r="B24" s="96">
        <v>35</v>
      </c>
      <c r="C24" s="116">
        <v>0.0034218371040790436</v>
      </c>
      <c r="D24" s="96" t="s">
        <v>3245</v>
      </c>
      <c r="E24" s="96" t="b">
        <v>0</v>
      </c>
      <c r="F24" s="96" t="b">
        <v>0</v>
      </c>
      <c r="G24" s="96" t="b">
        <v>0</v>
      </c>
    </row>
    <row r="25" spans="1:7" ht="15">
      <c r="A25" s="96" t="s">
        <v>1740</v>
      </c>
      <c r="B25" s="96">
        <v>33</v>
      </c>
      <c r="C25" s="116">
        <v>0.0030685729216767335</v>
      </c>
      <c r="D25" s="96" t="s">
        <v>3245</v>
      </c>
      <c r="E25" s="96" t="b">
        <v>0</v>
      </c>
      <c r="F25" s="96" t="b">
        <v>0</v>
      </c>
      <c r="G25" s="96" t="b">
        <v>0</v>
      </c>
    </row>
    <row r="26" spans="1:7" ht="15">
      <c r="A26" s="96" t="s">
        <v>1741</v>
      </c>
      <c r="B26" s="96">
        <v>32</v>
      </c>
      <c r="C26" s="116">
        <v>0.0024980651222966206</v>
      </c>
      <c r="D26" s="96" t="s">
        <v>3245</v>
      </c>
      <c r="E26" s="96" t="b">
        <v>0</v>
      </c>
      <c r="F26" s="96" t="b">
        <v>0</v>
      </c>
      <c r="G26" s="96" t="b">
        <v>0</v>
      </c>
    </row>
    <row r="27" spans="1:7" ht="15">
      <c r="A27" s="96" t="s">
        <v>1742</v>
      </c>
      <c r="B27" s="96">
        <v>31</v>
      </c>
      <c r="C27" s="116">
        <v>0.002520694410251909</v>
      </c>
      <c r="D27" s="96" t="s">
        <v>3245</v>
      </c>
      <c r="E27" s="96" t="b">
        <v>0</v>
      </c>
      <c r="F27" s="96" t="b">
        <v>0</v>
      </c>
      <c r="G27" s="96" t="b">
        <v>0</v>
      </c>
    </row>
    <row r="28" spans="1:7" ht="15">
      <c r="A28" s="96" t="s">
        <v>1743</v>
      </c>
      <c r="B28" s="96">
        <v>31</v>
      </c>
      <c r="C28" s="116">
        <v>0.003111959544089852</v>
      </c>
      <c r="D28" s="96" t="s">
        <v>3245</v>
      </c>
      <c r="E28" s="96" t="b">
        <v>0</v>
      </c>
      <c r="F28" s="96" t="b">
        <v>0</v>
      </c>
      <c r="G28" s="96" t="b">
        <v>0</v>
      </c>
    </row>
    <row r="29" spans="1:7" ht="15">
      <c r="A29" s="96" t="s">
        <v>1744</v>
      </c>
      <c r="B29" s="96">
        <v>29</v>
      </c>
      <c r="C29" s="116">
        <v>0.002572632236283169</v>
      </c>
      <c r="D29" s="96" t="s">
        <v>3245</v>
      </c>
      <c r="E29" s="96" t="b">
        <v>0</v>
      </c>
      <c r="F29" s="96" t="b">
        <v>0</v>
      </c>
      <c r="G29" s="96" t="b">
        <v>0</v>
      </c>
    </row>
    <row r="30" spans="1:7" ht="15">
      <c r="A30" s="96" t="s">
        <v>1745</v>
      </c>
      <c r="B30" s="96">
        <v>29</v>
      </c>
      <c r="C30" s="116">
        <v>0.0023580689644292054</v>
      </c>
      <c r="D30" s="96" t="s">
        <v>3245</v>
      </c>
      <c r="E30" s="96" t="b">
        <v>0</v>
      </c>
      <c r="F30" s="96" t="b">
        <v>0</v>
      </c>
      <c r="G30" s="96" t="b">
        <v>0</v>
      </c>
    </row>
    <row r="31" spans="1:7" ht="15">
      <c r="A31" s="96" t="s">
        <v>1746</v>
      </c>
      <c r="B31" s="96">
        <v>29</v>
      </c>
      <c r="C31" s="116">
        <v>0.002460467419464955</v>
      </c>
      <c r="D31" s="96" t="s">
        <v>3245</v>
      </c>
      <c r="E31" s="96" t="b">
        <v>0</v>
      </c>
      <c r="F31" s="96" t="b">
        <v>0</v>
      </c>
      <c r="G31" s="96" t="b">
        <v>0</v>
      </c>
    </row>
    <row r="32" spans="1:7" ht="15">
      <c r="A32" s="96" t="s">
        <v>1747</v>
      </c>
      <c r="B32" s="96">
        <v>29</v>
      </c>
      <c r="C32" s="116">
        <v>0.002911187960600184</v>
      </c>
      <c r="D32" s="96" t="s">
        <v>3245</v>
      </c>
      <c r="E32" s="96" t="b">
        <v>0</v>
      </c>
      <c r="F32" s="96" t="b">
        <v>0</v>
      </c>
      <c r="G32" s="96" t="b">
        <v>0</v>
      </c>
    </row>
    <row r="33" spans="1:7" ht="15">
      <c r="A33" s="96" t="s">
        <v>1748</v>
      </c>
      <c r="B33" s="96">
        <v>29</v>
      </c>
      <c r="C33" s="116">
        <v>0.003808104738043775</v>
      </c>
      <c r="D33" s="96" t="s">
        <v>3245</v>
      </c>
      <c r="E33" s="96" t="b">
        <v>0</v>
      </c>
      <c r="F33" s="96" t="b">
        <v>1</v>
      </c>
      <c r="G33" s="96" t="b">
        <v>0</v>
      </c>
    </row>
    <row r="34" spans="1:7" ht="15">
      <c r="A34" s="96" t="s">
        <v>1749</v>
      </c>
      <c r="B34" s="96">
        <v>28</v>
      </c>
      <c r="C34" s="116">
        <v>0.0022767562415178535</v>
      </c>
      <c r="D34" s="96" t="s">
        <v>3245</v>
      </c>
      <c r="E34" s="96" t="b">
        <v>0</v>
      </c>
      <c r="F34" s="96" t="b">
        <v>0</v>
      </c>
      <c r="G34" s="96" t="b">
        <v>0</v>
      </c>
    </row>
    <row r="35" spans="1:7" ht="15">
      <c r="A35" s="96" t="s">
        <v>1750</v>
      </c>
      <c r="B35" s="96">
        <v>28</v>
      </c>
      <c r="C35" s="116">
        <v>0.0024839207798596115</v>
      </c>
      <c r="D35" s="96" t="s">
        <v>3245</v>
      </c>
      <c r="E35" s="96" t="b">
        <v>0</v>
      </c>
      <c r="F35" s="96" t="b">
        <v>0</v>
      </c>
      <c r="G35" s="96" t="b">
        <v>0</v>
      </c>
    </row>
    <row r="36" spans="1:7" ht="15">
      <c r="A36" s="96" t="s">
        <v>1751</v>
      </c>
      <c r="B36" s="96">
        <v>27</v>
      </c>
      <c r="C36" s="116">
        <v>0.0022420751719178776</v>
      </c>
      <c r="D36" s="96" t="s">
        <v>3245</v>
      </c>
      <c r="E36" s="96" t="b">
        <v>0</v>
      </c>
      <c r="F36" s="96" t="b">
        <v>0</v>
      </c>
      <c r="G36" s="96" t="b">
        <v>0</v>
      </c>
    </row>
    <row r="37" spans="1:7" ht="15">
      <c r="A37" s="96" t="s">
        <v>1752</v>
      </c>
      <c r="B37" s="96">
        <v>27</v>
      </c>
      <c r="C37" s="116">
        <v>0.0025106505722809636</v>
      </c>
      <c r="D37" s="96" t="s">
        <v>3245</v>
      </c>
      <c r="E37" s="96" t="b">
        <v>0</v>
      </c>
      <c r="F37" s="96" t="b">
        <v>0</v>
      </c>
      <c r="G37" s="96" t="b">
        <v>0</v>
      </c>
    </row>
    <row r="38" spans="1:7" ht="15">
      <c r="A38" s="96" t="s">
        <v>1753</v>
      </c>
      <c r="B38" s="96">
        <v>26</v>
      </c>
      <c r="C38" s="116">
        <v>0.002541936134458718</v>
      </c>
      <c r="D38" s="96" t="s">
        <v>3245</v>
      </c>
      <c r="E38" s="96" t="b">
        <v>0</v>
      </c>
      <c r="F38" s="96" t="b">
        <v>0</v>
      </c>
      <c r="G38" s="96" t="b">
        <v>0</v>
      </c>
    </row>
    <row r="39" spans="1:7" ht="15">
      <c r="A39" s="96" t="s">
        <v>1754</v>
      </c>
      <c r="B39" s="96">
        <v>26</v>
      </c>
      <c r="C39" s="116">
        <v>0.0022550194727106467</v>
      </c>
      <c r="D39" s="96" t="s">
        <v>3245</v>
      </c>
      <c r="E39" s="96" t="b">
        <v>0</v>
      </c>
      <c r="F39" s="96" t="b">
        <v>0</v>
      </c>
      <c r="G39" s="96" t="b">
        <v>0</v>
      </c>
    </row>
    <row r="40" spans="1:7" ht="15">
      <c r="A40" s="96" t="s">
        <v>1755</v>
      </c>
      <c r="B40" s="96">
        <v>26</v>
      </c>
      <c r="C40" s="116">
        <v>0.002306497867012496</v>
      </c>
      <c r="D40" s="96" t="s">
        <v>3245</v>
      </c>
      <c r="E40" s="96" t="b">
        <v>0</v>
      </c>
      <c r="F40" s="96" t="b">
        <v>0</v>
      </c>
      <c r="G40" s="96" t="b">
        <v>0</v>
      </c>
    </row>
    <row r="41" spans="1:7" ht="15">
      <c r="A41" s="96" t="s">
        <v>1756</v>
      </c>
      <c r="B41" s="96">
        <v>26</v>
      </c>
      <c r="C41" s="116">
        <v>0.002937274364223266</v>
      </c>
      <c r="D41" s="96" t="s">
        <v>3245</v>
      </c>
      <c r="E41" s="96" t="b">
        <v>0</v>
      </c>
      <c r="F41" s="96" t="b">
        <v>0</v>
      </c>
      <c r="G41" s="96" t="b">
        <v>0</v>
      </c>
    </row>
    <row r="42" spans="1:7" ht="15">
      <c r="A42" s="96" t="s">
        <v>1757</v>
      </c>
      <c r="B42" s="96">
        <v>26</v>
      </c>
      <c r="C42" s="116">
        <v>0.002682824811474215</v>
      </c>
      <c r="D42" s="96" t="s">
        <v>3245</v>
      </c>
      <c r="E42" s="96" t="b">
        <v>0</v>
      </c>
      <c r="F42" s="96" t="b">
        <v>0</v>
      </c>
      <c r="G42" s="96" t="b">
        <v>0</v>
      </c>
    </row>
    <row r="43" spans="1:7" ht="15">
      <c r="A43" s="96" t="s">
        <v>1758</v>
      </c>
      <c r="B43" s="96">
        <v>26</v>
      </c>
      <c r="C43" s="116">
        <v>0.002541936134458718</v>
      </c>
      <c r="D43" s="96" t="s">
        <v>3245</v>
      </c>
      <c r="E43" s="96" t="b">
        <v>0</v>
      </c>
      <c r="F43" s="96" t="b">
        <v>0</v>
      </c>
      <c r="G43" s="96" t="b">
        <v>0</v>
      </c>
    </row>
    <row r="44" spans="1:7" ht="15">
      <c r="A44" s="96" t="s">
        <v>1759</v>
      </c>
      <c r="B44" s="96">
        <v>25</v>
      </c>
      <c r="C44" s="116">
        <v>0.002324676455815707</v>
      </c>
      <c r="D44" s="96" t="s">
        <v>3245</v>
      </c>
      <c r="E44" s="96" t="b">
        <v>0</v>
      </c>
      <c r="F44" s="96" t="b">
        <v>0</v>
      </c>
      <c r="G44" s="96" t="b">
        <v>0</v>
      </c>
    </row>
    <row r="45" spans="1:7" ht="15">
      <c r="A45" s="96" t="s">
        <v>1760</v>
      </c>
      <c r="B45" s="96">
        <v>25</v>
      </c>
      <c r="C45" s="116">
        <v>0.0020759955295535904</v>
      </c>
      <c r="D45" s="96" t="s">
        <v>3245</v>
      </c>
      <c r="E45" s="96" t="b">
        <v>0</v>
      </c>
      <c r="F45" s="96" t="b">
        <v>0</v>
      </c>
      <c r="G45" s="96" t="b">
        <v>0</v>
      </c>
    </row>
    <row r="46" spans="1:7" ht="15">
      <c r="A46" s="96" t="s">
        <v>1761</v>
      </c>
      <c r="B46" s="96">
        <v>24</v>
      </c>
      <c r="C46" s="116">
        <v>0.0022316893975830787</v>
      </c>
      <c r="D46" s="96" t="s">
        <v>3245</v>
      </c>
      <c r="E46" s="96" t="b">
        <v>0</v>
      </c>
      <c r="F46" s="96" t="b">
        <v>0</v>
      </c>
      <c r="G46" s="96" t="b">
        <v>0</v>
      </c>
    </row>
    <row r="47" spans="1:7" ht="15">
      <c r="A47" s="96" t="s">
        <v>1762</v>
      </c>
      <c r="B47" s="96">
        <v>24</v>
      </c>
      <c r="C47" s="116">
        <v>0.0026265866333648343</v>
      </c>
      <c r="D47" s="96" t="s">
        <v>3245</v>
      </c>
      <c r="E47" s="96" t="b">
        <v>0</v>
      </c>
      <c r="F47" s="96" t="b">
        <v>0</v>
      </c>
      <c r="G47" s="96" t="b">
        <v>0</v>
      </c>
    </row>
    <row r="48" spans="1:7" ht="15">
      <c r="A48" s="96" t="s">
        <v>1763</v>
      </c>
      <c r="B48" s="96">
        <v>24</v>
      </c>
      <c r="C48" s="116">
        <v>0.0021790313616656285</v>
      </c>
      <c r="D48" s="96" t="s">
        <v>3245</v>
      </c>
      <c r="E48" s="96" t="b">
        <v>0</v>
      </c>
      <c r="F48" s="96" t="b">
        <v>0</v>
      </c>
      <c r="G48" s="96" t="b">
        <v>0</v>
      </c>
    </row>
    <row r="49" spans="1:7" ht="15">
      <c r="A49" s="96" t="s">
        <v>1764</v>
      </c>
      <c r="B49" s="96">
        <v>23</v>
      </c>
      <c r="C49" s="116">
        <v>0.0019948249181671106</v>
      </c>
      <c r="D49" s="96" t="s">
        <v>3245</v>
      </c>
      <c r="E49" s="96" t="b">
        <v>0</v>
      </c>
      <c r="F49" s="96" t="b">
        <v>0</v>
      </c>
      <c r="G49" s="96" t="b">
        <v>0</v>
      </c>
    </row>
    <row r="50" spans="1:7" ht="15">
      <c r="A50" s="96" t="s">
        <v>1765</v>
      </c>
      <c r="B50" s="96">
        <v>23</v>
      </c>
      <c r="C50" s="116">
        <v>0.002248635811251943</v>
      </c>
      <c r="D50" s="96" t="s">
        <v>3245</v>
      </c>
      <c r="E50" s="96" t="b">
        <v>0</v>
      </c>
      <c r="F50" s="96" t="b">
        <v>0</v>
      </c>
      <c r="G50" s="96" t="b">
        <v>0</v>
      </c>
    </row>
    <row r="51" spans="1:7" ht="15">
      <c r="A51" s="96" t="s">
        <v>1766</v>
      </c>
      <c r="B51" s="96">
        <v>23</v>
      </c>
      <c r="C51" s="116">
        <v>0.0027856552360306566</v>
      </c>
      <c r="D51" s="96" t="s">
        <v>3245</v>
      </c>
      <c r="E51" s="96" t="b">
        <v>0</v>
      </c>
      <c r="F51" s="96" t="b">
        <v>0</v>
      </c>
      <c r="G51" s="96" t="b">
        <v>0</v>
      </c>
    </row>
    <row r="52" spans="1:7" ht="15">
      <c r="A52" s="96" t="s">
        <v>1767</v>
      </c>
      <c r="B52" s="96">
        <v>23</v>
      </c>
      <c r="C52" s="116">
        <v>0.0023732681024579596</v>
      </c>
      <c r="D52" s="96" t="s">
        <v>3245</v>
      </c>
      <c r="E52" s="96" t="b">
        <v>0</v>
      </c>
      <c r="F52" s="96" t="b">
        <v>0</v>
      </c>
      <c r="G52" s="96" t="b">
        <v>0</v>
      </c>
    </row>
    <row r="53" spans="1:7" ht="15">
      <c r="A53" s="96" t="s">
        <v>1768</v>
      </c>
      <c r="B53" s="96">
        <v>23</v>
      </c>
      <c r="C53" s="116">
        <v>0.002248635811251943</v>
      </c>
      <c r="D53" s="96" t="s">
        <v>3245</v>
      </c>
      <c r="E53" s="96" t="b">
        <v>0</v>
      </c>
      <c r="F53" s="96" t="b">
        <v>0</v>
      </c>
      <c r="G53" s="96" t="b">
        <v>0</v>
      </c>
    </row>
    <row r="54" spans="1:7" ht="15">
      <c r="A54" s="96" t="s">
        <v>1769</v>
      </c>
      <c r="B54" s="96">
        <v>23</v>
      </c>
      <c r="C54" s="116">
        <v>0.003811051317001712</v>
      </c>
      <c r="D54" s="96" t="s">
        <v>3245</v>
      </c>
      <c r="E54" s="96" t="b">
        <v>1</v>
      </c>
      <c r="F54" s="96" t="b">
        <v>0</v>
      </c>
      <c r="G54" s="96" t="b">
        <v>0</v>
      </c>
    </row>
    <row r="55" spans="1:7" ht="15">
      <c r="A55" s="96" t="s">
        <v>1770</v>
      </c>
      <c r="B55" s="96">
        <v>22</v>
      </c>
      <c r="C55" s="116">
        <v>0.001908093399985932</v>
      </c>
      <c r="D55" s="96" t="s">
        <v>3245</v>
      </c>
      <c r="E55" s="96" t="b">
        <v>0</v>
      </c>
      <c r="F55" s="96" t="b">
        <v>0</v>
      </c>
      <c r="G55" s="96" t="b">
        <v>0</v>
      </c>
    </row>
    <row r="56" spans="1:7" ht="15">
      <c r="A56" s="96" t="s">
        <v>1771</v>
      </c>
      <c r="B56" s="96">
        <v>22</v>
      </c>
      <c r="C56" s="116">
        <v>0.0019974454148601597</v>
      </c>
      <c r="D56" s="96" t="s">
        <v>3245</v>
      </c>
      <c r="E56" s="96" t="b">
        <v>0</v>
      </c>
      <c r="F56" s="96" t="b">
        <v>0</v>
      </c>
      <c r="G56" s="96" t="b">
        <v>0</v>
      </c>
    </row>
    <row r="57" spans="1:7" ht="15">
      <c r="A57" s="96" t="s">
        <v>1772</v>
      </c>
      <c r="B57" s="96">
        <v>22</v>
      </c>
      <c r="C57" s="116">
        <v>0.002045715281117822</v>
      </c>
      <c r="D57" s="96" t="s">
        <v>3245</v>
      </c>
      <c r="E57" s="96" t="b">
        <v>0</v>
      </c>
      <c r="F57" s="96" t="b">
        <v>0</v>
      </c>
      <c r="G57" s="96" t="b">
        <v>0</v>
      </c>
    </row>
    <row r="58" spans="1:7" ht="15">
      <c r="A58" s="96" t="s">
        <v>1773</v>
      </c>
      <c r="B58" s="96">
        <v>22</v>
      </c>
      <c r="C58" s="116">
        <v>0.0027696935467177077</v>
      </c>
      <c r="D58" s="96" t="s">
        <v>3245</v>
      </c>
      <c r="E58" s="96" t="b">
        <v>0</v>
      </c>
      <c r="F58" s="96" t="b">
        <v>0</v>
      </c>
      <c r="G58" s="96" t="b">
        <v>0</v>
      </c>
    </row>
    <row r="59" spans="1:7" ht="15">
      <c r="A59" s="96" t="s">
        <v>1774</v>
      </c>
      <c r="B59" s="96">
        <v>22</v>
      </c>
      <c r="C59" s="116">
        <v>0.002045715281117822</v>
      </c>
      <c r="D59" s="96" t="s">
        <v>3245</v>
      </c>
      <c r="E59" s="96" t="b">
        <v>0</v>
      </c>
      <c r="F59" s="96" t="b">
        <v>0</v>
      </c>
      <c r="G59" s="96" t="b">
        <v>0</v>
      </c>
    </row>
    <row r="60" spans="1:7" ht="15">
      <c r="A60" s="96" t="s">
        <v>1775</v>
      </c>
      <c r="B60" s="96">
        <v>21</v>
      </c>
      <c r="C60" s="116">
        <v>0.0023724139095649454</v>
      </c>
      <c r="D60" s="96" t="s">
        <v>3245</v>
      </c>
      <c r="E60" s="96" t="b">
        <v>0</v>
      </c>
      <c r="F60" s="96" t="b">
        <v>0</v>
      </c>
      <c r="G60" s="96" t="b">
        <v>0</v>
      </c>
    </row>
    <row r="61" spans="1:7" ht="15">
      <c r="A61" s="96" t="s">
        <v>1776</v>
      </c>
      <c r="B61" s="96">
        <v>21</v>
      </c>
      <c r="C61" s="116">
        <v>0.0020014383012094024</v>
      </c>
      <c r="D61" s="96" t="s">
        <v>3245</v>
      </c>
      <c r="E61" s="96" t="b">
        <v>0</v>
      </c>
      <c r="F61" s="96" t="b">
        <v>0</v>
      </c>
      <c r="G61" s="96" t="b">
        <v>0</v>
      </c>
    </row>
    <row r="62" spans="1:7" ht="15">
      <c r="A62" s="96" t="s">
        <v>1777</v>
      </c>
      <c r="B62" s="96">
        <v>20</v>
      </c>
      <c r="C62" s="116">
        <v>0.0018597411646525657</v>
      </c>
      <c r="D62" s="96" t="s">
        <v>3245</v>
      </c>
      <c r="E62" s="96" t="b">
        <v>0</v>
      </c>
      <c r="F62" s="96" t="b">
        <v>0</v>
      </c>
      <c r="G62" s="96" t="b">
        <v>0</v>
      </c>
    </row>
    <row r="63" spans="1:7" ht="15">
      <c r="A63" s="96" t="s">
        <v>1778</v>
      </c>
      <c r="B63" s="96">
        <v>20</v>
      </c>
      <c r="C63" s="116">
        <v>0.001955335488045168</v>
      </c>
      <c r="D63" s="96" t="s">
        <v>3245</v>
      </c>
      <c r="E63" s="96" t="b">
        <v>0</v>
      </c>
      <c r="F63" s="96" t="b">
        <v>0</v>
      </c>
      <c r="G63" s="96" t="b">
        <v>0</v>
      </c>
    </row>
    <row r="64" spans="1:7" ht="15">
      <c r="A64" s="96" t="s">
        <v>1779</v>
      </c>
      <c r="B64" s="96">
        <v>20</v>
      </c>
      <c r="C64" s="116">
        <v>0.0021238584376790455</v>
      </c>
      <c r="D64" s="96" t="s">
        <v>3245</v>
      </c>
      <c r="E64" s="96" t="b">
        <v>0</v>
      </c>
      <c r="F64" s="96" t="b">
        <v>0</v>
      </c>
      <c r="G64" s="96" t="b">
        <v>0</v>
      </c>
    </row>
    <row r="65" spans="1:7" ht="15">
      <c r="A65" s="96" t="s">
        <v>1780</v>
      </c>
      <c r="B65" s="96">
        <v>20</v>
      </c>
      <c r="C65" s="116">
        <v>0.0018597411646525657</v>
      </c>
      <c r="D65" s="96" t="s">
        <v>3245</v>
      </c>
      <c r="E65" s="96" t="b">
        <v>0</v>
      </c>
      <c r="F65" s="96" t="b">
        <v>0</v>
      </c>
      <c r="G65" s="96" t="b">
        <v>0</v>
      </c>
    </row>
    <row r="66" spans="1:7" ht="15">
      <c r="A66" s="96" t="s">
        <v>1781</v>
      </c>
      <c r="B66" s="96">
        <v>20</v>
      </c>
      <c r="C66" s="116">
        <v>0.0021238584376790455</v>
      </c>
      <c r="D66" s="96" t="s">
        <v>3245</v>
      </c>
      <c r="E66" s="96" t="b">
        <v>0</v>
      </c>
      <c r="F66" s="96" t="b">
        <v>0</v>
      </c>
      <c r="G66" s="96" t="b">
        <v>0</v>
      </c>
    </row>
    <row r="67" spans="1:7" ht="15">
      <c r="A67" s="96" t="s">
        <v>1782</v>
      </c>
      <c r="B67" s="96">
        <v>19</v>
      </c>
      <c r="C67" s="116">
        <v>0.0018575687136429093</v>
      </c>
      <c r="D67" s="96" t="s">
        <v>3245</v>
      </c>
      <c r="E67" s="96" t="b">
        <v>0</v>
      </c>
      <c r="F67" s="96" t="b">
        <v>0</v>
      </c>
      <c r="G67" s="96" t="b">
        <v>0</v>
      </c>
    </row>
    <row r="68" spans="1:7" ht="15">
      <c r="A68" s="96" t="s">
        <v>1783</v>
      </c>
      <c r="B68" s="96">
        <v>19</v>
      </c>
      <c r="C68" s="116">
        <v>0.0019605258237696188</v>
      </c>
      <c r="D68" s="96" t="s">
        <v>3245</v>
      </c>
      <c r="E68" s="96" t="b">
        <v>0</v>
      </c>
      <c r="F68" s="96" t="b">
        <v>0</v>
      </c>
      <c r="G68" s="96" t="b">
        <v>0</v>
      </c>
    </row>
    <row r="69" spans="1:7" ht="15">
      <c r="A69" s="96" t="s">
        <v>1784</v>
      </c>
      <c r="B69" s="96">
        <v>19</v>
      </c>
      <c r="C69" s="116">
        <v>0.0017667541064199373</v>
      </c>
      <c r="D69" s="96" t="s">
        <v>3245</v>
      </c>
      <c r="E69" s="96" t="b">
        <v>0</v>
      </c>
      <c r="F69" s="96" t="b">
        <v>0</v>
      </c>
      <c r="G69" s="96" t="b">
        <v>0</v>
      </c>
    </row>
    <row r="70" spans="1:7" ht="15">
      <c r="A70" s="96" t="s">
        <v>1785</v>
      </c>
      <c r="B70" s="96">
        <v>19</v>
      </c>
      <c r="C70" s="116">
        <v>0.002219957021479068</v>
      </c>
      <c r="D70" s="96" t="s">
        <v>3245</v>
      </c>
      <c r="E70" s="96" t="b">
        <v>0</v>
      </c>
      <c r="F70" s="96" t="b">
        <v>0</v>
      </c>
      <c r="G70" s="96" t="b">
        <v>0</v>
      </c>
    </row>
    <row r="71" spans="1:7" ht="15">
      <c r="A71" s="96" t="s">
        <v>1786</v>
      </c>
      <c r="B71" s="96">
        <v>18</v>
      </c>
      <c r="C71" s="116">
        <v>0.0017598019392406508</v>
      </c>
      <c r="D71" s="96" t="s">
        <v>3245</v>
      </c>
      <c r="E71" s="96" t="b">
        <v>0</v>
      </c>
      <c r="F71" s="96" t="b">
        <v>0</v>
      </c>
      <c r="G71" s="96" t="b">
        <v>0</v>
      </c>
    </row>
    <row r="72" spans="1:7" ht="15">
      <c r="A72" s="96" t="s">
        <v>1787</v>
      </c>
      <c r="B72" s="96">
        <v>18</v>
      </c>
      <c r="C72" s="116">
        <v>0.001969939975023626</v>
      </c>
      <c r="D72" s="96" t="s">
        <v>3245</v>
      </c>
      <c r="E72" s="96" t="b">
        <v>1</v>
      </c>
      <c r="F72" s="96" t="b">
        <v>0</v>
      </c>
      <c r="G72" s="96" t="b">
        <v>0</v>
      </c>
    </row>
    <row r="73" spans="1:7" ht="15">
      <c r="A73" s="96" t="s">
        <v>1788</v>
      </c>
      <c r="B73" s="96">
        <v>18</v>
      </c>
      <c r="C73" s="116">
        <v>0.0018069442514070107</v>
      </c>
      <c r="D73" s="96" t="s">
        <v>3245</v>
      </c>
      <c r="E73" s="96" t="b">
        <v>0</v>
      </c>
      <c r="F73" s="96" t="b">
        <v>0</v>
      </c>
      <c r="G73" s="96" t="b">
        <v>0</v>
      </c>
    </row>
    <row r="74" spans="1:7" ht="15">
      <c r="A74" s="96" t="s">
        <v>1789</v>
      </c>
      <c r="B74" s="96">
        <v>18</v>
      </c>
      <c r="C74" s="116">
        <v>0.002180078010806601</v>
      </c>
      <c r="D74" s="96" t="s">
        <v>3245</v>
      </c>
      <c r="E74" s="96" t="b">
        <v>0</v>
      </c>
      <c r="F74" s="96" t="b">
        <v>0</v>
      </c>
      <c r="G74" s="96" t="b">
        <v>0</v>
      </c>
    </row>
    <row r="75" spans="1:7" ht="15">
      <c r="A75" s="96" t="s">
        <v>1790</v>
      </c>
      <c r="B75" s="96">
        <v>18</v>
      </c>
      <c r="C75" s="116">
        <v>0.002033497636769953</v>
      </c>
      <c r="D75" s="96" t="s">
        <v>3245</v>
      </c>
      <c r="E75" s="96" t="b">
        <v>0</v>
      </c>
      <c r="F75" s="96" t="b">
        <v>0</v>
      </c>
      <c r="G75" s="96" t="b">
        <v>0</v>
      </c>
    </row>
    <row r="76" spans="1:7" ht="15">
      <c r="A76" s="96" t="s">
        <v>1791</v>
      </c>
      <c r="B76" s="96">
        <v>18</v>
      </c>
      <c r="C76" s="116">
        <v>0.0018069442514070107</v>
      </c>
      <c r="D76" s="96" t="s">
        <v>3245</v>
      </c>
      <c r="E76" s="96" t="b">
        <v>0</v>
      </c>
      <c r="F76" s="96" t="b">
        <v>0</v>
      </c>
      <c r="G76" s="96" t="b">
        <v>0</v>
      </c>
    </row>
    <row r="77" spans="1:7" ht="15">
      <c r="A77" s="96" t="s">
        <v>1792</v>
      </c>
      <c r="B77" s="96">
        <v>18</v>
      </c>
      <c r="C77" s="116">
        <v>0.0019114725939111408</v>
      </c>
      <c r="D77" s="96" t="s">
        <v>3245</v>
      </c>
      <c r="E77" s="96" t="b">
        <v>0</v>
      </c>
      <c r="F77" s="96" t="b">
        <v>0</v>
      </c>
      <c r="G77" s="96" t="b">
        <v>0</v>
      </c>
    </row>
    <row r="78" spans="1:7" ht="15">
      <c r="A78" s="96" t="s">
        <v>1793</v>
      </c>
      <c r="B78" s="96">
        <v>17</v>
      </c>
      <c r="C78" s="116">
        <v>0.0016620351648383926</v>
      </c>
      <c r="D78" s="96" t="s">
        <v>3245</v>
      </c>
      <c r="E78" s="96" t="b">
        <v>0</v>
      </c>
      <c r="F78" s="96" t="b">
        <v>0</v>
      </c>
      <c r="G78" s="96" t="b">
        <v>0</v>
      </c>
    </row>
    <row r="79" spans="1:7" ht="15">
      <c r="A79" s="96" t="s">
        <v>1794</v>
      </c>
      <c r="B79" s="96">
        <v>17</v>
      </c>
      <c r="C79" s="116">
        <v>0.0017065584596621768</v>
      </c>
      <c r="D79" s="96" t="s">
        <v>3245</v>
      </c>
      <c r="E79" s="96" t="b">
        <v>0</v>
      </c>
      <c r="F79" s="96" t="b">
        <v>0</v>
      </c>
      <c r="G79" s="96" t="b">
        <v>0</v>
      </c>
    </row>
    <row r="80" spans="1:7" ht="15">
      <c r="A80" s="96" t="s">
        <v>1795</v>
      </c>
      <c r="B80" s="96">
        <v>17</v>
      </c>
      <c r="C80" s="116">
        <v>0.0016620351648383926</v>
      </c>
      <c r="D80" s="96" t="s">
        <v>3245</v>
      </c>
      <c r="E80" s="96" t="b">
        <v>0</v>
      </c>
      <c r="F80" s="96" t="b">
        <v>0</v>
      </c>
      <c r="G80" s="96" t="b">
        <v>0</v>
      </c>
    </row>
    <row r="81" spans="1:7" ht="15">
      <c r="A81" s="96" t="s">
        <v>1796</v>
      </c>
      <c r="B81" s="96">
        <v>17</v>
      </c>
      <c r="C81" s="116">
        <v>0.0017065584596621768</v>
      </c>
      <c r="D81" s="96" t="s">
        <v>3245</v>
      </c>
      <c r="E81" s="96" t="b">
        <v>0</v>
      </c>
      <c r="F81" s="96" t="b">
        <v>0</v>
      </c>
      <c r="G81" s="96" t="b">
        <v>0</v>
      </c>
    </row>
    <row r="82" spans="1:7" ht="15">
      <c r="A82" s="96" t="s">
        <v>1797</v>
      </c>
      <c r="B82" s="96">
        <v>17</v>
      </c>
      <c r="C82" s="116">
        <v>0.001860498865300091</v>
      </c>
      <c r="D82" s="96" t="s">
        <v>3245</v>
      </c>
      <c r="E82" s="96" t="b">
        <v>0</v>
      </c>
      <c r="F82" s="96" t="b">
        <v>0</v>
      </c>
      <c r="G82" s="96" t="b">
        <v>0</v>
      </c>
    </row>
    <row r="83" spans="1:7" ht="15">
      <c r="A83" s="96" t="s">
        <v>1798</v>
      </c>
      <c r="B83" s="96">
        <v>17</v>
      </c>
      <c r="C83" s="116">
        <v>0.001986277335007587</v>
      </c>
      <c r="D83" s="96" t="s">
        <v>3245</v>
      </c>
      <c r="E83" s="96" t="b">
        <v>0</v>
      </c>
      <c r="F83" s="96" t="b">
        <v>0</v>
      </c>
      <c r="G83" s="96" t="b">
        <v>0</v>
      </c>
    </row>
    <row r="84" spans="1:7" ht="15">
      <c r="A84" s="96" t="s">
        <v>1799</v>
      </c>
      <c r="B84" s="96">
        <v>17</v>
      </c>
      <c r="C84" s="116">
        <v>0.0018052796720271884</v>
      </c>
      <c r="D84" s="96" t="s">
        <v>3245</v>
      </c>
      <c r="E84" s="96" t="b">
        <v>0</v>
      </c>
      <c r="F84" s="96" t="b">
        <v>0</v>
      </c>
      <c r="G84" s="96" t="b">
        <v>0</v>
      </c>
    </row>
    <row r="85" spans="1:7" ht="15">
      <c r="A85" s="96" t="s">
        <v>1800</v>
      </c>
      <c r="B85" s="96">
        <v>17</v>
      </c>
      <c r="C85" s="116">
        <v>0.0016620351648383926</v>
      </c>
      <c r="D85" s="96" t="s">
        <v>3245</v>
      </c>
      <c r="E85" s="96" t="b">
        <v>0</v>
      </c>
      <c r="F85" s="96" t="b">
        <v>0</v>
      </c>
      <c r="G85" s="96" t="b">
        <v>0</v>
      </c>
    </row>
    <row r="86" spans="1:7" ht="15">
      <c r="A86" s="96" t="s">
        <v>1801</v>
      </c>
      <c r="B86" s="96">
        <v>17</v>
      </c>
      <c r="C86" s="116">
        <v>0.0018052796720271884</v>
      </c>
      <c r="D86" s="96" t="s">
        <v>3245</v>
      </c>
      <c r="E86" s="96" t="b">
        <v>0</v>
      </c>
      <c r="F86" s="96" t="b">
        <v>0</v>
      </c>
      <c r="G86" s="96" t="b">
        <v>0</v>
      </c>
    </row>
    <row r="87" spans="1:7" ht="15">
      <c r="A87" s="96" t="s">
        <v>1802</v>
      </c>
      <c r="B87" s="96">
        <v>17</v>
      </c>
      <c r="C87" s="116">
        <v>0.0016620351648383926</v>
      </c>
      <c r="D87" s="96" t="s">
        <v>3245</v>
      </c>
      <c r="E87" s="96" t="b">
        <v>0</v>
      </c>
      <c r="F87" s="96" t="b">
        <v>0</v>
      </c>
      <c r="G87" s="96" t="b">
        <v>0</v>
      </c>
    </row>
    <row r="88" spans="1:7" ht="15">
      <c r="A88" s="96" t="s">
        <v>1803</v>
      </c>
      <c r="B88" s="96">
        <v>17</v>
      </c>
      <c r="C88" s="116">
        <v>0.0017065584596621768</v>
      </c>
      <c r="D88" s="96" t="s">
        <v>3245</v>
      </c>
      <c r="E88" s="96" t="b">
        <v>0</v>
      </c>
      <c r="F88" s="96" t="b">
        <v>0</v>
      </c>
      <c r="G88" s="96" t="b">
        <v>0</v>
      </c>
    </row>
    <row r="89" spans="1:7" ht="15">
      <c r="A89" s="96" t="s">
        <v>1804</v>
      </c>
      <c r="B89" s="96">
        <v>17</v>
      </c>
      <c r="C89" s="116">
        <v>0.001620211958121897</v>
      </c>
      <c r="D89" s="96" t="s">
        <v>3245</v>
      </c>
      <c r="E89" s="96" t="b">
        <v>0</v>
      </c>
      <c r="F89" s="96" t="b">
        <v>0</v>
      </c>
      <c r="G89" s="96" t="b">
        <v>0</v>
      </c>
    </row>
    <row r="90" spans="1:7" ht="15">
      <c r="A90" s="96" t="s">
        <v>1805</v>
      </c>
      <c r="B90" s="96">
        <v>17</v>
      </c>
      <c r="C90" s="116">
        <v>0.001860498865300091</v>
      </c>
      <c r="D90" s="96" t="s">
        <v>3245</v>
      </c>
      <c r="E90" s="96" t="b">
        <v>0</v>
      </c>
      <c r="F90" s="96" t="b">
        <v>0</v>
      </c>
      <c r="G90" s="96" t="b">
        <v>0</v>
      </c>
    </row>
    <row r="91" spans="1:7" ht="15">
      <c r="A91" s="96" t="s">
        <v>1806</v>
      </c>
      <c r="B91" s="96">
        <v>17</v>
      </c>
      <c r="C91" s="116">
        <v>0.0017541546844254486</v>
      </c>
      <c r="D91" s="96" t="s">
        <v>3245</v>
      </c>
      <c r="E91" s="96" t="b">
        <v>0</v>
      </c>
      <c r="F91" s="96" t="b">
        <v>0</v>
      </c>
      <c r="G91" s="96" t="b">
        <v>0</v>
      </c>
    </row>
    <row r="92" spans="1:7" ht="15">
      <c r="A92" s="96" t="s">
        <v>1807</v>
      </c>
      <c r="B92" s="96">
        <v>16</v>
      </c>
      <c r="C92" s="116">
        <v>0.0018694374917718468</v>
      </c>
      <c r="D92" s="96" t="s">
        <v>3245</v>
      </c>
      <c r="E92" s="96" t="b">
        <v>0</v>
      </c>
      <c r="F92" s="96" t="b">
        <v>0</v>
      </c>
      <c r="G92" s="96" t="b">
        <v>0</v>
      </c>
    </row>
    <row r="93" spans="1:7" ht="15">
      <c r="A93" s="96" t="s">
        <v>1808</v>
      </c>
      <c r="B93" s="96">
        <v>16</v>
      </c>
      <c r="C93" s="116">
        <v>0.0018075534549066251</v>
      </c>
      <c r="D93" s="96" t="s">
        <v>3245</v>
      </c>
      <c r="E93" s="96" t="b">
        <v>0</v>
      </c>
      <c r="F93" s="96" t="b">
        <v>0</v>
      </c>
      <c r="G93" s="96" t="b">
        <v>0</v>
      </c>
    </row>
    <row r="94" spans="1:7" ht="15">
      <c r="A94" s="96" t="s">
        <v>1809</v>
      </c>
      <c r="B94" s="96">
        <v>16</v>
      </c>
      <c r="C94" s="116">
        <v>0.0019378471207169787</v>
      </c>
      <c r="D94" s="96" t="s">
        <v>3245</v>
      </c>
      <c r="E94" s="96" t="b">
        <v>0</v>
      </c>
      <c r="F94" s="96" t="b">
        <v>0</v>
      </c>
      <c r="G94" s="96" t="b">
        <v>0</v>
      </c>
    </row>
    <row r="95" spans="1:7" ht="15">
      <c r="A95" s="96" t="s">
        <v>1810</v>
      </c>
      <c r="B95" s="96">
        <v>16</v>
      </c>
      <c r="C95" s="116">
        <v>0.0016990867501432362</v>
      </c>
      <c r="D95" s="96" t="s">
        <v>3245</v>
      </c>
      <c r="E95" s="96" t="b">
        <v>1</v>
      </c>
      <c r="F95" s="96" t="b">
        <v>0</v>
      </c>
      <c r="G95" s="96" t="b">
        <v>0</v>
      </c>
    </row>
    <row r="96" spans="1:7" ht="15">
      <c r="A96" s="96" t="s">
        <v>1811</v>
      </c>
      <c r="B96" s="96">
        <v>16</v>
      </c>
      <c r="C96" s="116">
        <v>0.0018694374917718468</v>
      </c>
      <c r="D96" s="96" t="s">
        <v>3245</v>
      </c>
      <c r="E96" s="96" t="b">
        <v>0</v>
      </c>
      <c r="F96" s="96" t="b">
        <v>0</v>
      </c>
      <c r="G96" s="96" t="b">
        <v>0</v>
      </c>
    </row>
    <row r="97" spans="1:7" ht="15">
      <c r="A97" s="96" t="s">
        <v>1812</v>
      </c>
      <c r="B97" s="96">
        <v>16</v>
      </c>
      <c r="C97" s="116">
        <v>0.0016509691147533632</v>
      </c>
      <c r="D97" s="96" t="s">
        <v>3245</v>
      </c>
      <c r="E97" s="96" t="b">
        <v>1</v>
      </c>
      <c r="F97" s="96" t="b">
        <v>0</v>
      </c>
      <c r="G97" s="96" t="b">
        <v>0</v>
      </c>
    </row>
    <row r="98" spans="1:7" ht="15">
      <c r="A98" s="96" t="s">
        <v>1813</v>
      </c>
      <c r="B98" s="96">
        <v>16</v>
      </c>
      <c r="C98" s="116">
        <v>0.0016509691147533632</v>
      </c>
      <c r="D98" s="96" t="s">
        <v>3245</v>
      </c>
      <c r="E98" s="96" t="b">
        <v>0</v>
      </c>
      <c r="F98" s="96" t="b">
        <v>0</v>
      </c>
      <c r="G98" s="96" t="b">
        <v>0</v>
      </c>
    </row>
    <row r="99" spans="1:7" ht="15">
      <c r="A99" s="96" t="s">
        <v>1814</v>
      </c>
      <c r="B99" s="96">
        <v>16</v>
      </c>
      <c r="C99" s="116">
        <v>0.0026511661335664083</v>
      </c>
      <c r="D99" s="96" t="s">
        <v>3245</v>
      </c>
      <c r="E99" s="96" t="b">
        <v>0</v>
      </c>
      <c r="F99" s="96" t="b">
        <v>0</v>
      </c>
      <c r="G99" s="96" t="b">
        <v>0</v>
      </c>
    </row>
    <row r="100" spans="1:7" ht="15">
      <c r="A100" s="96" t="s">
        <v>1815</v>
      </c>
      <c r="B100" s="96">
        <v>15</v>
      </c>
      <c r="C100" s="116">
        <v>0.0016416166458530217</v>
      </c>
      <c r="D100" s="96" t="s">
        <v>3245</v>
      </c>
      <c r="E100" s="96" t="b">
        <v>0</v>
      </c>
      <c r="F100" s="96" t="b">
        <v>0</v>
      </c>
      <c r="G100" s="96" t="b">
        <v>0</v>
      </c>
    </row>
    <row r="101" spans="1:7" ht="15">
      <c r="A101" s="96" t="s">
        <v>1816</v>
      </c>
      <c r="B101" s="96">
        <v>15</v>
      </c>
      <c r="C101" s="116">
        <v>0.0015477835450812781</v>
      </c>
      <c r="D101" s="96" t="s">
        <v>3245</v>
      </c>
      <c r="E101" s="96" t="b">
        <v>0</v>
      </c>
      <c r="F101" s="96" t="b">
        <v>0</v>
      </c>
      <c r="G101" s="96" t="b">
        <v>0</v>
      </c>
    </row>
    <row r="102" spans="1:7" ht="15">
      <c r="A102" s="96" t="s">
        <v>1817</v>
      </c>
      <c r="B102" s="96">
        <v>15</v>
      </c>
      <c r="C102" s="116">
        <v>0.0019697093472640214</v>
      </c>
      <c r="D102" s="96" t="s">
        <v>3245</v>
      </c>
      <c r="E102" s="96" t="b">
        <v>0</v>
      </c>
      <c r="F102" s="96" t="b">
        <v>0</v>
      </c>
      <c r="G102" s="96" t="b">
        <v>0</v>
      </c>
    </row>
    <row r="103" spans="1:7" ht="15">
      <c r="A103" s="96" t="s">
        <v>1818</v>
      </c>
      <c r="B103" s="96">
        <v>15</v>
      </c>
      <c r="C103" s="116">
        <v>0.001592893828259284</v>
      </c>
      <c r="D103" s="96" t="s">
        <v>3245</v>
      </c>
      <c r="E103" s="96" t="b">
        <v>0</v>
      </c>
      <c r="F103" s="96" t="b">
        <v>0</v>
      </c>
      <c r="G103" s="96" t="b">
        <v>0</v>
      </c>
    </row>
    <row r="104" spans="1:7" ht="15">
      <c r="A104" s="96" t="s">
        <v>1819</v>
      </c>
      <c r="B104" s="96">
        <v>15</v>
      </c>
      <c r="C104" s="116">
        <v>0.0015477835450812781</v>
      </c>
      <c r="D104" s="96" t="s">
        <v>3245</v>
      </c>
      <c r="E104" s="96" t="b">
        <v>0</v>
      </c>
      <c r="F104" s="96" t="b">
        <v>0</v>
      </c>
      <c r="G104" s="96" t="b">
        <v>0</v>
      </c>
    </row>
    <row r="105" spans="1:7" ht="15">
      <c r="A105" s="96" t="s">
        <v>1820</v>
      </c>
      <c r="B105" s="96">
        <v>15</v>
      </c>
      <c r="C105" s="116">
        <v>0.0016416166458530217</v>
      </c>
      <c r="D105" s="96" t="s">
        <v>3245</v>
      </c>
      <c r="E105" s="96" t="b">
        <v>0</v>
      </c>
      <c r="F105" s="96" t="b">
        <v>0</v>
      </c>
      <c r="G105" s="96" t="b">
        <v>0</v>
      </c>
    </row>
    <row r="106" spans="1:7" ht="15">
      <c r="A106" s="96" t="s">
        <v>1821</v>
      </c>
      <c r="B106" s="96">
        <v>15</v>
      </c>
      <c r="C106" s="116">
        <v>0.0017525976485361064</v>
      </c>
      <c r="D106" s="96" t="s">
        <v>3245</v>
      </c>
      <c r="E106" s="96" t="b">
        <v>0</v>
      </c>
      <c r="F106" s="96" t="b">
        <v>0</v>
      </c>
      <c r="G106" s="96" t="b">
        <v>0</v>
      </c>
    </row>
    <row r="107" spans="1:7" ht="15">
      <c r="A107" s="96" t="s">
        <v>1822</v>
      </c>
      <c r="B107" s="96">
        <v>15</v>
      </c>
      <c r="C107" s="116">
        <v>0.001592893828259284</v>
      </c>
      <c r="D107" s="96" t="s">
        <v>3245</v>
      </c>
      <c r="E107" s="96" t="b">
        <v>0</v>
      </c>
      <c r="F107" s="96" t="b">
        <v>0</v>
      </c>
      <c r="G107" s="96" t="b">
        <v>0</v>
      </c>
    </row>
    <row r="108" spans="1:7" ht="15">
      <c r="A108" s="96" t="s">
        <v>1823</v>
      </c>
      <c r="B108" s="96">
        <v>15</v>
      </c>
      <c r="C108" s="116">
        <v>0.001505786876172509</v>
      </c>
      <c r="D108" s="96" t="s">
        <v>3245</v>
      </c>
      <c r="E108" s="96" t="b">
        <v>0</v>
      </c>
      <c r="F108" s="96" t="b">
        <v>0</v>
      </c>
      <c r="G108" s="96" t="b">
        <v>0</v>
      </c>
    </row>
    <row r="109" spans="1:7" ht="15">
      <c r="A109" s="96" t="s">
        <v>1824</v>
      </c>
      <c r="B109" s="96">
        <v>15</v>
      </c>
      <c r="C109" s="116">
        <v>0.001592893828259284</v>
      </c>
      <c r="D109" s="96" t="s">
        <v>3245</v>
      </c>
      <c r="E109" s="96" t="b">
        <v>0</v>
      </c>
      <c r="F109" s="96" t="b">
        <v>0</v>
      </c>
      <c r="G109" s="96" t="b">
        <v>0</v>
      </c>
    </row>
    <row r="110" spans="1:7" ht="15">
      <c r="A110" s="96" t="s">
        <v>1825</v>
      </c>
      <c r="B110" s="96">
        <v>15</v>
      </c>
      <c r="C110" s="116">
        <v>0.0018167316756721676</v>
      </c>
      <c r="D110" s="96" t="s">
        <v>3245</v>
      </c>
      <c r="E110" s="96" t="b">
        <v>0</v>
      </c>
      <c r="F110" s="96" t="b">
        <v>0</v>
      </c>
      <c r="G110" s="96" t="b">
        <v>0</v>
      </c>
    </row>
    <row r="111" spans="1:7" ht="15">
      <c r="A111" s="96" t="s">
        <v>1826</v>
      </c>
      <c r="B111" s="96">
        <v>14</v>
      </c>
      <c r="C111" s="116">
        <v>0.001581609273043297</v>
      </c>
      <c r="D111" s="96" t="s">
        <v>3245</v>
      </c>
      <c r="E111" s="96" t="b">
        <v>0</v>
      </c>
      <c r="F111" s="96" t="b">
        <v>0</v>
      </c>
      <c r="G111" s="96" t="b">
        <v>0</v>
      </c>
    </row>
    <row r="112" spans="1:7" ht="15">
      <c r="A112" s="96" t="s">
        <v>1827</v>
      </c>
      <c r="B112" s="96">
        <v>14</v>
      </c>
      <c r="C112" s="116">
        <v>0.0014867009063753319</v>
      </c>
      <c r="D112" s="96" t="s">
        <v>3245</v>
      </c>
      <c r="E112" s="96" t="b">
        <v>0</v>
      </c>
      <c r="F112" s="96" t="b">
        <v>0</v>
      </c>
      <c r="G112" s="96" t="b">
        <v>0</v>
      </c>
    </row>
    <row r="113" spans="1:7" ht="15">
      <c r="A113" s="96" t="s">
        <v>1828</v>
      </c>
      <c r="B113" s="96">
        <v>14</v>
      </c>
      <c r="C113" s="116">
        <v>0.001532175536129487</v>
      </c>
      <c r="D113" s="96" t="s">
        <v>3245</v>
      </c>
      <c r="E113" s="96" t="b">
        <v>0</v>
      </c>
      <c r="F113" s="96" t="b">
        <v>0</v>
      </c>
      <c r="G113" s="96" t="b">
        <v>0</v>
      </c>
    </row>
    <row r="114" spans="1:7" ht="15">
      <c r="A114" s="96" t="s">
        <v>1829</v>
      </c>
      <c r="B114" s="96">
        <v>14</v>
      </c>
      <c r="C114" s="116">
        <v>0.001581609273043297</v>
      </c>
      <c r="D114" s="96" t="s">
        <v>3245</v>
      </c>
      <c r="E114" s="96" t="b">
        <v>0</v>
      </c>
      <c r="F114" s="96" t="b">
        <v>0</v>
      </c>
      <c r="G114" s="96" t="b">
        <v>0</v>
      </c>
    </row>
    <row r="115" spans="1:7" ht="15">
      <c r="A115" s="96" t="s">
        <v>1830</v>
      </c>
      <c r="B115" s="96">
        <v>14</v>
      </c>
      <c r="C115" s="116">
        <v>0.0016956162306273565</v>
      </c>
      <c r="D115" s="96" t="s">
        <v>3245</v>
      </c>
      <c r="E115" s="96" t="b">
        <v>0</v>
      </c>
      <c r="F115" s="96" t="b">
        <v>0</v>
      </c>
      <c r="G115" s="96" t="b">
        <v>0</v>
      </c>
    </row>
    <row r="116" spans="1:7" ht="15">
      <c r="A116" s="96" t="s">
        <v>1831</v>
      </c>
      <c r="B116" s="96">
        <v>14</v>
      </c>
      <c r="C116" s="116">
        <v>0.001532175536129487</v>
      </c>
      <c r="D116" s="96" t="s">
        <v>3245</v>
      </c>
      <c r="E116" s="96" t="b">
        <v>0</v>
      </c>
      <c r="F116" s="96" t="b">
        <v>0</v>
      </c>
      <c r="G116" s="96" t="b">
        <v>0</v>
      </c>
    </row>
    <row r="117" spans="1:7" ht="15">
      <c r="A117" s="96" t="s">
        <v>1832</v>
      </c>
      <c r="B117" s="96">
        <v>14</v>
      </c>
      <c r="C117" s="116">
        <v>0.0016357578053003662</v>
      </c>
      <c r="D117" s="96" t="s">
        <v>3245</v>
      </c>
      <c r="E117" s="96" t="b">
        <v>0</v>
      </c>
      <c r="F117" s="96" t="b">
        <v>0</v>
      </c>
      <c r="G117" s="96" t="b">
        <v>0</v>
      </c>
    </row>
    <row r="118" spans="1:7" ht="15">
      <c r="A118" s="96" t="s">
        <v>1833</v>
      </c>
      <c r="B118" s="96">
        <v>14</v>
      </c>
      <c r="C118" s="116">
        <v>0.001581609273043297</v>
      </c>
      <c r="D118" s="96" t="s">
        <v>3245</v>
      </c>
      <c r="E118" s="96" t="b">
        <v>0</v>
      </c>
      <c r="F118" s="96" t="b">
        <v>0</v>
      </c>
      <c r="G118" s="96" t="b">
        <v>0</v>
      </c>
    </row>
    <row r="119" spans="1:7" ht="15">
      <c r="A119" s="96" t="s">
        <v>1834</v>
      </c>
      <c r="B119" s="96">
        <v>14</v>
      </c>
      <c r="C119" s="116">
        <v>0.0023197703668706078</v>
      </c>
      <c r="D119" s="96" t="s">
        <v>3245</v>
      </c>
      <c r="E119" s="96" t="b">
        <v>1</v>
      </c>
      <c r="F119" s="96" t="b">
        <v>0</v>
      </c>
      <c r="G119" s="96" t="b">
        <v>0</v>
      </c>
    </row>
    <row r="120" spans="1:7" ht="15">
      <c r="A120" s="96" t="s">
        <v>1835</v>
      </c>
      <c r="B120" s="96">
        <v>13</v>
      </c>
      <c r="C120" s="116">
        <v>0.001574500785582545</v>
      </c>
      <c r="D120" s="96" t="s">
        <v>3245</v>
      </c>
      <c r="E120" s="96" t="b">
        <v>0</v>
      </c>
      <c r="F120" s="96" t="b">
        <v>0</v>
      </c>
      <c r="G120" s="96" t="b">
        <v>0</v>
      </c>
    </row>
    <row r="121" spans="1:7" ht="15">
      <c r="A121" s="96" t="s">
        <v>1836</v>
      </c>
      <c r="B121" s="96">
        <v>13</v>
      </c>
      <c r="C121" s="116">
        <v>0.001422734426405952</v>
      </c>
      <c r="D121" s="96" t="s">
        <v>3245</v>
      </c>
      <c r="E121" s="96" t="b">
        <v>0</v>
      </c>
      <c r="F121" s="96" t="b">
        <v>0</v>
      </c>
      <c r="G121" s="96" t="b">
        <v>0</v>
      </c>
    </row>
    <row r="122" spans="1:7" ht="15">
      <c r="A122" s="96" t="s">
        <v>1837</v>
      </c>
      <c r="B122" s="96">
        <v>13</v>
      </c>
      <c r="C122" s="116">
        <v>0.001422734426405952</v>
      </c>
      <c r="D122" s="96" t="s">
        <v>3245</v>
      </c>
      <c r="E122" s="96" t="b">
        <v>0</v>
      </c>
      <c r="F122" s="96" t="b">
        <v>0</v>
      </c>
      <c r="G122" s="96" t="b">
        <v>0</v>
      </c>
    </row>
    <row r="123" spans="1:7" ht="15">
      <c r="A123" s="96" t="s">
        <v>1838</v>
      </c>
      <c r="B123" s="96">
        <v>13</v>
      </c>
      <c r="C123" s="116">
        <v>0.001468637182111633</v>
      </c>
      <c r="D123" s="96" t="s">
        <v>3245</v>
      </c>
      <c r="E123" s="96" t="b">
        <v>0</v>
      </c>
      <c r="F123" s="96" t="b">
        <v>0</v>
      </c>
      <c r="G123" s="96" t="b">
        <v>0</v>
      </c>
    </row>
    <row r="124" spans="1:7" ht="15">
      <c r="A124" s="96" t="s">
        <v>1839</v>
      </c>
      <c r="B124" s="96">
        <v>13</v>
      </c>
      <c r="C124" s="116">
        <v>0.001468637182111633</v>
      </c>
      <c r="D124" s="96" t="s">
        <v>3245</v>
      </c>
      <c r="E124" s="96" t="b">
        <v>1</v>
      </c>
      <c r="F124" s="96" t="b">
        <v>0</v>
      </c>
      <c r="G124" s="96" t="b">
        <v>0</v>
      </c>
    </row>
    <row r="125" spans="1:7" ht="15">
      <c r="A125" s="96" t="s">
        <v>1840</v>
      </c>
      <c r="B125" s="96">
        <v>13</v>
      </c>
      <c r="C125" s="116">
        <v>0.0015189179620646255</v>
      </c>
      <c r="D125" s="96" t="s">
        <v>3245</v>
      </c>
      <c r="E125" s="96" t="b">
        <v>0</v>
      </c>
      <c r="F125" s="96" t="b">
        <v>0</v>
      </c>
      <c r="G125" s="96" t="b">
        <v>0</v>
      </c>
    </row>
    <row r="126" spans="1:7" ht="15">
      <c r="A126" s="96" t="s">
        <v>1841</v>
      </c>
      <c r="B126" s="96">
        <v>13</v>
      </c>
      <c r="C126" s="116">
        <v>0.0018845869906230026</v>
      </c>
      <c r="D126" s="96" t="s">
        <v>3245</v>
      </c>
      <c r="E126" s="96" t="b">
        <v>0</v>
      </c>
      <c r="F126" s="96" t="b">
        <v>0</v>
      </c>
      <c r="G126" s="96" t="b">
        <v>0</v>
      </c>
    </row>
    <row r="127" spans="1:7" ht="15">
      <c r="A127" s="96" t="s">
        <v>1842</v>
      </c>
      <c r="B127" s="96">
        <v>13</v>
      </c>
      <c r="C127" s="116">
        <v>0.001574500785582545</v>
      </c>
      <c r="D127" s="96" t="s">
        <v>3245</v>
      </c>
      <c r="E127" s="96" t="b">
        <v>0</v>
      </c>
      <c r="F127" s="96" t="b">
        <v>0</v>
      </c>
      <c r="G127" s="96" t="b">
        <v>0</v>
      </c>
    </row>
    <row r="128" spans="1:7" ht="15">
      <c r="A128" s="96" t="s">
        <v>1843</v>
      </c>
      <c r="B128" s="96">
        <v>13</v>
      </c>
      <c r="C128" s="116">
        <v>0.001468637182111633</v>
      </c>
      <c r="D128" s="96" t="s">
        <v>3245</v>
      </c>
      <c r="E128" s="96" t="b">
        <v>0</v>
      </c>
      <c r="F128" s="96" t="b">
        <v>0</v>
      </c>
      <c r="G128" s="96" t="b">
        <v>0</v>
      </c>
    </row>
    <row r="129" spans="1:7" ht="15">
      <c r="A129" s="96" t="s">
        <v>1844</v>
      </c>
      <c r="B129" s="96">
        <v>13</v>
      </c>
      <c r="C129" s="116">
        <v>0.0017884034549643295</v>
      </c>
      <c r="D129" s="96" t="s">
        <v>3245</v>
      </c>
      <c r="E129" s="96" t="b">
        <v>0</v>
      </c>
      <c r="F129" s="96" t="b">
        <v>0</v>
      </c>
      <c r="G129" s="96" t="b">
        <v>0</v>
      </c>
    </row>
    <row r="130" spans="1:7" ht="15">
      <c r="A130" s="96" t="s">
        <v>1845</v>
      </c>
      <c r="B130" s="96">
        <v>13</v>
      </c>
      <c r="C130" s="116">
        <v>0.001574500785582545</v>
      </c>
      <c r="D130" s="96" t="s">
        <v>3245</v>
      </c>
      <c r="E130" s="96" t="b">
        <v>0</v>
      </c>
      <c r="F130" s="96" t="b">
        <v>0</v>
      </c>
      <c r="G130" s="96" t="b">
        <v>0</v>
      </c>
    </row>
    <row r="131" spans="1:7" ht="15">
      <c r="A131" s="96" t="s">
        <v>1846</v>
      </c>
      <c r="B131" s="96">
        <v>12</v>
      </c>
      <c r="C131" s="116">
        <v>0.001402078118828885</v>
      </c>
      <c r="D131" s="96" t="s">
        <v>3245</v>
      </c>
      <c r="E131" s="96" t="b">
        <v>0</v>
      </c>
      <c r="F131" s="96" t="b">
        <v>0</v>
      </c>
      <c r="G131" s="96" t="b">
        <v>0</v>
      </c>
    </row>
    <row r="132" spans="1:7" ht="15">
      <c r="A132" s="96" t="s">
        <v>1847</v>
      </c>
      <c r="B132" s="96">
        <v>12</v>
      </c>
      <c r="C132" s="116">
        <v>0.0013132933166824172</v>
      </c>
      <c r="D132" s="96" t="s">
        <v>3245</v>
      </c>
      <c r="E132" s="96" t="b">
        <v>0</v>
      </c>
      <c r="F132" s="96" t="b">
        <v>0</v>
      </c>
      <c r="G132" s="96" t="b">
        <v>0</v>
      </c>
    </row>
    <row r="133" spans="1:7" ht="15">
      <c r="A133" s="96" t="s">
        <v>1848</v>
      </c>
      <c r="B133" s="96">
        <v>12</v>
      </c>
      <c r="C133" s="116">
        <v>0.0014533853405377338</v>
      </c>
      <c r="D133" s="96" t="s">
        <v>3245</v>
      </c>
      <c r="E133" s="96" t="b">
        <v>0</v>
      </c>
      <c r="F133" s="96" t="b">
        <v>0</v>
      </c>
      <c r="G133" s="96" t="b">
        <v>0</v>
      </c>
    </row>
    <row r="134" spans="1:7" ht="15">
      <c r="A134" s="96" t="s">
        <v>1849</v>
      </c>
      <c r="B134" s="96">
        <v>12</v>
      </c>
      <c r="C134" s="116">
        <v>0.001575767477811217</v>
      </c>
      <c r="D134" s="96" t="s">
        <v>3245</v>
      </c>
      <c r="E134" s="96" t="b">
        <v>0</v>
      </c>
      <c r="F134" s="96" t="b">
        <v>0</v>
      </c>
      <c r="G134" s="96" t="b">
        <v>0</v>
      </c>
    </row>
    <row r="135" spans="1:7" ht="15">
      <c r="A135" s="96" t="s">
        <v>1850</v>
      </c>
      <c r="B135" s="96">
        <v>12</v>
      </c>
      <c r="C135" s="116">
        <v>0.001402078118828885</v>
      </c>
      <c r="D135" s="96" t="s">
        <v>3245</v>
      </c>
      <c r="E135" s="96" t="b">
        <v>0</v>
      </c>
      <c r="F135" s="96" t="b">
        <v>0</v>
      </c>
      <c r="G135" s="96" t="b">
        <v>0</v>
      </c>
    </row>
    <row r="136" spans="1:7" ht="15">
      <c r="A136" s="96" t="s">
        <v>1851</v>
      </c>
      <c r="B136" s="96">
        <v>12</v>
      </c>
      <c r="C136" s="116">
        <v>0.0013556650911799688</v>
      </c>
      <c r="D136" s="96" t="s">
        <v>3245</v>
      </c>
      <c r="E136" s="96" t="b">
        <v>0</v>
      </c>
      <c r="F136" s="96" t="b">
        <v>0</v>
      </c>
      <c r="G136" s="96" t="b">
        <v>0</v>
      </c>
    </row>
    <row r="137" spans="1:7" ht="15">
      <c r="A137" s="96" t="s">
        <v>1852</v>
      </c>
      <c r="B137" s="96">
        <v>12</v>
      </c>
      <c r="C137" s="116">
        <v>0.0013556650911799688</v>
      </c>
      <c r="D137" s="96" t="s">
        <v>3245</v>
      </c>
      <c r="E137" s="96" t="b">
        <v>0</v>
      </c>
      <c r="F137" s="96" t="b">
        <v>0</v>
      </c>
      <c r="G137" s="96" t="b">
        <v>0</v>
      </c>
    </row>
    <row r="138" spans="1:7" ht="15">
      <c r="A138" s="96" t="s">
        <v>1853</v>
      </c>
      <c r="B138" s="96">
        <v>12</v>
      </c>
      <c r="C138" s="116">
        <v>0.001402078118828885</v>
      </c>
      <c r="D138" s="96" t="s">
        <v>3245</v>
      </c>
      <c r="E138" s="96" t="b">
        <v>0</v>
      </c>
      <c r="F138" s="96" t="b">
        <v>0</v>
      </c>
      <c r="G138" s="96" t="b">
        <v>0</v>
      </c>
    </row>
    <row r="139" spans="1:7" ht="15">
      <c r="A139" s="96" t="s">
        <v>1854</v>
      </c>
      <c r="B139" s="96">
        <v>12</v>
      </c>
      <c r="C139" s="116">
        <v>0.0013556650911799688</v>
      </c>
      <c r="D139" s="96" t="s">
        <v>3245</v>
      </c>
      <c r="E139" s="96" t="b">
        <v>0</v>
      </c>
      <c r="F139" s="96" t="b">
        <v>0</v>
      </c>
      <c r="G139" s="96" t="b">
        <v>0</v>
      </c>
    </row>
    <row r="140" spans="1:7" ht="15">
      <c r="A140" s="96" t="s">
        <v>1855</v>
      </c>
      <c r="B140" s="96">
        <v>12</v>
      </c>
      <c r="C140" s="116">
        <v>0.001575767477811217</v>
      </c>
      <c r="D140" s="96" t="s">
        <v>3245</v>
      </c>
      <c r="E140" s="96" t="b">
        <v>0</v>
      </c>
      <c r="F140" s="96" t="b">
        <v>0</v>
      </c>
      <c r="G140" s="96" t="b">
        <v>0</v>
      </c>
    </row>
    <row r="141" spans="1:7" ht="15">
      <c r="A141" s="96" t="s">
        <v>1856</v>
      </c>
      <c r="B141" s="96">
        <v>12</v>
      </c>
      <c r="C141" s="116">
        <v>0.0014533853405377338</v>
      </c>
      <c r="D141" s="96" t="s">
        <v>3245</v>
      </c>
      <c r="E141" s="96" t="b">
        <v>0</v>
      </c>
      <c r="F141" s="96" t="b">
        <v>0</v>
      </c>
      <c r="G141" s="96" t="b">
        <v>0</v>
      </c>
    </row>
    <row r="142" spans="1:7" ht="15">
      <c r="A142" s="96" t="s">
        <v>1857</v>
      </c>
      <c r="B142" s="96">
        <v>12</v>
      </c>
      <c r="C142" s="116">
        <v>0.0017396187605750795</v>
      </c>
      <c r="D142" s="96" t="s">
        <v>3245</v>
      </c>
      <c r="E142" s="96" t="b">
        <v>0</v>
      </c>
      <c r="F142" s="96" t="b">
        <v>0</v>
      </c>
      <c r="G142" s="96" t="b">
        <v>0</v>
      </c>
    </row>
    <row r="143" spans="1:7" ht="15">
      <c r="A143" s="96" t="s">
        <v>1858</v>
      </c>
      <c r="B143" s="96">
        <v>12</v>
      </c>
      <c r="C143" s="116">
        <v>0.001402078118828885</v>
      </c>
      <c r="D143" s="96" t="s">
        <v>3245</v>
      </c>
      <c r="E143" s="96" t="b">
        <v>0</v>
      </c>
      <c r="F143" s="96" t="b">
        <v>0</v>
      </c>
      <c r="G143" s="96" t="b">
        <v>0</v>
      </c>
    </row>
    <row r="144" spans="1:7" ht="15">
      <c r="A144" s="96" t="s">
        <v>1859</v>
      </c>
      <c r="B144" s="96">
        <v>12</v>
      </c>
      <c r="C144" s="116">
        <v>0.0014533853405377338</v>
      </c>
      <c r="D144" s="96" t="s">
        <v>3245</v>
      </c>
      <c r="E144" s="96" t="b">
        <v>0</v>
      </c>
      <c r="F144" s="96" t="b">
        <v>0</v>
      </c>
      <c r="G144" s="96" t="b">
        <v>0</v>
      </c>
    </row>
    <row r="145" spans="1:7" ht="15">
      <c r="A145" s="96" t="s">
        <v>1860</v>
      </c>
      <c r="B145" s="96">
        <v>12</v>
      </c>
      <c r="C145" s="116">
        <v>0.0013132933166824172</v>
      </c>
      <c r="D145" s="96" t="s">
        <v>3245</v>
      </c>
      <c r="E145" s="96" t="b">
        <v>0</v>
      </c>
      <c r="F145" s="96" t="b">
        <v>0</v>
      </c>
      <c r="G145" s="96" t="b">
        <v>0</v>
      </c>
    </row>
    <row r="146" spans="1:7" ht="15">
      <c r="A146" s="96" t="s">
        <v>1861</v>
      </c>
      <c r="B146" s="96">
        <v>11</v>
      </c>
      <c r="C146" s="116">
        <v>0.0012426930002483049</v>
      </c>
      <c r="D146" s="96" t="s">
        <v>3245</v>
      </c>
      <c r="E146" s="96" t="b">
        <v>0</v>
      </c>
      <c r="F146" s="96" t="b">
        <v>0</v>
      </c>
      <c r="G146" s="96" t="b">
        <v>0</v>
      </c>
    </row>
    <row r="147" spans="1:7" ht="15">
      <c r="A147" s="96" t="s">
        <v>1862</v>
      </c>
      <c r="B147" s="96">
        <v>11</v>
      </c>
      <c r="C147" s="116">
        <v>0.0013322698954929227</v>
      </c>
      <c r="D147" s="96" t="s">
        <v>3245</v>
      </c>
      <c r="E147" s="96" t="b">
        <v>0</v>
      </c>
      <c r="F147" s="96" t="b">
        <v>0</v>
      </c>
      <c r="G147" s="96" t="b">
        <v>0</v>
      </c>
    </row>
    <row r="148" spans="1:7" ht="15">
      <c r="A148" s="96" t="s">
        <v>1863</v>
      </c>
      <c r="B148" s="96">
        <v>11</v>
      </c>
      <c r="C148" s="116">
        <v>0.0012426930002483049</v>
      </c>
      <c r="D148" s="96" t="s">
        <v>3245</v>
      </c>
      <c r="E148" s="96" t="b">
        <v>0</v>
      </c>
      <c r="F148" s="96" t="b">
        <v>0</v>
      </c>
      <c r="G148" s="96" t="b">
        <v>0</v>
      </c>
    </row>
    <row r="149" spans="1:7" ht="15">
      <c r="A149" s="96" t="s">
        <v>1864</v>
      </c>
      <c r="B149" s="96">
        <v>11</v>
      </c>
      <c r="C149" s="116">
        <v>0.0014444535213269491</v>
      </c>
      <c r="D149" s="96" t="s">
        <v>3245</v>
      </c>
      <c r="E149" s="96" t="b">
        <v>0</v>
      </c>
      <c r="F149" s="96" t="b">
        <v>0</v>
      </c>
      <c r="G149" s="96" t="b">
        <v>0</v>
      </c>
    </row>
    <row r="150" spans="1:7" ht="15">
      <c r="A150" s="96" t="s">
        <v>1865</v>
      </c>
      <c r="B150" s="96">
        <v>11</v>
      </c>
      <c r="C150" s="116">
        <v>0.0013848467733588539</v>
      </c>
      <c r="D150" s="96" t="s">
        <v>3245</v>
      </c>
      <c r="E150" s="96" t="b">
        <v>0</v>
      </c>
      <c r="F150" s="96" t="b">
        <v>0</v>
      </c>
      <c r="G150" s="96" t="b">
        <v>0</v>
      </c>
    </row>
    <row r="151" spans="1:7" ht="15">
      <c r="A151" s="96" t="s">
        <v>1866</v>
      </c>
      <c r="B151" s="96">
        <v>11</v>
      </c>
      <c r="C151" s="116">
        <v>0.0012852382755931446</v>
      </c>
      <c r="D151" s="96" t="s">
        <v>3245</v>
      </c>
      <c r="E151" s="96" t="b">
        <v>0</v>
      </c>
      <c r="F151" s="96" t="b">
        <v>0</v>
      </c>
      <c r="G151" s="96" t="b">
        <v>0</v>
      </c>
    </row>
    <row r="152" spans="1:7" ht="15">
      <c r="A152" s="96" t="s">
        <v>1867</v>
      </c>
      <c r="B152" s="96">
        <v>11</v>
      </c>
      <c r="C152" s="116">
        <v>0.0012426930002483049</v>
      </c>
      <c r="D152" s="96" t="s">
        <v>3245</v>
      </c>
      <c r="E152" s="96" t="b">
        <v>0</v>
      </c>
      <c r="F152" s="96" t="b">
        <v>0</v>
      </c>
      <c r="G152" s="96" t="b">
        <v>0</v>
      </c>
    </row>
    <row r="153" spans="1:7" ht="15">
      <c r="A153" s="96" t="s">
        <v>1868</v>
      </c>
      <c r="B153" s="96">
        <v>11</v>
      </c>
      <c r="C153" s="116">
        <v>0.0013322698954929227</v>
      </c>
      <c r="D153" s="96" t="s">
        <v>3245</v>
      </c>
      <c r="E153" s="96" t="b">
        <v>0</v>
      </c>
      <c r="F153" s="96" t="b">
        <v>0</v>
      </c>
      <c r="G153" s="96" t="b">
        <v>0</v>
      </c>
    </row>
    <row r="154" spans="1:7" ht="15">
      <c r="A154" s="96" t="s">
        <v>1869</v>
      </c>
      <c r="B154" s="96">
        <v>11</v>
      </c>
      <c r="C154" s="116">
        <v>0.0013848467733588539</v>
      </c>
      <c r="D154" s="96" t="s">
        <v>3245</v>
      </c>
      <c r="E154" s="96" t="b">
        <v>1</v>
      </c>
      <c r="F154" s="96" t="b">
        <v>0</v>
      </c>
      <c r="G154" s="96" t="b">
        <v>0</v>
      </c>
    </row>
    <row r="155" spans="1:7" ht="15">
      <c r="A155" s="96" t="s">
        <v>1870</v>
      </c>
      <c r="B155" s="96">
        <v>11</v>
      </c>
      <c r="C155" s="116">
        <v>0.0014444535213269491</v>
      </c>
      <c r="D155" s="96" t="s">
        <v>3245</v>
      </c>
      <c r="E155" s="96" t="b">
        <v>0</v>
      </c>
      <c r="F155" s="96" t="b">
        <v>0</v>
      </c>
      <c r="G155" s="96" t="b">
        <v>0</v>
      </c>
    </row>
    <row r="156" spans="1:7" ht="15">
      <c r="A156" s="96" t="s">
        <v>1871</v>
      </c>
      <c r="B156" s="96">
        <v>11</v>
      </c>
      <c r="C156" s="116">
        <v>0.0013322698954929227</v>
      </c>
      <c r="D156" s="96" t="s">
        <v>3245</v>
      </c>
      <c r="E156" s="96" t="b">
        <v>0</v>
      </c>
      <c r="F156" s="96" t="b">
        <v>0</v>
      </c>
      <c r="G156" s="96" t="b">
        <v>0</v>
      </c>
    </row>
    <row r="157" spans="1:7" ht="15">
      <c r="A157" s="96" t="s">
        <v>1872</v>
      </c>
      <c r="B157" s="96">
        <v>11</v>
      </c>
      <c r="C157" s="116">
        <v>0.0012426930002483049</v>
      </c>
      <c r="D157" s="96" t="s">
        <v>3245</v>
      </c>
      <c r="E157" s="96" t="b">
        <v>0</v>
      </c>
      <c r="F157" s="96" t="b">
        <v>0</v>
      </c>
      <c r="G157" s="96" t="b">
        <v>0</v>
      </c>
    </row>
    <row r="158" spans="1:7" ht="15">
      <c r="A158" s="96" t="s">
        <v>1873</v>
      </c>
      <c r="B158" s="96">
        <v>11</v>
      </c>
      <c r="C158" s="116">
        <v>0.0012426930002483049</v>
      </c>
      <c r="D158" s="96" t="s">
        <v>3245</v>
      </c>
      <c r="E158" s="96" t="b">
        <v>0</v>
      </c>
      <c r="F158" s="96" t="b">
        <v>0</v>
      </c>
      <c r="G158" s="96" t="b">
        <v>0</v>
      </c>
    </row>
    <row r="159" spans="1:7" ht="15">
      <c r="A159" s="96" t="s">
        <v>1874</v>
      </c>
      <c r="B159" s="96">
        <v>11</v>
      </c>
      <c r="C159" s="116">
        <v>0.0012852382755931446</v>
      </c>
      <c r="D159" s="96" t="s">
        <v>3245</v>
      </c>
      <c r="E159" s="96" t="b">
        <v>0</v>
      </c>
      <c r="F159" s="96" t="b">
        <v>0</v>
      </c>
      <c r="G159" s="96" t="b">
        <v>0</v>
      </c>
    </row>
    <row r="160" spans="1:7" ht="15">
      <c r="A160" s="96" t="s">
        <v>1875</v>
      </c>
      <c r="B160" s="96">
        <v>11</v>
      </c>
      <c r="C160" s="116">
        <v>0.0015132644618928942</v>
      </c>
      <c r="D160" s="96" t="s">
        <v>3245</v>
      </c>
      <c r="E160" s="96" t="b">
        <v>0</v>
      </c>
      <c r="F160" s="96" t="b">
        <v>0</v>
      </c>
      <c r="G160" s="96" t="b">
        <v>0</v>
      </c>
    </row>
    <row r="161" spans="1:7" ht="15">
      <c r="A161" s="96" t="s">
        <v>1876</v>
      </c>
      <c r="B161" s="96">
        <v>11</v>
      </c>
      <c r="C161" s="116">
        <v>0.0013848467733588539</v>
      </c>
      <c r="D161" s="96" t="s">
        <v>3245</v>
      </c>
      <c r="E161" s="96" t="b">
        <v>0</v>
      </c>
      <c r="F161" s="96" t="b">
        <v>0</v>
      </c>
      <c r="G161" s="96" t="b">
        <v>0</v>
      </c>
    </row>
    <row r="162" spans="1:7" ht="15">
      <c r="A162" s="96" t="s">
        <v>1877</v>
      </c>
      <c r="B162" s="96">
        <v>11</v>
      </c>
      <c r="C162" s="116">
        <v>0.0013848467733588539</v>
      </c>
      <c r="D162" s="96" t="s">
        <v>3245</v>
      </c>
      <c r="E162" s="96" t="b">
        <v>0</v>
      </c>
      <c r="F162" s="96" t="b">
        <v>0</v>
      </c>
      <c r="G162" s="96" t="b">
        <v>0</v>
      </c>
    </row>
    <row r="163" spans="1:7" ht="15">
      <c r="A163" s="96" t="s">
        <v>1878</v>
      </c>
      <c r="B163" s="96">
        <v>11</v>
      </c>
      <c r="C163" s="116">
        <v>0.0013848467733588539</v>
      </c>
      <c r="D163" s="96" t="s">
        <v>3245</v>
      </c>
      <c r="E163" s="96" t="b">
        <v>0</v>
      </c>
      <c r="F163" s="96" t="b">
        <v>0</v>
      </c>
      <c r="G163" s="96" t="b">
        <v>0</v>
      </c>
    </row>
    <row r="164" spans="1:7" ht="15">
      <c r="A164" s="96" t="s">
        <v>1879</v>
      </c>
      <c r="B164" s="96">
        <v>11</v>
      </c>
      <c r="C164" s="116">
        <v>0.0015132644618928942</v>
      </c>
      <c r="D164" s="96" t="s">
        <v>3245</v>
      </c>
      <c r="E164" s="96" t="b">
        <v>0</v>
      </c>
      <c r="F164" s="96" t="b">
        <v>0</v>
      </c>
      <c r="G164" s="96" t="b">
        <v>0</v>
      </c>
    </row>
    <row r="165" spans="1:7" ht="15">
      <c r="A165" s="96" t="s">
        <v>1880</v>
      </c>
      <c r="B165" s="96">
        <v>11</v>
      </c>
      <c r="C165" s="116">
        <v>0.0016942590282928655</v>
      </c>
      <c r="D165" s="96" t="s">
        <v>3245</v>
      </c>
      <c r="E165" s="96" t="b">
        <v>0</v>
      </c>
      <c r="F165" s="96" t="b">
        <v>0</v>
      </c>
      <c r="G165" s="96" t="b">
        <v>0</v>
      </c>
    </row>
    <row r="166" spans="1:7" ht="15">
      <c r="A166" s="96" t="s">
        <v>1881</v>
      </c>
      <c r="B166" s="96">
        <v>11</v>
      </c>
      <c r="C166" s="116">
        <v>0.0013848467733588539</v>
      </c>
      <c r="D166" s="96" t="s">
        <v>3245</v>
      </c>
      <c r="E166" s="96" t="b">
        <v>0</v>
      </c>
      <c r="F166" s="96" t="b">
        <v>0</v>
      </c>
      <c r="G166" s="96" t="b">
        <v>0</v>
      </c>
    </row>
    <row r="167" spans="1:7" ht="15">
      <c r="A167" s="96" t="s">
        <v>1882</v>
      </c>
      <c r="B167" s="96">
        <v>11</v>
      </c>
      <c r="C167" s="116">
        <v>0.0012852382755931446</v>
      </c>
      <c r="D167" s="96" t="s">
        <v>3245</v>
      </c>
      <c r="E167" s="96" t="b">
        <v>0</v>
      </c>
      <c r="F167" s="96" t="b">
        <v>0</v>
      </c>
      <c r="G167" s="96" t="b">
        <v>0</v>
      </c>
    </row>
    <row r="168" spans="1:7" ht="15">
      <c r="A168" s="96" t="s">
        <v>1883</v>
      </c>
      <c r="B168" s="96">
        <v>11</v>
      </c>
      <c r="C168" s="116">
        <v>0.0015132644618928942</v>
      </c>
      <c r="D168" s="96" t="s">
        <v>3245</v>
      </c>
      <c r="E168" s="96" t="b">
        <v>0</v>
      </c>
      <c r="F168" s="96" t="b">
        <v>0</v>
      </c>
      <c r="G168" s="96" t="b">
        <v>0</v>
      </c>
    </row>
    <row r="169" spans="1:7" ht="15">
      <c r="A169" s="96" t="s">
        <v>1884</v>
      </c>
      <c r="B169" s="96">
        <v>11</v>
      </c>
      <c r="C169" s="116">
        <v>0.0013322698954929227</v>
      </c>
      <c r="D169" s="96" t="s">
        <v>3245</v>
      </c>
      <c r="E169" s="96" t="b">
        <v>0</v>
      </c>
      <c r="F169" s="96" t="b">
        <v>0</v>
      </c>
      <c r="G169" s="96" t="b">
        <v>0</v>
      </c>
    </row>
    <row r="170" spans="1:7" ht="15">
      <c r="A170" s="96" t="s">
        <v>1885</v>
      </c>
      <c r="B170" s="96">
        <v>11</v>
      </c>
      <c r="C170" s="116">
        <v>0.0013322698954929227</v>
      </c>
      <c r="D170" s="96" t="s">
        <v>3245</v>
      </c>
      <c r="E170" s="96" t="b">
        <v>0</v>
      </c>
      <c r="F170" s="96" t="b">
        <v>0</v>
      </c>
      <c r="G170" s="96" t="b">
        <v>0</v>
      </c>
    </row>
    <row r="171" spans="1:7" ht="15">
      <c r="A171" s="96" t="s">
        <v>1886</v>
      </c>
      <c r="B171" s="96">
        <v>11</v>
      </c>
      <c r="C171" s="116">
        <v>0.0015132644618928942</v>
      </c>
      <c r="D171" s="96" t="s">
        <v>3245</v>
      </c>
      <c r="E171" s="96" t="b">
        <v>0</v>
      </c>
      <c r="F171" s="96" t="b">
        <v>0</v>
      </c>
      <c r="G171" s="96" t="b">
        <v>0</v>
      </c>
    </row>
    <row r="172" spans="1:7" ht="15">
      <c r="A172" s="96" t="s">
        <v>1887</v>
      </c>
      <c r="B172" s="96">
        <v>11</v>
      </c>
      <c r="C172" s="116">
        <v>0.0016942590282928655</v>
      </c>
      <c r="D172" s="96" t="s">
        <v>3245</v>
      </c>
      <c r="E172" s="96" t="b">
        <v>0</v>
      </c>
      <c r="F172" s="96" t="b">
        <v>0</v>
      </c>
      <c r="G172" s="96" t="b">
        <v>0</v>
      </c>
    </row>
    <row r="173" spans="1:7" ht="15">
      <c r="A173" s="96" t="s">
        <v>1888</v>
      </c>
      <c r="B173" s="96">
        <v>11</v>
      </c>
      <c r="C173" s="116">
        <v>0.0018226767168269058</v>
      </c>
      <c r="D173" s="96" t="s">
        <v>3245</v>
      </c>
      <c r="E173" s="96" t="b">
        <v>0</v>
      </c>
      <c r="F173" s="96" t="b">
        <v>0</v>
      </c>
      <c r="G173" s="96" t="b">
        <v>0</v>
      </c>
    </row>
    <row r="174" spans="1:7" ht="15">
      <c r="A174" s="96" t="s">
        <v>1889</v>
      </c>
      <c r="B174" s="96">
        <v>10</v>
      </c>
      <c r="C174" s="116">
        <v>0.0011683984323574044</v>
      </c>
      <c r="D174" s="96" t="s">
        <v>3245</v>
      </c>
      <c r="E174" s="96" t="b">
        <v>0</v>
      </c>
      <c r="F174" s="96" t="b">
        <v>0</v>
      </c>
      <c r="G174" s="96" t="b">
        <v>0</v>
      </c>
    </row>
    <row r="175" spans="1:7" ht="15">
      <c r="A175" s="96" t="s">
        <v>1890</v>
      </c>
      <c r="B175" s="96">
        <v>10</v>
      </c>
      <c r="C175" s="116">
        <v>0.0012589516121444125</v>
      </c>
      <c r="D175" s="96" t="s">
        <v>3245</v>
      </c>
      <c r="E175" s="96" t="b">
        <v>0</v>
      </c>
      <c r="F175" s="96" t="b">
        <v>0</v>
      </c>
      <c r="G175" s="96" t="b">
        <v>0</v>
      </c>
    </row>
    <row r="176" spans="1:7" ht="15">
      <c r="A176" s="96" t="s">
        <v>1891</v>
      </c>
      <c r="B176" s="96">
        <v>10</v>
      </c>
      <c r="C176" s="116">
        <v>0.0012111544504481116</v>
      </c>
      <c r="D176" s="96" t="s">
        <v>3245</v>
      </c>
      <c r="E176" s="96" t="b">
        <v>0</v>
      </c>
      <c r="F176" s="96" t="b">
        <v>0</v>
      </c>
      <c r="G176" s="96" t="b">
        <v>0</v>
      </c>
    </row>
    <row r="177" spans="1:7" ht="15">
      <c r="A177" s="96" t="s">
        <v>1892</v>
      </c>
      <c r="B177" s="96">
        <v>10</v>
      </c>
      <c r="C177" s="116">
        <v>0.0012111544504481116</v>
      </c>
      <c r="D177" s="96" t="s">
        <v>3245</v>
      </c>
      <c r="E177" s="96" t="b">
        <v>0</v>
      </c>
      <c r="F177" s="96" t="b">
        <v>0</v>
      </c>
      <c r="G177" s="96" t="b">
        <v>0</v>
      </c>
    </row>
    <row r="178" spans="1:7" ht="15">
      <c r="A178" s="96" t="s">
        <v>1893</v>
      </c>
      <c r="B178" s="96">
        <v>10</v>
      </c>
      <c r="C178" s="116">
        <v>0.0012111544504481116</v>
      </c>
      <c r="D178" s="96" t="s">
        <v>3245</v>
      </c>
      <c r="E178" s="96" t="b">
        <v>0</v>
      </c>
      <c r="F178" s="96" t="b">
        <v>0</v>
      </c>
      <c r="G178" s="96" t="b">
        <v>0</v>
      </c>
    </row>
    <row r="179" spans="1:7" ht="15">
      <c r="A179" s="96" t="s">
        <v>1894</v>
      </c>
      <c r="B179" s="96">
        <v>10</v>
      </c>
      <c r="C179" s="116">
        <v>0.0013756949653571766</v>
      </c>
      <c r="D179" s="96" t="s">
        <v>3245</v>
      </c>
      <c r="E179" s="96" t="b">
        <v>0</v>
      </c>
      <c r="F179" s="96" t="b">
        <v>0</v>
      </c>
      <c r="G179" s="96" t="b">
        <v>0</v>
      </c>
    </row>
    <row r="180" spans="1:7" ht="15">
      <c r="A180" s="96" t="s">
        <v>1895</v>
      </c>
      <c r="B180" s="96">
        <v>10</v>
      </c>
      <c r="C180" s="116">
        <v>0.001449682300479233</v>
      </c>
      <c r="D180" s="96" t="s">
        <v>3245</v>
      </c>
      <c r="E180" s="96" t="b">
        <v>0</v>
      </c>
      <c r="F180" s="96" t="b">
        <v>0</v>
      </c>
      <c r="G180" s="96" t="b">
        <v>0</v>
      </c>
    </row>
    <row r="181" spans="1:7" ht="15">
      <c r="A181" s="96" t="s">
        <v>1896</v>
      </c>
      <c r="B181" s="96">
        <v>10</v>
      </c>
      <c r="C181" s="116">
        <v>0.001313139564842681</v>
      </c>
      <c r="D181" s="96" t="s">
        <v>3245</v>
      </c>
      <c r="E181" s="96" t="b">
        <v>0</v>
      </c>
      <c r="F181" s="96" t="b">
        <v>0</v>
      </c>
      <c r="G181" s="96" t="b">
        <v>0</v>
      </c>
    </row>
    <row r="182" spans="1:7" ht="15">
      <c r="A182" s="96" t="s">
        <v>1897</v>
      </c>
      <c r="B182" s="96">
        <v>10</v>
      </c>
      <c r="C182" s="116">
        <v>0.001313139564842681</v>
      </c>
      <c r="D182" s="96" t="s">
        <v>3245</v>
      </c>
      <c r="E182" s="96" t="b">
        <v>0</v>
      </c>
      <c r="F182" s="96" t="b">
        <v>0</v>
      </c>
      <c r="G182" s="96" t="b">
        <v>0</v>
      </c>
    </row>
    <row r="183" spans="1:7" ht="15">
      <c r="A183" s="96" t="s">
        <v>1898</v>
      </c>
      <c r="B183" s="96">
        <v>10</v>
      </c>
      <c r="C183" s="116">
        <v>0.0011683984323574044</v>
      </c>
      <c r="D183" s="96" t="s">
        <v>3245</v>
      </c>
      <c r="E183" s="96" t="b">
        <v>0</v>
      </c>
      <c r="F183" s="96" t="b">
        <v>0</v>
      </c>
      <c r="G183" s="96" t="b">
        <v>0</v>
      </c>
    </row>
    <row r="184" spans="1:7" ht="15">
      <c r="A184" s="96" t="s">
        <v>1899</v>
      </c>
      <c r="B184" s="96">
        <v>10</v>
      </c>
      <c r="C184" s="116">
        <v>0.0012111544504481116</v>
      </c>
      <c r="D184" s="96" t="s">
        <v>3245</v>
      </c>
      <c r="E184" s="96" t="b">
        <v>0</v>
      </c>
      <c r="F184" s="96" t="b">
        <v>0</v>
      </c>
      <c r="G184" s="96" t="b">
        <v>0</v>
      </c>
    </row>
    <row r="185" spans="1:7" ht="15">
      <c r="A185" s="96" t="s">
        <v>1900</v>
      </c>
      <c r="B185" s="96">
        <v>10</v>
      </c>
      <c r="C185" s="116">
        <v>0.0012111544504481116</v>
      </c>
      <c r="D185" s="96" t="s">
        <v>3245</v>
      </c>
      <c r="E185" s="96" t="b">
        <v>0</v>
      </c>
      <c r="F185" s="96" t="b">
        <v>0</v>
      </c>
      <c r="G185" s="96" t="b">
        <v>0</v>
      </c>
    </row>
    <row r="186" spans="1:7" ht="15">
      <c r="A186" s="96" t="s">
        <v>1901</v>
      </c>
      <c r="B186" s="96">
        <v>10</v>
      </c>
      <c r="C186" s="116">
        <v>0.0012111544504481116</v>
      </c>
      <c r="D186" s="96" t="s">
        <v>3245</v>
      </c>
      <c r="E186" s="96" t="b">
        <v>0</v>
      </c>
      <c r="F186" s="96" t="b">
        <v>0</v>
      </c>
      <c r="G186" s="96" t="b">
        <v>0</v>
      </c>
    </row>
    <row r="187" spans="1:7" ht="15">
      <c r="A187" s="96" t="s">
        <v>1902</v>
      </c>
      <c r="B187" s="96">
        <v>10</v>
      </c>
      <c r="C187" s="116">
        <v>0.0013756949653571766</v>
      </c>
      <c r="D187" s="96" t="s">
        <v>3245</v>
      </c>
      <c r="E187" s="96" t="b">
        <v>0</v>
      </c>
      <c r="F187" s="96" t="b">
        <v>0</v>
      </c>
      <c r="G187" s="96" t="b">
        <v>0</v>
      </c>
    </row>
    <row r="188" spans="1:7" ht="15">
      <c r="A188" s="96" t="s">
        <v>1903</v>
      </c>
      <c r="B188" s="96">
        <v>10</v>
      </c>
      <c r="C188" s="116">
        <v>0.0012589516121444125</v>
      </c>
      <c r="D188" s="96" t="s">
        <v>3245</v>
      </c>
      <c r="E188" s="96" t="b">
        <v>1</v>
      </c>
      <c r="F188" s="96" t="b">
        <v>0</v>
      </c>
      <c r="G188" s="96" t="b">
        <v>0</v>
      </c>
    </row>
    <row r="189" spans="1:7" ht="15">
      <c r="A189" s="96" t="s">
        <v>1904</v>
      </c>
      <c r="B189" s="96">
        <v>10</v>
      </c>
      <c r="C189" s="116">
        <v>0.0012589516121444125</v>
      </c>
      <c r="D189" s="96" t="s">
        <v>3245</v>
      </c>
      <c r="E189" s="96" t="b">
        <v>0</v>
      </c>
      <c r="F189" s="96" t="b">
        <v>0</v>
      </c>
      <c r="G189" s="96" t="b">
        <v>0</v>
      </c>
    </row>
    <row r="190" spans="1:7" ht="15">
      <c r="A190" s="96" t="s">
        <v>1905</v>
      </c>
      <c r="B190" s="96">
        <v>10</v>
      </c>
      <c r="C190" s="116">
        <v>0.0013756949653571766</v>
      </c>
      <c r="D190" s="96" t="s">
        <v>3245</v>
      </c>
      <c r="E190" s="96" t="b">
        <v>0</v>
      </c>
      <c r="F190" s="96" t="b">
        <v>0</v>
      </c>
      <c r="G190" s="96" t="b">
        <v>0</v>
      </c>
    </row>
    <row r="191" spans="1:7" ht="15">
      <c r="A191" s="96" t="s">
        <v>1906</v>
      </c>
      <c r="B191" s="96">
        <v>10</v>
      </c>
      <c r="C191" s="116">
        <v>0.001449682300479233</v>
      </c>
      <c r="D191" s="96" t="s">
        <v>3245</v>
      </c>
      <c r="E191" s="96" t="b">
        <v>0</v>
      </c>
      <c r="F191" s="96" t="b">
        <v>0</v>
      </c>
      <c r="G191" s="96" t="b">
        <v>0</v>
      </c>
    </row>
    <row r="192" spans="1:7" ht="15">
      <c r="A192" s="96" t="s">
        <v>1907</v>
      </c>
      <c r="B192" s="96">
        <v>10</v>
      </c>
      <c r="C192" s="116">
        <v>0.0012111544504481116</v>
      </c>
      <c r="D192" s="96" t="s">
        <v>3245</v>
      </c>
      <c r="E192" s="96" t="b">
        <v>0</v>
      </c>
      <c r="F192" s="96" t="b">
        <v>0</v>
      </c>
      <c r="G192" s="96" t="b">
        <v>0</v>
      </c>
    </row>
    <row r="193" spans="1:7" ht="15">
      <c r="A193" s="96" t="s">
        <v>1908</v>
      </c>
      <c r="B193" s="96">
        <v>10</v>
      </c>
      <c r="C193" s="116">
        <v>0.0021028032165098993</v>
      </c>
      <c r="D193" s="96" t="s">
        <v>3245</v>
      </c>
      <c r="E193" s="96" t="b">
        <v>0</v>
      </c>
      <c r="F193" s="96" t="b">
        <v>0</v>
      </c>
      <c r="G193" s="96" t="b">
        <v>0</v>
      </c>
    </row>
    <row r="194" spans="1:7" ht="15">
      <c r="A194" s="96" t="s">
        <v>1909</v>
      </c>
      <c r="B194" s="96">
        <v>9</v>
      </c>
      <c r="C194" s="116">
        <v>0.0011818256083584128</v>
      </c>
      <c r="D194" s="96" t="s">
        <v>3245</v>
      </c>
      <c r="E194" s="96" t="b">
        <v>0</v>
      </c>
      <c r="F194" s="96" t="b">
        <v>0</v>
      </c>
      <c r="G194" s="96" t="b">
        <v>0</v>
      </c>
    </row>
    <row r="195" spans="1:7" ht="15">
      <c r="A195" s="96" t="s">
        <v>1910</v>
      </c>
      <c r="B195" s="96">
        <v>9</v>
      </c>
      <c r="C195" s="116">
        <v>0.0011330564509299712</v>
      </c>
      <c r="D195" s="96" t="s">
        <v>3245</v>
      </c>
      <c r="E195" s="96" t="b">
        <v>0</v>
      </c>
      <c r="F195" s="96" t="b">
        <v>0</v>
      </c>
      <c r="G195" s="96" t="b">
        <v>0</v>
      </c>
    </row>
    <row r="196" spans="1:7" ht="15">
      <c r="A196" s="96" t="s">
        <v>1911</v>
      </c>
      <c r="B196" s="96">
        <v>9</v>
      </c>
      <c r="C196" s="116">
        <v>0.0010900390054033005</v>
      </c>
      <c r="D196" s="96" t="s">
        <v>3245</v>
      </c>
      <c r="E196" s="96" t="b">
        <v>0</v>
      </c>
      <c r="F196" s="96" t="b">
        <v>0</v>
      </c>
      <c r="G196" s="96" t="b">
        <v>0</v>
      </c>
    </row>
    <row r="197" spans="1:7" ht="15">
      <c r="A197" s="96" t="s">
        <v>1912</v>
      </c>
      <c r="B197" s="96">
        <v>9</v>
      </c>
      <c r="C197" s="116">
        <v>0.0010900390054033005</v>
      </c>
      <c r="D197" s="96" t="s">
        <v>3245</v>
      </c>
      <c r="E197" s="96" t="b">
        <v>0</v>
      </c>
      <c r="F197" s="96" t="b">
        <v>0</v>
      </c>
      <c r="G197" s="96" t="b">
        <v>0</v>
      </c>
    </row>
    <row r="198" spans="1:7" ht="15">
      <c r="A198" s="96" t="s">
        <v>1913</v>
      </c>
      <c r="B198" s="96">
        <v>9</v>
      </c>
      <c r="C198" s="116">
        <v>0.0011330564509299712</v>
      </c>
      <c r="D198" s="96" t="s">
        <v>3245</v>
      </c>
      <c r="E198" s="96" t="b">
        <v>0</v>
      </c>
      <c r="F198" s="96" t="b">
        <v>0</v>
      </c>
      <c r="G198" s="96" t="b">
        <v>0</v>
      </c>
    </row>
    <row r="199" spans="1:7" ht="15">
      <c r="A199" s="96" t="s">
        <v>1914</v>
      </c>
      <c r="B199" s="96">
        <v>9</v>
      </c>
      <c r="C199" s="116">
        <v>0.0011330564509299712</v>
      </c>
      <c r="D199" s="96" t="s">
        <v>3245</v>
      </c>
      <c r="E199" s="96" t="b">
        <v>0</v>
      </c>
      <c r="F199" s="96" t="b">
        <v>0</v>
      </c>
      <c r="G199" s="96" t="b">
        <v>0</v>
      </c>
    </row>
    <row r="200" spans="1:7" ht="15">
      <c r="A200" s="96" t="s">
        <v>1915</v>
      </c>
      <c r="B200" s="96">
        <v>9</v>
      </c>
      <c r="C200" s="116">
        <v>0.0011818256083584128</v>
      </c>
      <c r="D200" s="96" t="s">
        <v>3245</v>
      </c>
      <c r="E200" s="96" t="b">
        <v>0</v>
      </c>
      <c r="F200" s="96" t="b">
        <v>0</v>
      </c>
      <c r="G200" s="96" t="b">
        <v>0</v>
      </c>
    </row>
    <row r="201" spans="1:7" ht="15">
      <c r="A201" s="96" t="s">
        <v>1916</v>
      </c>
      <c r="B201" s="96">
        <v>9</v>
      </c>
      <c r="C201" s="116">
        <v>0.0010900390054033005</v>
      </c>
      <c r="D201" s="96" t="s">
        <v>3245</v>
      </c>
      <c r="E201" s="96" t="b">
        <v>0</v>
      </c>
      <c r="F201" s="96" t="b">
        <v>0</v>
      </c>
      <c r="G201" s="96" t="b">
        <v>0</v>
      </c>
    </row>
    <row r="202" spans="1:7" ht="15">
      <c r="A202" s="96" t="s">
        <v>1917</v>
      </c>
      <c r="B202" s="96">
        <v>9</v>
      </c>
      <c r="C202" s="116">
        <v>0.0010900390054033005</v>
      </c>
      <c r="D202" s="96" t="s">
        <v>3245</v>
      </c>
      <c r="E202" s="96" t="b">
        <v>0</v>
      </c>
      <c r="F202" s="96" t="b">
        <v>0</v>
      </c>
      <c r="G202" s="96" t="b">
        <v>0</v>
      </c>
    </row>
    <row r="203" spans="1:7" ht="15">
      <c r="A203" s="96" t="s">
        <v>1918</v>
      </c>
      <c r="B203" s="96">
        <v>9</v>
      </c>
      <c r="C203" s="116">
        <v>0.001238125468821459</v>
      </c>
      <c r="D203" s="96" t="s">
        <v>3245</v>
      </c>
      <c r="E203" s="96" t="b">
        <v>0</v>
      </c>
      <c r="F203" s="96" t="b">
        <v>0</v>
      </c>
      <c r="G203" s="96" t="b">
        <v>0</v>
      </c>
    </row>
    <row r="204" spans="1:7" ht="15">
      <c r="A204" s="96" t="s">
        <v>1919</v>
      </c>
      <c r="B204" s="96">
        <v>9</v>
      </c>
      <c r="C204" s="116">
        <v>0.0013862119322396171</v>
      </c>
      <c r="D204" s="96" t="s">
        <v>3245</v>
      </c>
      <c r="E204" s="96" t="b">
        <v>0</v>
      </c>
      <c r="F204" s="96" t="b">
        <v>0</v>
      </c>
      <c r="G204" s="96" t="b">
        <v>0</v>
      </c>
    </row>
    <row r="205" spans="1:7" ht="15">
      <c r="A205" s="96" t="s">
        <v>1920</v>
      </c>
      <c r="B205" s="96">
        <v>9</v>
      </c>
      <c r="C205" s="116">
        <v>0.0010900390054033005</v>
      </c>
      <c r="D205" s="96" t="s">
        <v>3245</v>
      </c>
      <c r="E205" s="96" t="b">
        <v>0</v>
      </c>
      <c r="F205" s="96" t="b">
        <v>0</v>
      </c>
      <c r="G205" s="96" t="b">
        <v>0</v>
      </c>
    </row>
    <row r="206" spans="1:7" ht="15">
      <c r="A206" s="96" t="s">
        <v>1921</v>
      </c>
      <c r="B206" s="96">
        <v>9</v>
      </c>
      <c r="C206" s="116">
        <v>0.0011330564509299712</v>
      </c>
      <c r="D206" s="96" t="s">
        <v>3245</v>
      </c>
      <c r="E206" s="96" t="b">
        <v>0</v>
      </c>
      <c r="F206" s="96" t="b">
        <v>0</v>
      </c>
      <c r="G206" s="96" t="b">
        <v>0</v>
      </c>
    </row>
    <row r="207" spans="1:7" ht="15">
      <c r="A207" s="96" t="s">
        <v>1922</v>
      </c>
      <c r="B207" s="96">
        <v>9</v>
      </c>
      <c r="C207" s="116">
        <v>0.001238125468821459</v>
      </c>
      <c r="D207" s="96" t="s">
        <v>3245</v>
      </c>
      <c r="E207" s="96" t="b">
        <v>0</v>
      </c>
      <c r="F207" s="96" t="b">
        <v>0</v>
      </c>
      <c r="G207" s="96" t="b">
        <v>0</v>
      </c>
    </row>
    <row r="208" spans="1:7" ht="15">
      <c r="A208" s="96" t="s">
        <v>1923</v>
      </c>
      <c r="B208" s="96">
        <v>9</v>
      </c>
      <c r="C208" s="116">
        <v>0.0010900390054033005</v>
      </c>
      <c r="D208" s="96" t="s">
        <v>3245</v>
      </c>
      <c r="E208" s="96" t="b">
        <v>0</v>
      </c>
      <c r="F208" s="96" t="b">
        <v>0</v>
      </c>
      <c r="G208" s="96" t="b">
        <v>0</v>
      </c>
    </row>
    <row r="209" spans="1:7" ht="15">
      <c r="A209" s="96" t="s">
        <v>1924</v>
      </c>
      <c r="B209" s="96">
        <v>9</v>
      </c>
      <c r="C209" s="116">
        <v>0.0011818256083584128</v>
      </c>
      <c r="D209" s="96" t="s">
        <v>3245</v>
      </c>
      <c r="E209" s="96" t="b">
        <v>0</v>
      </c>
      <c r="F209" s="96" t="b">
        <v>0</v>
      </c>
      <c r="G209" s="96" t="b">
        <v>0</v>
      </c>
    </row>
    <row r="210" spans="1:7" ht="15">
      <c r="A210" s="96" t="s">
        <v>1925</v>
      </c>
      <c r="B210" s="96">
        <v>9</v>
      </c>
      <c r="C210" s="116">
        <v>0.001238125468821459</v>
      </c>
      <c r="D210" s="96" t="s">
        <v>3245</v>
      </c>
      <c r="E210" s="96" t="b">
        <v>1</v>
      </c>
      <c r="F210" s="96" t="b">
        <v>0</v>
      </c>
      <c r="G210" s="96" t="b">
        <v>0</v>
      </c>
    </row>
    <row r="211" spans="1:7" ht="15">
      <c r="A211" s="96" t="s">
        <v>1926</v>
      </c>
      <c r="B211" s="96">
        <v>9</v>
      </c>
      <c r="C211" s="116">
        <v>0.0011818256083584128</v>
      </c>
      <c r="D211" s="96" t="s">
        <v>3245</v>
      </c>
      <c r="E211" s="96" t="b">
        <v>0</v>
      </c>
      <c r="F211" s="96" t="b">
        <v>0</v>
      </c>
      <c r="G211" s="96" t="b">
        <v>0</v>
      </c>
    </row>
    <row r="212" spans="1:7" ht="15">
      <c r="A212" s="96" t="s">
        <v>1927</v>
      </c>
      <c r="B212" s="96">
        <v>9</v>
      </c>
      <c r="C212" s="116">
        <v>0.0013047140704313097</v>
      </c>
      <c r="D212" s="96" t="s">
        <v>3245</v>
      </c>
      <c r="E212" s="96" t="b">
        <v>0</v>
      </c>
      <c r="F212" s="96" t="b">
        <v>0</v>
      </c>
      <c r="G212" s="96" t="b">
        <v>0</v>
      </c>
    </row>
    <row r="213" spans="1:7" ht="15">
      <c r="A213" s="96" t="s">
        <v>1928</v>
      </c>
      <c r="B213" s="96">
        <v>9</v>
      </c>
      <c r="C213" s="116">
        <v>0.0011330564509299712</v>
      </c>
      <c r="D213" s="96" t="s">
        <v>3245</v>
      </c>
      <c r="E213" s="96" t="b">
        <v>0</v>
      </c>
      <c r="F213" s="96" t="b">
        <v>0</v>
      </c>
      <c r="G213" s="96" t="b">
        <v>0</v>
      </c>
    </row>
    <row r="214" spans="1:7" ht="15">
      <c r="A214" s="96" t="s">
        <v>1929</v>
      </c>
      <c r="B214" s="96">
        <v>9</v>
      </c>
      <c r="C214" s="116">
        <v>0.0013862119322396171</v>
      </c>
      <c r="D214" s="96" t="s">
        <v>3245</v>
      </c>
      <c r="E214" s="96" t="b">
        <v>0</v>
      </c>
      <c r="F214" s="96" t="b">
        <v>0</v>
      </c>
      <c r="G214" s="96" t="b">
        <v>0</v>
      </c>
    </row>
    <row r="215" spans="1:7" ht="15">
      <c r="A215" s="96" t="s">
        <v>1930</v>
      </c>
      <c r="B215" s="96">
        <v>9</v>
      </c>
      <c r="C215" s="116">
        <v>0.0016393674135492633</v>
      </c>
      <c r="D215" s="96" t="s">
        <v>3245</v>
      </c>
      <c r="E215" s="96" t="b">
        <v>0</v>
      </c>
      <c r="F215" s="96" t="b">
        <v>0</v>
      </c>
      <c r="G215" s="96" t="b">
        <v>0</v>
      </c>
    </row>
    <row r="216" spans="1:7" ht="15">
      <c r="A216" s="96" t="s">
        <v>1931</v>
      </c>
      <c r="B216" s="96">
        <v>9</v>
      </c>
      <c r="C216" s="116">
        <v>0.0016393674135492633</v>
      </c>
      <c r="D216" s="96" t="s">
        <v>3245</v>
      </c>
      <c r="E216" s="96" t="b">
        <v>0</v>
      </c>
      <c r="F216" s="96" t="b">
        <v>0</v>
      </c>
      <c r="G216" s="96" t="b">
        <v>0</v>
      </c>
    </row>
    <row r="217" spans="1:7" ht="15">
      <c r="A217" s="96" t="s">
        <v>1932</v>
      </c>
      <c r="B217" s="96">
        <v>9</v>
      </c>
      <c r="C217" s="116">
        <v>0.0018925228948589092</v>
      </c>
      <c r="D217" s="96" t="s">
        <v>3245</v>
      </c>
      <c r="E217" s="96" t="b">
        <v>0</v>
      </c>
      <c r="F217" s="96" t="b">
        <v>0</v>
      </c>
      <c r="G217" s="96" t="b">
        <v>0</v>
      </c>
    </row>
    <row r="218" spans="1:7" ht="15">
      <c r="A218" s="96" t="s">
        <v>1933</v>
      </c>
      <c r="B218" s="96">
        <v>8</v>
      </c>
      <c r="C218" s="116">
        <v>0.0010505116518741448</v>
      </c>
      <c r="D218" s="96" t="s">
        <v>3245</v>
      </c>
      <c r="E218" s="96" t="b">
        <v>1</v>
      </c>
      <c r="F218" s="96" t="b">
        <v>0</v>
      </c>
      <c r="G218" s="96" t="b">
        <v>0</v>
      </c>
    </row>
    <row r="219" spans="1:7" ht="15">
      <c r="A219" s="96" t="s">
        <v>1934</v>
      </c>
      <c r="B219" s="96">
        <v>8</v>
      </c>
      <c r="C219" s="116">
        <v>0.0010071612897155301</v>
      </c>
      <c r="D219" s="96" t="s">
        <v>3245</v>
      </c>
      <c r="E219" s="96" t="b">
        <v>0</v>
      </c>
      <c r="F219" s="96" t="b">
        <v>1</v>
      </c>
      <c r="G219" s="96" t="b">
        <v>0</v>
      </c>
    </row>
    <row r="220" spans="1:7" ht="15">
      <c r="A220" s="96" t="s">
        <v>1935</v>
      </c>
      <c r="B220" s="96">
        <v>8</v>
      </c>
      <c r="C220" s="116">
        <v>0.0010071612897155301</v>
      </c>
      <c r="D220" s="96" t="s">
        <v>3245</v>
      </c>
      <c r="E220" s="96" t="b">
        <v>0</v>
      </c>
      <c r="F220" s="96" t="b">
        <v>0</v>
      </c>
      <c r="G220" s="96" t="b">
        <v>0</v>
      </c>
    </row>
    <row r="221" spans="1:7" ht="15">
      <c r="A221" s="96" t="s">
        <v>1936</v>
      </c>
      <c r="B221" s="96">
        <v>8</v>
      </c>
      <c r="C221" s="116">
        <v>0.0010071612897155301</v>
      </c>
      <c r="D221" s="96" t="s">
        <v>3245</v>
      </c>
      <c r="E221" s="96" t="b">
        <v>0</v>
      </c>
      <c r="F221" s="96" t="b">
        <v>0</v>
      </c>
      <c r="G221" s="96" t="b">
        <v>0</v>
      </c>
    </row>
    <row r="222" spans="1:7" ht="15">
      <c r="A222" s="96" t="s">
        <v>1937</v>
      </c>
      <c r="B222" s="96">
        <v>8</v>
      </c>
      <c r="C222" s="116">
        <v>0.0010071612897155301</v>
      </c>
      <c r="D222" s="96" t="s">
        <v>3245</v>
      </c>
      <c r="E222" s="96" t="b">
        <v>1</v>
      </c>
      <c r="F222" s="96" t="b">
        <v>0</v>
      </c>
      <c r="G222" s="96" t="b">
        <v>0</v>
      </c>
    </row>
    <row r="223" spans="1:7" ht="15">
      <c r="A223" s="96" t="s">
        <v>1938</v>
      </c>
      <c r="B223" s="96">
        <v>8</v>
      </c>
      <c r="C223" s="116">
        <v>0.0010071612897155301</v>
      </c>
      <c r="D223" s="96" t="s">
        <v>3245</v>
      </c>
      <c r="E223" s="96" t="b">
        <v>0</v>
      </c>
      <c r="F223" s="96" t="b">
        <v>0</v>
      </c>
      <c r="G223" s="96" t="b">
        <v>0</v>
      </c>
    </row>
    <row r="224" spans="1:7" ht="15">
      <c r="A224" s="96" t="s">
        <v>1939</v>
      </c>
      <c r="B224" s="96">
        <v>8</v>
      </c>
      <c r="C224" s="116">
        <v>0.0010071612897155301</v>
      </c>
      <c r="D224" s="96" t="s">
        <v>3245</v>
      </c>
      <c r="E224" s="96" t="b">
        <v>0</v>
      </c>
      <c r="F224" s="96" t="b">
        <v>0</v>
      </c>
      <c r="G224" s="96" t="b">
        <v>0</v>
      </c>
    </row>
    <row r="225" spans="1:7" ht="15">
      <c r="A225" s="96" t="s">
        <v>1940</v>
      </c>
      <c r="B225" s="96">
        <v>8</v>
      </c>
      <c r="C225" s="116">
        <v>0.0011005559722857413</v>
      </c>
      <c r="D225" s="96" t="s">
        <v>3245</v>
      </c>
      <c r="E225" s="96" t="b">
        <v>0</v>
      </c>
      <c r="F225" s="96" t="b">
        <v>0</v>
      </c>
      <c r="G225" s="96" t="b">
        <v>0</v>
      </c>
    </row>
    <row r="226" spans="1:7" ht="15">
      <c r="A226" s="96" t="s">
        <v>1941</v>
      </c>
      <c r="B226" s="96">
        <v>8</v>
      </c>
      <c r="C226" s="116">
        <v>0.0010071612897155301</v>
      </c>
      <c r="D226" s="96" t="s">
        <v>3245</v>
      </c>
      <c r="E226" s="96" t="b">
        <v>0</v>
      </c>
      <c r="F226" s="96" t="b">
        <v>0</v>
      </c>
      <c r="G226" s="96" t="b">
        <v>0</v>
      </c>
    </row>
    <row r="227" spans="1:7" ht="15">
      <c r="A227" s="96" t="s">
        <v>1942</v>
      </c>
      <c r="B227" s="96">
        <v>8</v>
      </c>
      <c r="C227" s="116">
        <v>0.0010071612897155301</v>
      </c>
      <c r="D227" s="96" t="s">
        <v>3245</v>
      </c>
      <c r="E227" s="96" t="b">
        <v>0</v>
      </c>
      <c r="F227" s="96" t="b">
        <v>0</v>
      </c>
      <c r="G227" s="96" t="b">
        <v>0</v>
      </c>
    </row>
    <row r="228" spans="1:7" ht="15">
      <c r="A228" s="96" t="s">
        <v>1943</v>
      </c>
      <c r="B228" s="96">
        <v>8</v>
      </c>
      <c r="C228" s="116">
        <v>0.0010071612897155301</v>
      </c>
      <c r="D228" s="96" t="s">
        <v>3245</v>
      </c>
      <c r="E228" s="96" t="b">
        <v>0</v>
      </c>
      <c r="F228" s="96" t="b">
        <v>0</v>
      </c>
      <c r="G228" s="96" t="b">
        <v>0</v>
      </c>
    </row>
    <row r="229" spans="1:7" ht="15">
      <c r="A229" s="96" t="s">
        <v>1944</v>
      </c>
      <c r="B229" s="96">
        <v>8</v>
      </c>
      <c r="C229" s="116">
        <v>0.0011005559722857413</v>
      </c>
      <c r="D229" s="96" t="s">
        <v>3245</v>
      </c>
      <c r="E229" s="96" t="b">
        <v>1</v>
      </c>
      <c r="F229" s="96" t="b">
        <v>0</v>
      </c>
      <c r="G229" s="96" t="b">
        <v>0</v>
      </c>
    </row>
    <row r="230" spans="1:7" ht="15">
      <c r="A230" s="96" t="s">
        <v>1945</v>
      </c>
      <c r="B230" s="96">
        <v>8</v>
      </c>
      <c r="C230" s="116">
        <v>0.0010505116518741448</v>
      </c>
      <c r="D230" s="96" t="s">
        <v>3245</v>
      </c>
      <c r="E230" s="96" t="b">
        <v>0</v>
      </c>
      <c r="F230" s="96" t="b">
        <v>0</v>
      </c>
      <c r="G230" s="96" t="b">
        <v>0</v>
      </c>
    </row>
    <row r="231" spans="1:7" ht="15">
      <c r="A231" s="96" t="s">
        <v>1946</v>
      </c>
      <c r="B231" s="96">
        <v>8</v>
      </c>
      <c r="C231" s="116">
        <v>0.0010071612897155301</v>
      </c>
      <c r="D231" s="96" t="s">
        <v>3245</v>
      </c>
      <c r="E231" s="96" t="b">
        <v>1</v>
      </c>
      <c r="F231" s="96" t="b">
        <v>0</v>
      </c>
      <c r="G231" s="96" t="b">
        <v>0</v>
      </c>
    </row>
    <row r="232" spans="1:7" ht="15">
      <c r="A232" s="96" t="s">
        <v>1947</v>
      </c>
      <c r="B232" s="96">
        <v>8</v>
      </c>
      <c r="C232" s="116">
        <v>0.0010071612897155301</v>
      </c>
      <c r="D232" s="96" t="s">
        <v>3245</v>
      </c>
      <c r="E232" s="96" t="b">
        <v>0</v>
      </c>
      <c r="F232" s="96" t="b">
        <v>0</v>
      </c>
      <c r="G232" s="96" t="b">
        <v>0</v>
      </c>
    </row>
    <row r="233" spans="1:7" ht="15">
      <c r="A233" s="96" t="s">
        <v>1948</v>
      </c>
      <c r="B233" s="96">
        <v>8</v>
      </c>
      <c r="C233" s="116">
        <v>0.0010071612897155301</v>
      </c>
      <c r="D233" s="96" t="s">
        <v>3245</v>
      </c>
      <c r="E233" s="96" t="b">
        <v>1</v>
      </c>
      <c r="F233" s="96" t="b">
        <v>0</v>
      </c>
      <c r="G233" s="96" t="b">
        <v>0</v>
      </c>
    </row>
    <row r="234" spans="1:7" ht="15">
      <c r="A234" s="96" t="s">
        <v>1949</v>
      </c>
      <c r="B234" s="96">
        <v>8</v>
      </c>
      <c r="C234" s="116">
        <v>0.0011597458403833864</v>
      </c>
      <c r="D234" s="96" t="s">
        <v>3245</v>
      </c>
      <c r="E234" s="96" t="b">
        <v>0</v>
      </c>
      <c r="F234" s="96" t="b">
        <v>0</v>
      </c>
      <c r="G234" s="96" t="b">
        <v>0</v>
      </c>
    </row>
    <row r="235" spans="1:7" ht="15">
      <c r="A235" s="96" t="s">
        <v>1950</v>
      </c>
      <c r="B235" s="96">
        <v>8</v>
      </c>
      <c r="C235" s="116">
        <v>0.0014572154787104562</v>
      </c>
      <c r="D235" s="96" t="s">
        <v>3245</v>
      </c>
      <c r="E235" s="96" t="b">
        <v>0</v>
      </c>
      <c r="F235" s="96" t="b">
        <v>0</v>
      </c>
      <c r="G235" s="96" t="b">
        <v>0</v>
      </c>
    </row>
    <row r="236" spans="1:7" ht="15">
      <c r="A236" s="96" t="s">
        <v>1951</v>
      </c>
      <c r="B236" s="96">
        <v>8</v>
      </c>
      <c r="C236" s="116">
        <v>0.0010071612897155301</v>
      </c>
      <c r="D236" s="96" t="s">
        <v>3245</v>
      </c>
      <c r="E236" s="96" t="b">
        <v>0</v>
      </c>
      <c r="F236" s="96" t="b">
        <v>0</v>
      </c>
      <c r="G236" s="96" t="b">
        <v>0</v>
      </c>
    </row>
    <row r="237" spans="1:7" ht="15">
      <c r="A237" s="96" t="s">
        <v>1952</v>
      </c>
      <c r="B237" s="96">
        <v>8</v>
      </c>
      <c r="C237" s="116">
        <v>0.0014572154787104562</v>
      </c>
      <c r="D237" s="96" t="s">
        <v>3245</v>
      </c>
      <c r="E237" s="96" t="b">
        <v>0</v>
      </c>
      <c r="F237" s="96" t="b">
        <v>1</v>
      </c>
      <c r="G237" s="96" t="b">
        <v>0</v>
      </c>
    </row>
    <row r="238" spans="1:7" ht="15">
      <c r="A238" s="96" t="s">
        <v>1953</v>
      </c>
      <c r="B238" s="96">
        <v>8</v>
      </c>
      <c r="C238" s="116">
        <v>0.0011005559722857413</v>
      </c>
      <c r="D238" s="96" t="s">
        <v>3245</v>
      </c>
      <c r="E238" s="96" t="b">
        <v>0</v>
      </c>
      <c r="F238" s="96" t="b">
        <v>0</v>
      </c>
      <c r="G238" s="96" t="b">
        <v>0</v>
      </c>
    </row>
    <row r="239" spans="1:7" ht="15">
      <c r="A239" s="96" t="s">
        <v>1954</v>
      </c>
      <c r="B239" s="96">
        <v>8</v>
      </c>
      <c r="C239" s="116">
        <v>0.0010071612897155301</v>
      </c>
      <c r="D239" s="96" t="s">
        <v>3245</v>
      </c>
      <c r="E239" s="96" t="b">
        <v>0</v>
      </c>
      <c r="F239" s="96" t="b">
        <v>0</v>
      </c>
      <c r="G239" s="96" t="b">
        <v>0</v>
      </c>
    </row>
    <row r="240" spans="1:7" ht="15">
      <c r="A240" s="96" t="s">
        <v>1955</v>
      </c>
      <c r="B240" s="96">
        <v>8</v>
      </c>
      <c r="C240" s="116">
        <v>0.0012321883842129932</v>
      </c>
      <c r="D240" s="96" t="s">
        <v>3245</v>
      </c>
      <c r="E240" s="96" t="b">
        <v>0</v>
      </c>
      <c r="F240" s="96" t="b">
        <v>0</v>
      </c>
      <c r="G240" s="96" t="b">
        <v>0</v>
      </c>
    </row>
    <row r="241" spans="1:7" ht="15">
      <c r="A241" s="96" t="s">
        <v>1956</v>
      </c>
      <c r="B241" s="96">
        <v>8</v>
      </c>
      <c r="C241" s="116">
        <v>0.0010505116518741448</v>
      </c>
      <c r="D241" s="96" t="s">
        <v>3245</v>
      </c>
      <c r="E241" s="96" t="b">
        <v>1</v>
      </c>
      <c r="F241" s="96" t="b">
        <v>0</v>
      </c>
      <c r="G241" s="96" t="b">
        <v>0</v>
      </c>
    </row>
    <row r="242" spans="1:7" ht="15">
      <c r="A242" s="96" t="s">
        <v>1957</v>
      </c>
      <c r="B242" s="96">
        <v>8</v>
      </c>
      <c r="C242" s="116">
        <v>0.0011597458403833864</v>
      </c>
      <c r="D242" s="96" t="s">
        <v>3245</v>
      </c>
      <c r="E242" s="96" t="b">
        <v>0</v>
      </c>
      <c r="F242" s="96" t="b">
        <v>0</v>
      </c>
      <c r="G242" s="96" t="b">
        <v>0</v>
      </c>
    </row>
    <row r="243" spans="1:7" ht="15">
      <c r="A243" s="96" t="s">
        <v>1958</v>
      </c>
      <c r="B243" s="96">
        <v>8</v>
      </c>
      <c r="C243" s="116">
        <v>0.0010505116518741448</v>
      </c>
      <c r="D243" s="96" t="s">
        <v>3245</v>
      </c>
      <c r="E243" s="96" t="b">
        <v>0</v>
      </c>
      <c r="F243" s="96" t="b">
        <v>0</v>
      </c>
      <c r="G243" s="96" t="b">
        <v>0</v>
      </c>
    </row>
    <row r="244" spans="1:7" ht="15">
      <c r="A244" s="96" t="s">
        <v>1959</v>
      </c>
      <c r="B244" s="96">
        <v>8</v>
      </c>
      <c r="C244" s="116">
        <v>0.0011005559722857413</v>
      </c>
      <c r="D244" s="96" t="s">
        <v>3245</v>
      </c>
      <c r="E244" s="96" t="b">
        <v>0</v>
      </c>
      <c r="F244" s="96" t="b">
        <v>0</v>
      </c>
      <c r="G244" s="96" t="b">
        <v>0</v>
      </c>
    </row>
    <row r="245" spans="1:7" ht="15">
      <c r="A245" s="96" t="s">
        <v>1960</v>
      </c>
      <c r="B245" s="96">
        <v>8</v>
      </c>
      <c r="C245" s="116">
        <v>0.0011005559722857413</v>
      </c>
      <c r="D245" s="96" t="s">
        <v>3245</v>
      </c>
      <c r="E245" s="96" t="b">
        <v>0</v>
      </c>
      <c r="F245" s="96" t="b">
        <v>1</v>
      </c>
      <c r="G245" s="96" t="b">
        <v>0</v>
      </c>
    </row>
    <row r="246" spans="1:7" ht="15">
      <c r="A246" s="96" t="s">
        <v>1961</v>
      </c>
      <c r="B246" s="96">
        <v>8</v>
      </c>
      <c r="C246" s="116">
        <v>0.0011005559722857413</v>
      </c>
      <c r="D246" s="96" t="s">
        <v>3245</v>
      </c>
      <c r="E246" s="96" t="b">
        <v>0</v>
      </c>
      <c r="F246" s="96" t="b">
        <v>0</v>
      </c>
      <c r="G246" s="96" t="b">
        <v>0</v>
      </c>
    </row>
    <row r="247" spans="1:7" ht="15">
      <c r="A247" s="96" t="s">
        <v>1962</v>
      </c>
      <c r="B247" s="96">
        <v>8</v>
      </c>
      <c r="C247" s="116">
        <v>0.0010071612897155301</v>
      </c>
      <c r="D247" s="96" t="s">
        <v>3245</v>
      </c>
      <c r="E247" s="96" t="b">
        <v>0</v>
      </c>
      <c r="F247" s="96" t="b">
        <v>0</v>
      </c>
      <c r="G247" s="96" t="b">
        <v>0</v>
      </c>
    </row>
    <row r="248" spans="1:7" ht="15">
      <c r="A248" s="96" t="s">
        <v>1963</v>
      </c>
      <c r="B248" s="96">
        <v>8</v>
      </c>
      <c r="C248" s="116">
        <v>0.0010505116518741448</v>
      </c>
      <c r="D248" s="96" t="s">
        <v>3245</v>
      </c>
      <c r="E248" s="96" t="b">
        <v>0</v>
      </c>
      <c r="F248" s="96" t="b">
        <v>0</v>
      </c>
      <c r="G248" s="96" t="b">
        <v>0</v>
      </c>
    </row>
    <row r="249" spans="1:7" ht="15">
      <c r="A249" s="96" t="s">
        <v>1964</v>
      </c>
      <c r="B249" s="96">
        <v>8</v>
      </c>
      <c r="C249" s="116">
        <v>0.0011005559722857413</v>
      </c>
      <c r="D249" s="96" t="s">
        <v>3245</v>
      </c>
      <c r="E249" s="96" t="b">
        <v>0</v>
      </c>
      <c r="F249" s="96" t="b">
        <v>0</v>
      </c>
      <c r="G249" s="96" t="b">
        <v>0</v>
      </c>
    </row>
    <row r="250" spans="1:7" ht="15">
      <c r="A250" s="96" t="s">
        <v>1965</v>
      </c>
      <c r="B250" s="96">
        <v>8</v>
      </c>
      <c r="C250" s="116">
        <v>0.0010505116518741448</v>
      </c>
      <c r="D250" s="96" t="s">
        <v>3245</v>
      </c>
      <c r="E250" s="96" t="b">
        <v>0</v>
      </c>
      <c r="F250" s="96" t="b">
        <v>0</v>
      </c>
      <c r="G250" s="96" t="b">
        <v>0</v>
      </c>
    </row>
    <row r="251" spans="1:7" ht="15">
      <c r="A251" s="96" t="s">
        <v>1966</v>
      </c>
      <c r="B251" s="96">
        <v>8</v>
      </c>
      <c r="C251" s="116">
        <v>0.0011597458403833864</v>
      </c>
      <c r="D251" s="96" t="s">
        <v>3245</v>
      </c>
      <c r="E251" s="96" t="b">
        <v>0</v>
      </c>
      <c r="F251" s="96" t="b">
        <v>0</v>
      </c>
      <c r="G251" s="96" t="b">
        <v>0</v>
      </c>
    </row>
    <row r="252" spans="1:7" ht="15">
      <c r="A252" s="96" t="s">
        <v>1967</v>
      </c>
      <c r="B252" s="96">
        <v>8</v>
      </c>
      <c r="C252" s="116">
        <v>0.0011005559722857413</v>
      </c>
      <c r="D252" s="96" t="s">
        <v>3245</v>
      </c>
      <c r="E252" s="96" t="b">
        <v>0</v>
      </c>
      <c r="F252" s="96" t="b">
        <v>0</v>
      </c>
      <c r="G252" s="96" t="b">
        <v>0</v>
      </c>
    </row>
    <row r="253" spans="1:7" ht="15">
      <c r="A253" s="96" t="s">
        <v>1968</v>
      </c>
      <c r="B253" s="96">
        <v>8</v>
      </c>
      <c r="C253" s="116">
        <v>0.0013255830667832042</v>
      </c>
      <c r="D253" s="96" t="s">
        <v>3245</v>
      </c>
      <c r="E253" s="96" t="b">
        <v>0</v>
      </c>
      <c r="F253" s="96" t="b">
        <v>0</v>
      </c>
      <c r="G253" s="96" t="b">
        <v>0</v>
      </c>
    </row>
    <row r="254" spans="1:7" ht="15">
      <c r="A254" s="96" t="s">
        <v>1969</v>
      </c>
      <c r="B254" s="96">
        <v>8</v>
      </c>
      <c r="C254" s="116">
        <v>0.0010071612897155301</v>
      </c>
      <c r="D254" s="96" t="s">
        <v>3245</v>
      </c>
      <c r="E254" s="96" t="b">
        <v>0</v>
      </c>
      <c r="F254" s="96" t="b">
        <v>0</v>
      </c>
      <c r="G254" s="96" t="b">
        <v>0</v>
      </c>
    </row>
    <row r="255" spans="1:7" ht="15">
      <c r="A255" s="96" t="s">
        <v>1970</v>
      </c>
      <c r="B255" s="96">
        <v>8</v>
      </c>
      <c r="C255" s="116">
        <v>0.0010071612897155301</v>
      </c>
      <c r="D255" s="96" t="s">
        <v>3245</v>
      </c>
      <c r="E255" s="96" t="b">
        <v>0</v>
      </c>
      <c r="F255" s="96" t="b">
        <v>0</v>
      </c>
      <c r="G255" s="96" t="b">
        <v>0</v>
      </c>
    </row>
    <row r="256" spans="1:7" ht="15">
      <c r="A256" s="96" t="s">
        <v>1971</v>
      </c>
      <c r="B256" s="96">
        <v>8</v>
      </c>
      <c r="C256" s="116">
        <v>0.0010071612897155301</v>
      </c>
      <c r="D256" s="96" t="s">
        <v>3245</v>
      </c>
      <c r="E256" s="96" t="b">
        <v>0</v>
      </c>
      <c r="F256" s="96" t="b">
        <v>0</v>
      </c>
      <c r="G256" s="96" t="b">
        <v>0</v>
      </c>
    </row>
    <row r="257" spans="1:7" ht="15">
      <c r="A257" s="96" t="s">
        <v>1972</v>
      </c>
      <c r="B257" s="96">
        <v>8</v>
      </c>
      <c r="C257" s="116">
        <v>0.0010505116518741448</v>
      </c>
      <c r="D257" s="96" t="s">
        <v>3245</v>
      </c>
      <c r="E257" s="96" t="b">
        <v>0</v>
      </c>
      <c r="F257" s="96" t="b">
        <v>0</v>
      </c>
      <c r="G257" s="96" t="b">
        <v>0</v>
      </c>
    </row>
    <row r="258" spans="1:7" ht="15">
      <c r="A258" s="96" t="s">
        <v>1973</v>
      </c>
      <c r="B258" s="96">
        <v>8</v>
      </c>
      <c r="C258" s="116">
        <v>0.0010505116518741448</v>
      </c>
      <c r="D258" s="96" t="s">
        <v>3245</v>
      </c>
      <c r="E258" s="96" t="b">
        <v>0</v>
      </c>
      <c r="F258" s="96" t="b">
        <v>0</v>
      </c>
      <c r="G258" s="96" t="b">
        <v>0</v>
      </c>
    </row>
    <row r="259" spans="1:7" ht="15">
      <c r="A259" s="96" t="s">
        <v>1974</v>
      </c>
      <c r="B259" s="96">
        <v>8</v>
      </c>
      <c r="C259" s="116">
        <v>0.0011005559722857413</v>
      </c>
      <c r="D259" s="96" t="s">
        <v>3245</v>
      </c>
      <c r="E259" s="96" t="b">
        <v>0</v>
      </c>
      <c r="F259" s="96" t="b">
        <v>0</v>
      </c>
      <c r="G259" s="96" t="b">
        <v>0</v>
      </c>
    </row>
    <row r="260" spans="1:7" ht="15">
      <c r="A260" s="96" t="s">
        <v>1975</v>
      </c>
      <c r="B260" s="96">
        <v>8</v>
      </c>
      <c r="C260" s="116">
        <v>0.0012321883842129932</v>
      </c>
      <c r="D260" s="96" t="s">
        <v>3245</v>
      </c>
      <c r="E260" s="96" t="b">
        <v>0</v>
      </c>
      <c r="F260" s="96" t="b">
        <v>0</v>
      </c>
      <c r="G260" s="96" t="b">
        <v>0</v>
      </c>
    </row>
    <row r="261" spans="1:7" ht="15">
      <c r="A261" s="96" t="s">
        <v>1976</v>
      </c>
      <c r="B261" s="96">
        <v>8</v>
      </c>
      <c r="C261" s="116">
        <v>0.0011597458403833864</v>
      </c>
      <c r="D261" s="96" t="s">
        <v>3245</v>
      </c>
      <c r="E261" s="96" t="b">
        <v>0</v>
      </c>
      <c r="F261" s="96" t="b">
        <v>0</v>
      </c>
      <c r="G261" s="96" t="b">
        <v>0</v>
      </c>
    </row>
    <row r="262" spans="1:7" ht="15">
      <c r="A262" s="96" t="s">
        <v>1977</v>
      </c>
      <c r="B262" s="96">
        <v>8</v>
      </c>
      <c r="C262" s="116">
        <v>0.0011597458403833864</v>
      </c>
      <c r="D262" s="96" t="s">
        <v>3245</v>
      </c>
      <c r="E262" s="96" t="b">
        <v>0</v>
      </c>
      <c r="F262" s="96" t="b">
        <v>0</v>
      </c>
      <c r="G262" s="96" t="b">
        <v>0</v>
      </c>
    </row>
    <row r="263" spans="1:7" ht="15">
      <c r="A263" s="96" t="s">
        <v>1978</v>
      </c>
      <c r="B263" s="96">
        <v>8</v>
      </c>
      <c r="C263" s="116">
        <v>0.0016822425732079193</v>
      </c>
      <c r="D263" s="96" t="s">
        <v>3245</v>
      </c>
      <c r="E263" s="96" t="b">
        <v>0</v>
      </c>
      <c r="F263" s="96" t="b">
        <v>0</v>
      </c>
      <c r="G263" s="96" t="b">
        <v>0</v>
      </c>
    </row>
    <row r="264" spans="1:7" ht="15">
      <c r="A264" s="96" t="s">
        <v>1979</v>
      </c>
      <c r="B264" s="96">
        <v>8</v>
      </c>
      <c r="C264" s="116">
        <v>0.0014572154787104562</v>
      </c>
      <c r="D264" s="96" t="s">
        <v>3245</v>
      </c>
      <c r="E264" s="96" t="b">
        <v>0</v>
      </c>
      <c r="F264" s="96" t="b">
        <v>0</v>
      </c>
      <c r="G264" s="96" t="b">
        <v>0</v>
      </c>
    </row>
    <row r="265" spans="1:7" ht="15">
      <c r="A265" s="96" t="s">
        <v>1980</v>
      </c>
      <c r="B265" s="96">
        <v>8</v>
      </c>
      <c r="C265" s="116">
        <v>0.0012321883842129932</v>
      </c>
      <c r="D265" s="96" t="s">
        <v>3245</v>
      </c>
      <c r="E265" s="96" t="b">
        <v>0</v>
      </c>
      <c r="F265" s="96" t="b">
        <v>0</v>
      </c>
      <c r="G265" s="96" t="b">
        <v>0</v>
      </c>
    </row>
    <row r="266" spans="1:7" ht="15">
      <c r="A266" s="96" t="s">
        <v>1981</v>
      </c>
      <c r="B266" s="96">
        <v>8</v>
      </c>
      <c r="C266" s="116">
        <v>0.0011597458403833864</v>
      </c>
      <c r="D266" s="96" t="s">
        <v>3245</v>
      </c>
      <c r="E266" s="96" t="b">
        <v>0</v>
      </c>
      <c r="F266" s="96" t="b">
        <v>0</v>
      </c>
      <c r="G266" s="96" t="b">
        <v>0</v>
      </c>
    </row>
    <row r="267" spans="1:7" ht="15">
      <c r="A267" s="96" t="s">
        <v>1982</v>
      </c>
      <c r="B267" s="96">
        <v>8</v>
      </c>
      <c r="C267" s="116">
        <v>0.0016822425732079193</v>
      </c>
      <c r="D267" s="96" t="s">
        <v>3245</v>
      </c>
      <c r="E267" s="96" t="b">
        <v>0</v>
      </c>
      <c r="F267" s="96" t="b">
        <v>0</v>
      </c>
      <c r="G267" s="96" t="b">
        <v>0</v>
      </c>
    </row>
    <row r="268" spans="1:7" ht="15">
      <c r="A268" s="96" t="s">
        <v>1983</v>
      </c>
      <c r="B268" s="96">
        <v>7</v>
      </c>
      <c r="C268" s="116">
        <v>0.0009629864757500237</v>
      </c>
      <c r="D268" s="96" t="s">
        <v>3245</v>
      </c>
      <c r="E268" s="96" t="b">
        <v>0</v>
      </c>
      <c r="F268" s="96" t="b">
        <v>0</v>
      </c>
      <c r="G268" s="96" t="b">
        <v>0</v>
      </c>
    </row>
    <row r="269" spans="1:7" ht="15">
      <c r="A269" s="96" t="s">
        <v>1984</v>
      </c>
      <c r="B269" s="96">
        <v>7</v>
      </c>
      <c r="C269" s="116">
        <v>0.0009191976953898767</v>
      </c>
      <c r="D269" s="96" t="s">
        <v>3245</v>
      </c>
      <c r="E269" s="96" t="b">
        <v>0</v>
      </c>
      <c r="F269" s="96" t="b">
        <v>0</v>
      </c>
      <c r="G269" s="96" t="b">
        <v>0</v>
      </c>
    </row>
    <row r="270" spans="1:7" ht="15">
      <c r="A270" s="96" t="s">
        <v>1985</v>
      </c>
      <c r="B270" s="96">
        <v>7</v>
      </c>
      <c r="C270" s="116">
        <v>0.0009629864757500237</v>
      </c>
      <c r="D270" s="96" t="s">
        <v>3245</v>
      </c>
      <c r="E270" s="96" t="b">
        <v>0</v>
      </c>
      <c r="F270" s="96" t="b">
        <v>1</v>
      </c>
      <c r="G270" s="96" t="b">
        <v>0</v>
      </c>
    </row>
    <row r="271" spans="1:7" ht="15">
      <c r="A271" s="96" t="s">
        <v>1986</v>
      </c>
      <c r="B271" s="96">
        <v>7</v>
      </c>
      <c r="C271" s="116">
        <v>0.0009629864757500237</v>
      </c>
      <c r="D271" s="96" t="s">
        <v>3245</v>
      </c>
      <c r="E271" s="96" t="b">
        <v>1</v>
      </c>
      <c r="F271" s="96" t="b">
        <v>0</v>
      </c>
      <c r="G271" s="96" t="b">
        <v>0</v>
      </c>
    </row>
    <row r="272" spans="1:7" ht="15">
      <c r="A272" s="96" t="s">
        <v>1987</v>
      </c>
      <c r="B272" s="96">
        <v>7</v>
      </c>
      <c r="C272" s="116">
        <v>0.0009629864757500237</v>
      </c>
      <c r="D272" s="96" t="s">
        <v>3245</v>
      </c>
      <c r="E272" s="96" t="b">
        <v>0</v>
      </c>
      <c r="F272" s="96" t="b">
        <v>0</v>
      </c>
      <c r="G272" s="96" t="b">
        <v>0</v>
      </c>
    </row>
    <row r="273" spans="1:7" ht="15">
      <c r="A273" s="96" t="s">
        <v>1988</v>
      </c>
      <c r="B273" s="96">
        <v>7</v>
      </c>
      <c r="C273" s="116">
        <v>0.001014777610335463</v>
      </c>
      <c r="D273" s="96" t="s">
        <v>3245</v>
      </c>
      <c r="E273" s="96" t="b">
        <v>0</v>
      </c>
      <c r="F273" s="96" t="b">
        <v>0</v>
      </c>
      <c r="G273" s="96" t="b">
        <v>0</v>
      </c>
    </row>
    <row r="274" spans="1:7" ht="15">
      <c r="A274" s="96" t="s">
        <v>1989</v>
      </c>
      <c r="B274" s="96">
        <v>7</v>
      </c>
      <c r="C274" s="116">
        <v>0.001014777610335463</v>
      </c>
      <c r="D274" s="96" t="s">
        <v>3245</v>
      </c>
      <c r="E274" s="96" t="b">
        <v>0</v>
      </c>
      <c r="F274" s="96" t="b">
        <v>0</v>
      </c>
      <c r="G274" s="96" t="b">
        <v>0</v>
      </c>
    </row>
    <row r="275" spans="1:7" ht="15">
      <c r="A275" s="96" t="s">
        <v>1990</v>
      </c>
      <c r="B275" s="96">
        <v>7</v>
      </c>
      <c r="C275" s="116">
        <v>0.001014777610335463</v>
      </c>
      <c r="D275" s="96" t="s">
        <v>3245</v>
      </c>
      <c r="E275" s="96" t="b">
        <v>0</v>
      </c>
      <c r="F275" s="96" t="b">
        <v>0</v>
      </c>
      <c r="G275" s="96" t="b">
        <v>0</v>
      </c>
    </row>
    <row r="276" spans="1:7" ht="15">
      <c r="A276" s="96" t="s">
        <v>1991</v>
      </c>
      <c r="B276" s="96">
        <v>7</v>
      </c>
      <c r="C276" s="116">
        <v>0.0009191976953898767</v>
      </c>
      <c r="D276" s="96" t="s">
        <v>3245</v>
      </c>
      <c r="E276" s="96" t="b">
        <v>0</v>
      </c>
      <c r="F276" s="96" t="b">
        <v>0</v>
      </c>
      <c r="G276" s="96" t="b">
        <v>0</v>
      </c>
    </row>
    <row r="277" spans="1:7" ht="15">
      <c r="A277" s="96" t="s">
        <v>1992</v>
      </c>
      <c r="B277" s="96">
        <v>7</v>
      </c>
      <c r="C277" s="116">
        <v>0.0009629864757500237</v>
      </c>
      <c r="D277" s="96" t="s">
        <v>3245</v>
      </c>
      <c r="E277" s="96" t="b">
        <v>0</v>
      </c>
      <c r="F277" s="96" t="b">
        <v>0</v>
      </c>
      <c r="G277" s="96" t="b">
        <v>0</v>
      </c>
    </row>
    <row r="278" spans="1:7" ht="15">
      <c r="A278" s="96" t="s">
        <v>1993</v>
      </c>
      <c r="B278" s="96">
        <v>7</v>
      </c>
      <c r="C278" s="116">
        <v>0.0009629864757500237</v>
      </c>
      <c r="D278" s="96" t="s">
        <v>3245</v>
      </c>
      <c r="E278" s="96" t="b">
        <v>0</v>
      </c>
      <c r="F278" s="96" t="b">
        <v>0</v>
      </c>
      <c r="G278" s="96" t="b">
        <v>0</v>
      </c>
    </row>
    <row r="279" spans="1:7" ht="15">
      <c r="A279" s="96" t="s">
        <v>1994</v>
      </c>
      <c r="B279" s="96">
        <v>7</v>
      </c>
      <c r="C279" s="116">
        <v>0.001014777610335463</v>
      </c>
      <c r="D279" s="96" t="s">
        <v>3245</v>
      </c>
      <c r="E279" s="96" t="b">
        <v>0</v>
      </c>
      <c r="F279" s="96" t="b">
        <v>0</v>
      </c>
      <c r="G279" s="96" t="b">
        <v>0</v>
      </c>
    </row>
    <row r="280" spans="1:7" ht="15">
      <c r="A280" s="96" t="s">
        <v>1995</v>
      </c>
      <c r="B280" s="96">
        <v>7</v>
      </c>
      <c r="C280" s="116">
        <v>0.0009191976953898767</v>
      </c>
      <c r="D280" s="96" t="s">
        <v>3245</v>
      </c>
      <c r="E280" s="96" t="b">
        <v>0</v>
      </c>
      <c r="F280" s="96" t="b">
        <v>0</v>
      </c>
      <c r="G280" s="96" t="b">
        <v>0</v>
      </c>
    </row>
    <row r="281" spans="1:7" ht="15">
      <c r="A281" s="96" t="s">
        <v>1996</v>
      </c>
      <c r="B281" s="96">
        <v>7</v>
      </c>
      <c r="C281" s="116">
        <v>0.0009191976953898767</v>
      </c>
      <c r="D281" s="96" t="s">
        <v>3245</v>
      </c>
      <c r="E281" s="96" t="b">
        <v>0</v>
      </c>
      <c r="F281" s="96" t="b">
        <v>0</v>
      </c>
      <c r="G281" s="96" t="b">
        <v>0</v>
      </c>
    </row>
    <row r="282" spans="1:7" ht="15">
      <c r="A282" s="96" t="s">
        <v>1997</v>
      </c>
      <c r="B282" s="96">
        <v>7</v>
      </c>
      <c r="C282" s="116">
        <v>0.0009191976953898767</v>
      </c>
      <c r="D282" s="96" t="s">
        <v>3245</v>
      </c>
      <c r="E282" s="96" t="b">
        <v>0</v>
      </c>
      <c r="F282" s="96" t="b">
        <v>0</v>
      </c>
      <c r="G282" s="96" t="b">
        <v>0</v>
      </c>
    </row>
    <row r="283" spans="1:7" ht="15">
      <c r="A283" s="96" t="s">
        <v>1998</v>
      </c>
      <c r="B283" s="96">
        <v>7</v>
      </c>
      <c r="C283" s="116">
        <v>0.0009191976953898767</v>
      </c>
      <c r="D283" s="96" t="s">
        <v>3245</v>
      </c>
      <c r="E283" s="96" t="b">
        <v>0</v>
      </c>
      <c r="F283" s="96" t="b">
        <v>0</v>
      </c>
      <c r="G283" s="96" t="b">
        <v>0</v>
      </c>
    </row>
    <row r="284" spans="1:7" ht="15">
      <c r="A284" s="96" t="s">
        <v>1999</v>
      </c>
      <c r="B284" s="96">
        <v>7</v>
      </c>
      <c r="C284" s="116">
        <v>0.0011598851834353039</v>
      </c>
      <c r="D284" s="96" t="s">
        <v>3245</v>
      </c>
      <c r="E284" s="96" t="b">
        <v>0</v>
      </c>
      <c r="F284" s="96" t="b">
        <v>0</v>
      </c>
      <c r="G284" s="96" t="b">
        <v>0</v>
      </c>
    </row>
    <row r="285" spans="1:7" ht="15">
      <c r="A285" s="96" t="s">
        <v>2000</v>
      </c>
      <c r="B285" s="96">
        <v>7</v>
      </c>
      <c r="C285" s="116">
        <v>0.001078164836186369</v>
      </c>
      <c r="D285" s="96" t="s">
        <v>3245</v>
      </c>
      <c r="E285" s="96" t="b">
        <v>0</v>
      </c>
      <c r="F285" s="96" t="b">
        <v>0</v>
      </c>
      <c r="G285" s="96" t="b">
        <v>0</v>
      </c>
    </row>
    <row r="286" spans="1:7" ht="15">
      <c r="A286" s="96" t="s">
        <v>2001</v>
      </c>
      <c r="B286" s="96">
        <v>7</v>
      </c>
      <c r="C286" s="116">
        <v>0.0009629864757500237</v>
      </c>
      <c r="D286" s="96" t="s">
        <v>3245</v>
      </c>
      <c r="E286" s="96" t="b">
        <v>0</v>
      </c>
      <c r="F286" s="96" t="b">
        <v>0</v>
      </c>
      <c r="G286" s="96" t="b">
        <v>0</v>
      </c>
    </row>
    <row r="287" spans="1:7" ht="15">
      <c r="A287" s="96" t="s">
        <v>2002</v>
      </c>
      <c r="B287" s="96">
        <v>7</v>
      </c>
      <c r="C287" s="116">
        <v>0.0009191976953898767</v>
      </c>
      <c r="D287" s="96" t="s">
        <v>3245</v>
      </c>
      <c r="E287" s="96" t="b">
        <v>1</v>
      </c>
      <c r="F287" s="96" t="b">
        <v>0</v>
      </c>
      <c r="G287" s="96" t="b">
        <v>0</v>
      </c>
    </row>
    <row r="288" spans="1:7" ht="15">
      <c r="A288" s="96" t="s">
        <v>2003</v>
      </c>
      <c r="B288" s="96">
        <v>7</v>
      </c>
      <c r="C288" s="116">
        <v>0.0009629864757500237</v>
      </c>
      <c r="D288" s="96" t="s">
        <v>3245</v>
      </c>
      <c r="E288" s="96" t="b">
        <v>0</v>
      </c>
      <c r="F288" s="96" t="b">
        <v>0</v>
      </c>
      <c r="G288" s="96" t="b">
        <v>0</v>
      </c>
    </row>
    <row r="289" spans="1:7" ht="15">
      <c r="A289" s="96" t="s">
        <v>2004</v>
      </c>
      <c r="B289" s="96">
        <v>7</v>
      </c>
      <c r="C289" s="116">
        <v>0.0011598851834353039</v>
      </c>
      <c r="D289" s="96" t="s">
        <v>3245</v>
      </c>
      <c r="E289" s="96" t="b">
        <v>0</v>
      </c>
      <c r="F289" s="96" t="b">
        <v>0</v>
      </c>
      <c r="G289" s="96" t="b">
        <v>0</v>
      </c>
    </row>
    <row r="290" spans="1:7" ht="15">
      <c r="A290" s="96" t="s">
        <v>2005</v>
      </c>
      <c r="B290" s="96">
        <v>7</v>
      </c>
      <c r="C290" s="116">
        <v>0.001014777610335463</v>
      </c>
      <c r="D290" s="96" t="s">
        <v>3245</v>
      </c>
      <c r="E290" s="96" t="b">
        <v>0</v>
      </c>
      <c r="F290" s="96" t="b">
        <v>0</v>
      </c>
      <c r="G290" s="96" t="b">
        <v>0</v>
      </c>
    </row>
    <row r="291" spans="1:7" ht="15">
      <c r="A291" s="96" t="s">
        <v>2006</v>
      </c>
      <c r="B291" s="96">
        <v>7</v>
      </c>
      <c r="C291" s="116">
        <v>0.0009191976953898767</v>
      </c>
      <c r="D291" s="96" t="s">
        <v>3245</v>
      </c>
      <c r="E291" s="96" t="b">
        <v>0</v>
      </c>
      <c r="F291" s="96" t="b">
        <v>0</v>
      </c>
      <c r="G291" s="96" t="b">
        <v>0</v>
      </c>
    </row>
    <row r="292" spans="1:7" ht="15">
      <c r="A292" s="96" t="s">
        <v>2007</v>
      </c>
      <c r="B292" s="96">
        <v>7</v>
      </c>
      <c r="C292" s="116">
        <v>0.0009191976953898767</v>
      </c>
      <c r="D292" s="96" t="s">
        <v>3245</v>
      </c>
      <c r="E292" s="96" t="b">
        <v>0</v>
      </c>
      <c r="F292" s="96" t="b">
        <v>0</v>
      </c>
      <c r="G292" s="96" t="b">
        <v>0</v>
      </c>
    </row>
    <row r="293" spans="1:7" ht="15">
      <c r="A293" s="96" t="s">
        <v>2008</v>
      </c>
      <c r="B293" s="96">
        <v>7</v>
      </c>
      <c r="C293" s="116">
        <v>0.0009629864757500237</v>
      </c>
      <c r="D293" s="96" t="s">
        <v>3245</v>
      </c>
      <c r="E293" s="96" t="b">
        <v>1</v>
      </c>
      <c r="F293" s="96" t="b">
        <v>0</v>
      </c>
      <c r="G293" s="96" t="b">
        <v>0</v>
      </c>
    </row>
    <row r="294" spans="1:7" ht="15">
      <c r="A294" s="96" t="s">
        <v>2009</v>
      </c>
      <c r="B294" s="96">
        <v>7</v>
      </c>
      <c r="C294" s="116">
        <v>0.0009629864757500237</v>
      </c>
      <c r="D294" s="96" t="s">
        <v>3245</v>
      </c>
      <c r="E294" s="96" t="b">
        <v>0</v>
      </c>
      <c r="F294" s="96" t="b">
        <v>0</v>
      </c>
      <c r="G294" s="96" t="b">
        <v>0</v>
      </c>
    </row>
    <row r="295" spans="1:7" ht="15">
      <c r="A295" s="96" t="s">
        <v>2010</v>
      </c>
      <c r="B295" s="96">
        <v>7</v>
      </c>
      <c r="C295" s="116">
        <v>0.0009629864757500237</v>
      </c>
      <c r="D295" s="96" t="s">
        <v>3245</v>
      </c>
      <c r="E295" s="96" t="b">
        <v>0</v>
      </c>
      <c r="F295" s="96" t="b">
        <v>0</v>
      </c>
      <c r="G295" s="96" t="b">
        <v>0</v>
      </c>
    </row>
    <row r="296" spans="1:7" ht="15">
      <c r="A296" s="96" t="s">
        <v>2011</v>
      </c>
      <c r="B296" s="96">
        <v>7</v>
      </c>
      <c r="C296" s="116">
        <v>0.0009629864757500237</v>
      </c>
      <c r="D296" s="96" t="s">
        <v>3245</v>
      </c>
      <c r="E296" s="96" t="b">
        <v>0</v>
      </c>
      <c r="F296" s="96" t="b">
        <v>0</v>
      </c>
      <c r="G296" s="96" t="b">
        <v>0</v>
      </c>
    </row>
    <row r="297" spans="1:7" ht="15">
      <c r="A297" s="96" t="s">
        <v>2012</v>
      </c>
      <c r="B297" s="96">
        <v>7</v>
      </c>
      <c r="C297" s="116">
        <v>0.0009191976953898767</v>
      </c>
      <c r="D297" s="96" t="s">
        <v>3245</v>
      </c>
      <c r="E297" s="96" t="b">
        <v>0</v>
      </c>
      <c r="F297" s="96" t="b">
        <v>0</v>
      </c>
      <c r="G297" s="96" t="b">
        <v>0</v>
      </c>
    </row>
    <row r="298" spans="1:7" ht="15">
      <c r="A298" s="96" t="s">
        <v>2013</v>
      </c>
      <c r="B298" s="96">
        <v>7</v>
      </c>
      <c r="C298" s="116">
        <v>0.0009629864757500237</v>
      </c>
      <c r="D298" s="96" t="s">
        <v>3245</v>
      </c>
      <c r="E298" s="96" t="b">
        <v>0</v>
      </c>
      <c r="F298" s="96" t="b">
        <v>0</v>
      </c>
      <c r="G298" s="96" t="b">
        <v>0</v>
      </c>
    </row>
    <row r="299" spans="1:7" ht="15">
      <c r="A299" s="96" t="s">
        <v>2014</v>
      </c>
      <c r="B299" s="96">
        <v>7</v>
      </c>
      <c r="C299" s="116">
        <v>0.001078164836186369</v>
      </c>
      <c r="D299" s="96" t="s">
        <v>3245</v>
      </c>
      <c r="E299" s="96" t="b">
        <v>0</v>
      </c>
      <c r="F299" s="96" t="b">
        <v>0</v>
      </c>
      <c r="G299" s="96" t="b">
        <v>0</v>
      </c>
    </row>
    <row r="300" spans="1:7" ht="15">
      <c r="A300" s="96" t="s">
        <v>2015</v>
      </c>
      <c r="B300" s="96">
        <v>7</v>
      </c>
      <c r="C300" s="116">
        <v>0.0009191976953898767</v>
      </c>
      <c r="D300" s="96" t="s">
        <v>3245</v>
      </c>
      <c r="E300" s="96" t="b">
        <v>0</v>
      </c>
      <c r="F300" s="96" t="b">
        <v>0</v>
      </c>
      <c r="G300" s="96" t="b">
        <v>0</v>
      </c>
    </row>
    <row r="301" spans="1:7" ht="15">
      <c r="A301" s="96" t="s">
        <v>2016</v>
      </c>
      <c r="B301" s="96">
        <v>7</v>
      </c>
      <c r="C301" s="116">
        <v>0.0009629864757500237</v>
      </c>
      <c r="D301" s="96" t="s">
        <v>3245</v>
      </c>
      <c r="E301" s="96" t="b">
        <v>0</v>
      </c>
      <c r="F301" s="96" t="b">
        <v>0</v>
      </c>
      <c r="G301" s="96" t="b">
        <v>0</v>
      </c>
    </row>
    <row r="302" spans="1:7" ht="15">
      <c r="A302" s="96" t="s">
        <v>2017</v>
      </c>
      <c r="B302" s="96">
        <v>7</v>
      </c>
      <c r="C302" s="116">
        <v>0.0009191976953898767</v>
      </c>
      <c r="D302" s="96" t="s">
        <v>3245</v>
      </c>
      <c r="E302" s="96" t="b">
        <v>0</v>
      </c>
      <c r="F302" s="96" t="b">
        <v>0</v>
      </c>
      <c r="G302" s="96" t="b">
        <v>0</v>
      </c>
    </row>
    <row r="303" spans="1:7" ht="15">
      <c r="A303" s="96" t="s">
        <v>2018</v>
      </c>
      <c r="B303" s="96">
        <v>7</v>
      </c>
      <c r="C303" s="116">
        <v>0.0009191976953898767</v>
      </c>
      <c r="D303" s="96" t="s">
        <v>3245</v>
      </c>
      <c r="E303" s="96" t="b">
        <v>0</v>
      </c>
      <c r="F303" s="96" t="b">
        <v>0</v>
      </c>
      <c r="G303" s="96" t="b">
        <v>0</v>
      </c>
    </row>
    <row r="304" spans="1:7" ht="15">
      <c r="A304" s="96" t="s">
        <v>2019</v>
      </c>
      <c r="B304" s="96">
        <v>7</v>
      </c>
      <c r="C304" s="116">
        <v>0.0009191976953898767</v>
      </c>
      <c r="D304" s="96" t="s">
        <v>3245</v>
      </c>
      <c r="E304" s="96" t="b">
        <v>0</v>
      </c>
      <c r="F304" s="96" t="b">
        <v>0</v>
      </c>
      <c r="G304" s="96" t="b">
        <v>0</v>
      </c>
    </row>
    <row r="305" spans="1:7" ht="15">
      <c r="A305" s="96" t="s">
        <v>2020</v>
      </c>
      <c r="B305" s="96">
        <v>7</v>
      </c>
      <c r="C305" s="116">
        <v>0.001014777610335463</v>
      </c>
      <c r="D305" s="96" t="s">
        <v>3245</v>
      </c>
      <c r="E305" s="96" t="b">
        <v>0</v>
      </c>
      <c r="F305" s="96" t="b">
        <v>0</v>
      </c>
      <c r="G305" s="96" t="b">
        <v>0</v>
      </c>
    </row>
    <row r="306" spans="1:7" ht="15">
      <c r="A306" s="96" t="s">
        <v>2021</v>
      </c>
      <c r="B306" s="96">
        <v>7</v>
      </c>
      <c r="C306" s="116">
        <v>0.0009629864757500237</v>
      </c>
      <c r="D306" s="96" t="s">
        <v>3245</v>
      </c>
      <c r="E306" s="96" t="b">
        <v>0</v>
      </c>
      <c r="F306" s="96" t="b">
        <v>0</v>
      </c>
      <c r="G306" s="96" t="b">
        <v>0</v>
      </c>
    </row>
    <row r="307" spans="1:7" ht="15">
      <c r="A307" s="96" t="s">
        <v>2022</v>
      </c>
      <c r="B307" s="96">
        <v>7</v>
      </c>
      <c r="C307" s="116">
        <v>0.0009629864757500237</v>
      </c>
      <c r="D307" s="96" t="s">
        <v>3245</v>
      </c>
      <c r="E307" s="96" t="b">
        <v>1</v>
      </c>
      <c r="F307" s="96" t="b">
        <v>0</v>
      </c>
      <c r="G307" s="96" t="b">
        <v>0</v>
      </c>
    </row>
    <row r="308" spans="1:7" ht="15">
      <c r="A308" s="96" t="s">
        <v>2023</v>
      </c>
      <c r="B308" s="96">
        <v>7</v>
      </c>
      <c r="C308" s="116">
        <v>0.0009191976953898767</v>
      </c>
      <c r="D308" s="96" t="s">
        <v>3245</v>
      </c>
      <c r="E308" s="96" t="b">
        <v>0</v>
      </c>
      <c r="F308" s="96" t="b">
        <v>0</v>
      </c>
      <c r="G308" s="96" t="b">
        <v>0</v>
      </c>
    </row>
    <row r="309" spans="1:7" ht="15">
      <c r="A309" s="96" t="s">
        <v>2024</v>
      </c>
      <c r="B309" s="96">
        <v>7</v>
      </c>
      <c r="C309" s="116">
        <v>0.0009629864757500237</v>
      </c>
      <c r="D309" s="96" t="s">
        <v>3245</v>
      </c>
      <c r="E309" s="96" t="b">
        <v>0</v>
      </c>
      <c r="F309" s="96" t="b">
        <v>0</v>
      </c>
      <c r="G309" s="96" t="b">
        <v>0</v>
      </c>
    </row>
    <row r="310" spans="1:7" ht="15">
      <c r="A310" s="96" t="s">
        <v>2025</v>
      </c>
      <c r="B310" s="96">
        <v>7</v>
      </c>
      <c r="C310" s="116">
        <v>0.0009191976953898767</v>
      </c>
      <c r="D310" s="96" t="s">
        <v>3245</v>
      </c>
      <c r="E310" s="96" t="b">
        <v>0</v>
      </c>
      <c r="F310" s="96" t="b">
        <v>0</v>
      </c>
      <c r="G310" s="96" t="b">
        <v>0</v>
      </c>
    </row>
    <row r="311" spans="1:7" ht="15">
      <c r="A311" s="96" t="s">
        <v>2026</v>
      </c>
      <c r="B311" s="96">
        <v>7</v>
      </c>
      <c r="C311" s="116">
        <v>0.001078164836186369</v>
      </c>
      <c r="D311" s="96" t="s">
        <v>3245</v>
      </c>
      <c r="E311" s="96" t="b">
        <v>0</v>
      </c>
      <c r="F311" s="96" t="b">
        <v>0</v>
      </c>
      <c r="G311" s="96" t="b">
        <v>0</v>
      </c>
    </row>
    <row r="312" spans="1:7" ht="15">
      <c r="A312" s="96" t="s">
        <v>2027</v>
      </c>
      <c r="B312" s="96">
        <v>7</v>
      </c>
      <c r="C312" s="116">
        <v>0.0012750635438716492</v>
      </c>
      <c r="D312" s="96" t="s">
        <v>3245</v>
      </c>
      <c r="E312" s="96" t="b">
        <v>0</v>
      </c>
      <c r="F312" s="96" t="b">
        <v>0</v>
      </c>
      <c r="G312" s="96" t="b">
        <v>0</v>
      </c>
    </row>
    <row r="313" spans="1:7" ht="15">
      <c r="A313" s="96" t="s">
        <v>2028</v>
      </c>
      <c r="B313" s="96">
        <v>7</v>
      </c>
      <c r="C313" s="116">
        <v>0.0009629864757500237</v>
      </c>
      <c r="D313" s="96" t="s">
        <v>3245</v>
      </c>
      <c r="E313" s="96" t="b">
        <v>0</v>
      </c>
      <c r="F313" s="96" t="b">
        <v>0</v>
      </c>
      <c r="G313" s="96" t="b">
        <v>0</v>
      </c>
    </row>
    <row r="314" spans="1:7" ht="15">
      <c r="A314" s="96" t="s">
        <v>2029</v>
      </c>
      <c r="B314" s="96">
        <v>7</v>
      </c>
      <c r="C314" s="116">
        <v>0.0009191976953898767</v>
      </c>
      <c r="D314" s="96" t="s">
        <v>3245</v>
      </c>
      <c r="E314" s="96" t="b">
        <v>0</v>
      </c>
      <c r="F314" s="96" t="b">
        <v>0</v>
      </c>
      <c r="G314" s="96" t="b">
        <v>0</v>
      </c>
    </row>
    <row r="315" spans="1:7" ht="15">
      <c r="A315" s="96" t="s">
        <v>2030</v>
      </c>
      <c r="B315" s="96">
        <v>7</v>
      </c>
      <c r="C315" s="116">
        <v>0.0014719622515569294</v>
      </c>
      <c r="D315" s="96" t="s">
        <v>3245</v>
      </c>
      <c r="E315" s="96" t="b">
        <v>0</v>
      </c>
      <c r="F315" s="96" t="b">
        <v>0</v>
      </c>
      <c r="G315" s="96" t="b">
        <v>0</v>
      </c>
    </row>
    <row r="316" spans="1:7" ht="15">
      <c r="A316" s="96" t="s">
        <v>2031</v>
      </c>
      <c r="B316" s="96">
        <v>7</v>
      </c>
      <c r="C316" s="116">
        <v>0.0011598851834353039</v>
      </c>
      <c r="D316" s="96" t="s">
        <v>3245</v>
      </c>
      <c r="E316" s="96" t="b">
        <v>0</v>
      </c>
      <c r="F316" s="96" t="b">
        <v>0</v>
      </c>
      <c r="G316" s="96" t="b">
        <v>0</v>
      </c>
    </row>
    <row r="317" spans="1:7" ht="15">
      <c r="A317" s="96" t="s">
        <v>2032</v>
      </c>
      <c r="B317" s="96">
        <v>7</v>
      </c>
      <c r="C317" s="116">
        <v>0.0011598851834353039</v>
      </c>
      <c r="D317" s="96" t="s">
        <v>3245</v>
      </c>
      <c r="E317" s="96" t="b">
        <v>0</v>
      </c>
      <c r="F317" s="96" t="b">
        <v>0</v>
      </c>
      <c r="G317" s="96" t="b">
        <v>0</v>
      </c>
    </row>
    <row r="318" spans="1:7" ht="15">
      <c r="A318" s="96" t="s">
        <v>2033</v>
      </c>
      <c r="B318" s="96">
        <v>7</v>
      </c>
      <c r="C318" s="116">
        <v>0.001014777610335463</v>
      </c>
      <c r="D318" s="96" t="s">
        <v>3245</v>
      </c>
      <c r="E318" s="96" t="b">
        <v>0</v>
      </c>
      <c r="F318" s="96" t="b">
        <v>0</v>
      </c>
      <c r="G318" s="96" t="b">
        <v>0</v>
      </c>
    </row>
    <row r="319" spans="1:7" ht="15">
      <c r="A319" s="96" t="s">
        <v>2034</v>
      </c>
      <c r="B319" s="96">
        <v>7</v>
      </c>
      <c r="C319" s="116">
        <v>0.0009629864757500237</v>
      </c>
      <c r="D319" s="96" t="s">
        <v>3245</v>
      </c>
      <c r="E319" s="96" t="b">
        <v>0</v>
      </c>
      <c r="F319" s="96" t="b">
        <v>0</v>
      </c>
      <c r="G319" s="96" t="b">
        <v>0</v>
      </c>
    </row>
    <row r="320" spans="1:7" ht="15">
      <c r="A320" s="96" t="s">
        <v>2035</v>
      </c>
      <c r="B320" s="96">
        <v>6</v>
      </c>
      <c r="C320" s="116">
        <v>0.0008254169792143059</v>
      </c>
      <c r="D320" s="96" t="s">
        <v>3245</v>
      </c>
      <c r="E320" s="96" t="b">
        <v>0</v>
      </c>
      <c r="F320" s="96" t="b">
        <v>0</v>
      </c>
      <c r="G320" s="96" t="b">
        <v>0</v>
      </c>
    </row>
    <row r="321" spans="1:7" ht="15">
      <c r="A321" s="96" t="s">
        <v>2036</v>
      </c>
      <c r="B321" s="96">
        <v>6</v>
      </c>
      <c r="C321" s="116">
        <v>0.0008698093802875398</v>
      </c>
      <c r="D321" s="96" t="s">
        <v>3245</v>
      </c>
      <c r="E321" s="96" t="b">
        <v>0</v>
      </c>
      <c r="F321" s="96" t="b">
        <v>0</v>
      </c>
      <c r="G321" s="96" t="b">
        <v>0</v>
      </c>
    </row>
    <row r="322" spans="1:7" ht="15">
      <c r="A322" s="96" t="s">
        <v>2037</v>
      </c>
      <c r="B322" s="96">
        <v>6</v>
      </c>
      <c r="C322" s="116">
        <v>0.0008698093802875398</v>
      </c>
      <c r="D322" s="96" t="s">
        <v>3245</v>
      </c>
      <c r="E322" s="96" t="b">
        <v>0</v>
      </c>
      <c r="F322" s="96" t="b">
        <v>0</v>
      </c>
      <c r="G322" s="96" t="b">
        <v>0</v>
      </c>
    </row>
    <row r="323" spans="1:7" ht="15">
      <c r="A323" s="96" t="s">
        <v>2038</v>
      </c>
      <c r="B323" s="96">
        <v>6</v>
      </c>
      <c r="C323" s="116">
        <v>0.0008254169792143059</v>
      </c>
      <c r="D323" s="96" t="s">
        <v>3245</v>
      </c>
      <c r="E323" s="96" t="b">
        <v>0</v>
      </c>
      <c r="F323" s="96" t="b">
        <v>0</v>
      </c>
      <c r="G323" s="96" t="b">
        <v>0</v>
      </c>
    </row>
    <row r="324" spans="1:7" ht="15">
      <c r="A324" s="96" t="s">
        <v>2039</v>
      </c>
      <c r="B324" s="96">
        <v>6</v>
      </c>
      <c r="C324" s="116">
        <v>0.0008698093802875398</v>
      </c>
      <c r="D324" s="96" t="s">
        <v>3245</v>
      </c>
      <c r="E324" s="96" t="b">
        <v>0</v>
      </c>
      <c r="F324" s="96" t="b">
        <v>0</v>
      </c>
      <c r="G324" s="96" t="b">
        <v>0</v>
      </c>
    </row>
    <row r="325" spans="1:7" ht="15">
      <c r="A325" s="96" t="s">
        <v>2040</v>
      </c>
      <c r="B325" s="96">
        <v>6</v>
      </c>
      <c r="C325" s="116">
        <v>0.0008254169792143059</v>
      </c>
      <c r="D325" s="96" t="s">
        <v>3245</v>
      </c>
      <c r="E325" s="96" t="b">
        <v>0</v>
      </c>
      <c r="F325" s="96" t="b">
        <v>0</v>
      </c>
      <c r="G325" s="96" t="b">
        <v>0</v>
      </c>
    </row>
    <row r="326" spans="1:7" ht="15">
      <c r="A326" s="96" t="s">
        <v>2041</v>
      </c>
      <c r="B326" s="96">
        <v>6</v>
      </c>
      <c r="C326" s="116">
        <v>0.0009241412881597448</v>
      </c>
      <c r="D326" s="96" t="s">
        <v>3245</v>
      </c>
      <c r="E326" s="96" t="b">
        <v>0</v>
      </c>
      <c r="F326" s="96" t="b">
        <v>0</v>
      </c>
      <c r="G326" s="96" t="b">
        <v>0</v>
      </c>
    </row>
    <row r="327" spans="1:7" ht="15">
      <c r="A327" s="96" t="s">
        <v>2042</v>
      </c>
      <c r="B327" s="96">
        <v>6</v>
      </c>
      <c r="C327" s="116">
        <v>0.0008254169792143059</v>
      </c>
      <c r="D327" s="96" t="s">
        <v>3245</v>
      </c>
      <c r="E327" s="96" t="b">
        <v>0</v>
      </c>
      <c r="F327" s="96" t="b">
        <v>0</v>
      </c>
      <c r="G327" s="96" t="b">
        <v>0</v>
      </c>
    </row>
    <row r="328" spans="1:7" ht="15">
      <c r="A328" s="96" t="s">
        <v>2043</v>
      </c>
      <c r="B328" s="96">
        <v>6</v>
      </c>
      <c r="C328" s="116">
        <v>0.0008254169792143059</v>
      </c>
      <c r="D328" s="96" t="s">
        <v>3245</v>
      </c>
      <c r="E328" s="96" t="b">
        <v>0</v>
      </c>
      <c r="F328" s="96" t="b">
        <v>0</v>
      </c>
      <c r="G328" s="96" t="b">
        <v>0</v>
      </c>
    </row>
    <row r="329" spans="1:7" ht="15">
      <c r="A329" s="96" t="s">
        <v>2044</v>
      </c>
      <c r="B329" s="96">
        <v>6</v>
      </c>
      <c r="C329" s="116">
        <v>0.0008254169792143059</v>
      </c>
      <c r="D329" s="96" t="s">
        <v>3245</v>
      </c>
      <c r="E329" s="96" t="b">
        <v>0</v>
      </c>
      <c r="F329" s="96" t="b">
        <v>0</v>
      </c>
      <c r="G329" s="96" t="b">
        <v>0</v>
      </c>
    </row>
    <row r="330" spans="1:7" ht="15">
      <c r="A330" s="96" t="s">
        <v>2045</v>
      </c>
      <c r="B330" s="96">
        <v>6</v>
      </c>
      <c r="C330" s="116">
        <v>0.0008698093802875398</v>
      </c>
      <c r="D330" s="96" t="s">
        <v>3245</v>
      </c>
      <c r="E330" s="96" t="b">
        <v>1</v>
      </c>
      <c r="F330" s="96" t="b">
        <v>0</v>
      </c>
      <c r="G330" s="96" t="b">
        <v>0</v>
      </c>
    </row>
    <row r="331" spans="1:7" ht="15">
      <c r="A331" s="96" t="s">
        <v>2046</v>
      </c>
      <c r="B331" s="96">
        <v>6</v>
      </c>
      <c r="C331" s="116">
        <v>0.0008698093802875398</v>
      </c>
      <c r="D331" s="96" t="s">
        <v>3245</v>
      </c>
      <c r="E331" s="96" t="b">
        <v>0</v>
      </c>
      <c r="F331" s="96" t="b">
        <v>0</v>
      </c>
      <c r="G331" s="96" t="b">
        <v>0</v>
      </c>
    </row>
    <row r="332" spans="1:7" ht="15">
      <c r="A332" s="96" t="s">
        <v>2047</v>
      </c>
      <c r="B332" s="96">
        <v>6</v>
      </c>
      <c r="C332" s="116">
        <v>0.0008254169792143059</v>
      </c>
      <c r="D332" s="96" t="s">
        <v>3245</v>
      </c>
      <c r="E332" s="96" t="b">
        <v>0</v>
      </c>
      <c r="F332" s="96" t="b">
        <v>0</v>
      </c>
      <c r="G332" s="96" t="b">
        <v>0</v>
      </c>
    </row>
    <row r="333" spans="1:7" ht="15">
      <c r="A333" s="96" t="s">
        <v>2048</v>
      </c>
      <c r="B333" s="96">
        <v>6</v>
      </c>
      <c r="C333" s="116">
        <v>0.0008698093802875398</v>
      </c>
      <c r="D333" s="96" t="s">
        <v>3245</v>
      </c>
      <c r="E333" s="96" t="b">
        <v>0</v>
      </c>
      <c r="F333" s="96" t="b">
        <v>0</v>
      </c>
      <c r="G333" s="96" t="b">
        <v>0</v>
      </c>
    </row>
    <row r="334" spans="1:7" ht="15">
      <c r="A334" s="96" t="s">
        <v>2049</v>
      </c>
      <c r="B334" s="96">
        <v>6</v>
      </c>
      <c r="C334" s="116">
        <v>0.0008698093802875398</v>
      </c>
      <c r="D334" s="96" t="s">
        <v>3245</v>
      </c>
      <c r="E334" s="96" t="b">
        <v>0</v>
      </c>
      <c r="F334" s="96" t="b">
        <v>0</v>
      </c>
      <c r="G334" s="96" t="b">
        <v>0</v>
      </c>
    </row>
    <row r="335" spans="1:7" ht="15">
      <c r="A335" s="96" t="s">
        <v>2050</v>
      </c>
      <c r="B335" s="96">
        <v>6</v>
      </c>
      <c r="C335" s="116">
        <v>0.0009241412881597448</v>
      </c>
      <c r="D335" s="96" t="s">
        <v>3245</v>
      </c>
      <c r="E335" s="96" t="b">
        <v>0</v>
      </c>
      <c r="F335" s="96" t="b">
        <v>0</v>
      </c>
      <c r="G335" s="96" t="b">
        <v>0</v>
      </c>
    </row>
    <row r="336" spans="1:7" ht="15">
      <c r="A336" s="96" t="s">
        <v>2051</v>
      </c>
      <c r="B336" s="96">
        <v>6</v>
      </c>
      <c r="C336" s="116">
        <v>0.0008254169792143059</v>
      </c>
      <c r="D336" s="96" t="s">
        <v>3245</v>
      </c>
      <c r="E336" s="96" t="b">
        <v>0</v>
      </c>
      <c r="F336" s="96" t="b">
        <v>0</v>
      </c>
      <c r="G336" s="96" t="b">
        <v>0</v>
      </c>
    </row>
    <row r="337" spans="1:7" ht="15">
      <c r="A337" s="96" t="s">
        <v>2052</v>
      </c>
      <c r="B337" s="96">
        <v>6</v>
      </c>
      <c r="C337" s="116">
        <v>0.0008254169792143059</v>
      </c>
      <c r="D337" s="96" t="s">
        <v>3245</v>
      </c>
      <c r="E337" s="96" t="b">
        <v>0</v>
      </c>
      <c r="F337" s="96" t="b">
        <v>0</v>
      </c>
      <c r="G337" s="96" t="b">
        <v>0</v>
      </c>
    </row>
    <row r="338" spans="1:7" ht="15">
      <c r="A338" s="96" t="s">
        <v>2053</v>
      </c>
      <c r="B338" s="96">
        <v>6</v>
      </c>
      <c r="C338" s="116">
        <v>0.0008254169792143059</v>
      </c>
      <c r="D338" s="96" t="s">
        <v>3245</v>
      </c>
      <c r="E338" s="96" t="b">
        <v>0</v>
      </c>
      <c r="F338" s="96" t="b">
        <v>0</v>
      </c>
      <c r="G338" s="96" t="b">
        <v>0</v>
      </c>
    </row>
    <row r="339" spans="1:7" ht="15">
      <c r="A339" s="96" t="s">
        <v>2054</v>
      </c>
      <c r="B339" s="96">
        <v>6</v>
      </c>
      <c r="C339" s="116">
        <v>0.0008254169792143059</v>
      </c>
      <c r="D339" s="96" t="s">
        <v>3245</v>
      </c>
      <c r="E339" s="96" t="b">
        <v>0</v>
      </c>
      <c r="F339" s="96" t="b">
        <v>0</v>
      </c>
      <c r="G339" s="96" t="b">
        <v>0</v>
      </c>
    </row>
    <row r="340" spans="1:7" ht="15">
      <c r="A340" s="96" t="s">
        <v>2055</v>
      </c>
      <c r="B340" s="96">
        <v>6</v>
      </c>
      <c r="C340" s="116">
        <v>0.0010929116090328422</v>
      </c>
      <c r="D340" s="96" t="s">
        <v>3245</v>
      </c>
      <c r="E340" s="96" t="b">
        <v>0</v>
      </c>
      <c r="F340" s="96" t="b">
        <v>0</v>
      </c>
      <c r="G340" s="96" t="b">
        <v>0</v>
      </c>
    </row>
    <row r="341" spans="1:7" ht="15">
      <c r="A341" s="96" t="s">
        <v>2056</v>
      </c>
      <c r="B341" s="96">
        <v>6</v>
      </c>
      <c r="C341" s="116">
        <v>0.0008698093802875398</v>
      </c>
      <c r="D341" s="96" t="s">
        <v>3245</v>
      </c>
      <c r="E341" s="96" t="b">
        <v>0</v>
      </c>
      <c r="F341" s="96" t="b">
        <v>0</v>
      </c>
      <c r="G341" s="96" t="b">
        <v>0</v>
      </c>
    </row>
    <row r="342" spans="1:7" ht="15">
      <c r="A342" s="96" t="s">
        <v>2057</v>
      </c>
      <c r="B342" s="96">
        <v>6</v>
      </c>
      <c r="C342" s="116">
        <v>0.0008254169792143059</v>
      </c>
      <c r="D342" s="96" t="s">
        <v>3245</v>
      </c>
      <c r="E342" s="96" t="b">
        <v>0</v>
      </c>
      <c r="F342" s="96" t="b">
        <v>0</v>
      </c>
      <c r="G342" s="96" t="b">
        <v>0</v>
      </c>
    </row>
    <row r="343" spans="1:7" ht="15">
      <c r="A343" s="96" t="s">
        <v>2058</v>
      </c>
      <c r="B343" s="96">
        <v>6</v>
      </c>
      <c r="C343" s="116">
        <v>0.0008254169792143059</v>
      </c>
      <c r="D343" s="96" t="s">
        <v>3245</v>
      </c>
      <c r="E343" s="96" t="b">
        <v>0</v>
      </c>
      <c r="F343" s="96" t="b">
        <v>0</v>
      </c>
      <c r="G343" s="96" t="b">
        <v>0</v>
      </c>
    </row>
    <row r="344" spans="1:7" ht="15">
      <c r="A344" s="96" t="s">
        <v>2059</v>
      </c>
      <c r="B344" s="96">
        <v>6</v>
      </c>
      <c r="C344" s="116">
        <v>0.0008698093802875398</v>
      </c>
      <c r="D344" s="96" t="s">
        <v>3245</v>
      </c>
      <c r="E344" s="96" t="b">
        <v>1</v>
      </c>
      <c r="F344" s="96" t="b">
        <v>0</v>
      </c>
      <c r="G344" s="96" t="b">
        <v>0</v>
      </c>
    </row>
    <row r="345" spans="1:7" ht="15">
      <c r="A345" s="96" t="s">
        <v>2060</v>
      </c>
      <c r="B345" s="96">
        <v>6</v>
      </c>
      <c r="C345" s="116">
        <v>0.0009941873000874032</v>
      </c>
      <c r="D345" s="96" t="s">
        <v>3245</v>
      </c>
      <c r="E345" s="96" t="b">
        <v>0</v>
      </c>
      <c r="F345" s="96" t="b">
        <v>0</v>
      </c>
      <c r="G345" s="96" t="b">
        <v>0</v>
      </c>
    </row>
    <row r="346" spans="1:7" ht="15">
      <c r="A346" s="96" t="s">
        <v>2061</v>
      </c>
      <c r="B346" s="96">
        <v>6</v>
      </c>
      <c r="C346" s="116">
        <v>0.0008254169792143059</v>
      </c>
      <c r="D346" s="96" t="s">
        <v>3245</v>
      </c>
      <c r="E346" s="96" t="b">
        <v>0</v>
      </c>
      <c r="F346" s="96" t="b">
        <v>0</v>
      </c>
      <c r="G346" s="96" t="b">
        <v>0</v>
      </c>
    </row>
    <row r="347" spans="1:7" ht="15">
      <c r="A347" s="96" t="s">
        <v>2062</v>
      </c>
      <c r="B347" s="96">
        <v>6</v>
      </c>
      <c r="C347" s="116">
        <v>0.0008698093802875398</v>
      </c>
      <c r="D347" s="96" t="s">
        <v>3245</v>
      </c>
      <c r="E347" s="96" t="b">
        <v>0</v>
      </c>
      <c r="F347" s="96" t="b">
        <v>0</v>
      </c>
      <c r="G347" s="96" t="b">
        <v>0</v>
      </c>
    </row>
    <row r="348" spans="1:7" ht="15">
      <c r="A348" s="96" t="s">
        <v>2063</v>
      </c>
      <c r="B348" s="96">
        <v>6</v>
      </c>
      <c r="C348" s="116">
        <v>0.0009941873000874032</v>
      </c>
      <c r="D348" s="96" t="s">
        <v>3245</v>
      </c>
      <c r="E348" s="96" t="b">
        <v>0</v>
      </c>
      <c r="F348" s="96" t="b">
        <v>0</v>
      </c>
      <c r="G348" s="96" t="b">
        <v>0</v>
      </c>
    </row>
    <row r="349" spans="1:7" ht="15">
      <c r="A349" s="96" t="s">
        <v>2064</v>
      </c>
      <c r="B349" s="96">
        <v>6</v>
      </c>
      <c r="C349" s="116">
        <v>0.0009241412881597448</v>
      </c>
      <c r="D349" s="96" t="s">
        <v>3245</v>
      </c>
      <c r="E349" s="96" t="b">
        <v>0</v>
      </c>
      <c r="F349" s="96" t="b">
        <v>0</v>
      </c>
      <c r="G349" s="96" t="b">
        <v>0</v>
      </c>
    </row>
    <row r="350" spans="1:7" ht="15">
      <c r="A350" s="96" t="s">
        <v>2065</v>
      </c>
      <c r="B350" s="96">
        <v>6</v>
      </c>
      <c r="C350" s="116">
        <v>0.0008698093802875398</v>
      </c>
      <c r="D350" s="96" t="s">
        <v>3245</v>
      </c>
      <c r="E350" s="96" t="b">
        <v>0</v>
      </c>
      <c r="F350" s="96" t="b">
        <v>0</v>
      </c>
      <c r="G350" s="96" t="b">
        <v>0</v>
      </c>
    </row>
    <row r="351" spans="1:7" ht="15">
      <c r="A351" s="96" t="s">
        <v>2066</v>
      </c>
      <c r="B351" s="96">
        <v>6</v>
      </c>
      <c r="C351" s="116">
        <v>0.0008254169792143059</v>
      </c>
      <c r="D351" s="96" t="s">
        <v>3245</v>
      </c>
      <c r="E351" s="96" t="b">
        <v>0</v>
      </c>
      <c r="F351" s="96" t="b">
        <v>0</v>
      </c>
      <c r="G351" s="96" t="b">
        <v>0</v>
      </c>
    </row>
    <row r="352" spans="1:7" ht="15">
      <c r="A352" s="96" t="s">
        <v>2067</v>
      </c>
      <c r="B352" s="96">
        <v>6</v>
      </c>
      <c r="C352" s="116">
        <v>0.0008698093802875398</v>
      </c>
      <c r="D352" s="96" t="s">
        <v>3245</v>
      </c>
      <c r="E352" s="96" t="b">
        <v>0</v>
      </c>
      <c r="F352" s="96" t="b">
        <v>0</v>
      </c>
      <c r="G352" s="96" t="b">
        <v>0</v>
      </c>
    </row>
    <row r="353" spans="1:7" ht="15">
      <c r="A353" s="96" t="s">
        <v>2068</v>
      </c>
      <c r="B353" s="96">
        <v>6</v>
      </c>
      <c r="C353" s="116">
        <v>0.0008698093802875398</v>
      </c>
      <c r="D353" s="96" t="s">
        <v>3245</v>
      </c>
      <c r="E353" s="96" t="b">
        <v>0</v>
      </c>
      <c r="F353" s="96" t="b">
        <v>0</v>
      </c>
      <c r="G353" s="96" t="b">
        <v>0</v>
      </c>
    </row>
    <row r="354" spans="1:7" ht="15">
      <c r="A354" s="96" t="s">
        <v>2069</v>
      </c>
      <c r="B354" s="96">
        <v>6</v>
      </c>
      <c r="C354" s="116">
        <v>0.0008698093802875398</v>
      </c>
      <c r="D354" s="96" t="s">
        <v>3245</v>
      </c>
      <c r="E354" s="96" t="b">
        <v>0</v>
      </c>
      <c r="F354" s="96" t="b">
        <v>0</v>
      </c>
      <c r="G354" s="96" t="b">
        <v>0</v>
      </c>
    </row>
    <row r="355" spans="1:7" ht="15">
      <c r="A355" s="96" t="s">
        <v>2070</v>
      </c>
      <c r="B355" s="96">
        <v>6</v>
      </c>
      <c r="C355" s="116">
        <v>0.0008254169792143059</v>
      </c>
      <c r="D355" s="96" t="s">
        <v>3245</v>
      </c>
      <c r="E355" s="96" t="b">
        <v>0</v>
      </c>
      <c r="F355" s="96" t="b">
        <v>0</v>
      </c>
      <c r="G355" s="96" t="b">
        <v>0</v>
      </c>
    </row>
    <row r="356" spans="1:7" ht="15">
      <c r="A356" s="96" t="s">
        <v>2071</v>
      </c>
      <c r="B356" s="96">
        <v>6</v>
      </c>
      <c r="C356" s="116">
        <v>0.0008254169792143059</v>
      </c>
      <c r="D356" s="96" t="s">
        <v>3245</v>
      </c>
      <c r="E356" s="96" t="b">
        <v>0</v>
      </c>
      <c r="F356" s="96" t="b">
        <v>0</v>
      </c>
      <c r="G356" s="96" t="b">
        <v>0</v>
      </c>
    </row>
    <row r="357" spans="1:7" ht="15">
      <c r="A357" s="96" t="s">
        <v>2072</v>
      </c>
      <c r="B357" s="96">
        <v>6</v>
      </c>
      <c r="C357" s="116">
        <v>0.0008698093802875398</v>
      </c>
      <c r="D357" s="96" t="s">
        <v>3245</v>
      </c>
      <c r="E357" s="96" t="b">
        <v>0</v>
      </c>
      <c r="F357" s="96" t="b">
        <v>0</v>
      </c>
      <c r="G357" s="96" t="b">
        <v>0</v>
      </c>
    </row>
    <row r="358" spans="1:7" ht="15">
      <c r="A358" s="96" t="s">
        <v>2073</v>
      </c>
      <c r="B358" s="96">
        <v>6</v>
      </c>
      <c r="C358" s="116">
        <v>0.0009941873000874032</v>
      </c>
      <c r="D358" s="96" t="s">
        <v>3245</v>
      </c>
      <c r="E358" s="96" t="b">
        <v>0</v>
      </c>
      <c r="F358" s="96" t="b">
        <v>0</v>
      </c>
      <c r="G358" s="96" t="b">
        <v>0</v>
      </c>
    </row>
    <row r="359" spans="1:7" ht="15">
      <c r="A359" s="96" t="s">
        <v>2074</v>
      </c>
      <c r="B359" s="96">
        <v>6</v>
      </c>
      <c r="C359" s="116">
        <v>0.0008698093802875398</v>
      </c>
      <c r="D359" s="96" t="s">
        <v>3245</v>
      </c>
      <c r="E359" s="96" t="b">
        <v>0</v>
      </c>
      <c r="F359" s="96" t="b">
        <v>0</v>
      </c>
      <c r="G359" s="96" t="b">
        <v>0</v>
      </c>
    </row>
    <row r="360" spans="1:7" ht="15">
      <c r="A360" s="96" t="s">
        <v>2075</v>
      </c>
      <c r="B360" s="96">
        <v>6</v>
      </c>
      <c r="C360" s="116">
        <v>0.0009241412881597448</v>
      </c>
      <c r="D360" s="96" t="s">
        <v>3245</v>
      </c>
      <c r="E360" s="96" t="b">
        <v>0</v>
      </c>
      <c r="F360" s="96" t="b">
        <v>0</v>
      </c>
      <c r="G360" s="96" t="b">
        <v>0</v>
      </c>
    </row>
    <row r="361" spans="1:7" ht="15">
      <c r="A361" s="96" t="s">
        <v>2076</v>
      </c>
      <c r="B361" s="96">
        <v>6</v>
      </c>
      <c r="C361" s="116">
        <v>0.0008254169792143059</v>
      </c>
      <c r="D361" s="96" t="s">
        <v>3245</v>
      </c>
      <c r="E361" s="96" t="b">
        <v>1</v>
      </c>
      <c r="F361" s="96" t="b">
        <v>0</v>
      </c>
      <c r="G361" s="96" t="b">
        <v>0</v>
      </c>
    </row>
    <row r="362" spans="1:7" ht="15">
      <c r="A362" s="96" t="s">
        <v>2077</v>
      </c>
      <c r="B362" s="96">
        <v>6</v>
      </c>
      <c r="C362" s="116">
        <v>0.0008254169792143059</v>
      </c>
      <c r="D362" s="96" t="s">
        <v>3245</v>
      </c>
      <c r="E362" s="96" t="b">
        <v>0</v>
      </c>
      <c r="F362" s="96" t="b">
        <v>0</v>
      </c>
      <c r="G362" s="96" t="b">
        <v>0</v>
      </c>
    </row>
    <row r="363" spans="1:7" ht="15">
      <c r="A363" s="96" t="s">
        <v>2078</v>
      </c>
      <c r="B363" s="96">
        <v>6</v>
      </c>
      <c r="C363" s="116">
        <v>0.0008254169792143059</v>
      </c>
      <c r="D363" s="96" t="s">
        <v>3245</v>
      </c>
      <c r="E363" s="96" t="b">
        <v>0</v>
      </c>
      <c r="F363" s="96" t="b">
        <v>0</v>
      </c>
      <c r="G363" s="96" t="b">
        <v>0</v>
      </c>
    </row>
    <row r="364" spans="1:7" ht="15">
      <c r="A364" s="96" t="s">
        <v>2079</v>
      </c>
      <c r="B364" s="96">
        <v>6</v>
      </c>
      <c r="C364" s="116">
        <v>0.0009241412881597448</v>
      </c>
      <c r="D364" s="96" t="s">
        <v>3245</v>
      </c>
      <c r="E364" s="96" t="b">
        <v>0</v>
      </c>
      <c r="F364" s="96" t="b">
        <v>0</v>
      </c>
      <c r="G364" s="96" t="b">
        <v>0</v>
      </c>
    </row>
    <row r="365" spans="1:7" ht="15">
      <c r="A365" s="96" t="s">
        <v>2080</v>
      </c>
      <c r="B365" s="96">
        <v>6</v>
      </c>
      <c r="C365" s="116">
        <v>0.0008254169792143059</v>
      </c>
      <c r="D365" s="96" t="s">
        <v>3245</v>
      </c>
      <c r="E365" s="96" t="b">
        <v>0</v>
      </c>
      <c r="F365" s="96" t="b">
        <v>0</v>
      </c>
      <c r="G365" s="96" t="b">
        <v>0</v>
      </c>
    </row>
    <row r="366" spans="1:7" ht="15">
      <c r="A366" s="96" t="s">
        <v>2081</v>
      </c>
      <c r="B366" s="96">
        <v>6</v>
      </c>
      <c r="C366" s="116">
        <v>0.0009941873000874032</v>
      </c>
      <c r="D366" s="96" t="s">
        <v>3245</v>
      </c>
      <c r="E366" s="96" t="b">
        <v>0</v>
      </c>
      <c r="F366" s="96" t="b">
        <v>0</v>
      </c>
      <c r="G366" s="96" t="b">
        <v>0</v>
      </c>
    </row>
    <row r="367" spans="1:7" ht="15">
      <c r="A367" s="96" t="s">
        <v>2082</v>
      </c>
      <c r="B367" s="96">
        <v>6</v>
      </c>
      <c r="C367" s="116">
        <v>0.0008698093802875398</v>
      </c>
      <c r="D367" s="96" t="s">
        <v>3245</v>
      </c>
      <c r="E367" s="96" t="b">
        <v>0</v>
      </c>
      <c r="F367" s="96" t="b">
        <v>0</v>
      </c>
      <c r="G367" s="96" t="b">
        <v>0</v>
      </c>
    </row>
    <row r="368" spans="1:7" ht="15">
      <c r="A368" s="96" t="s">
        <v>2083</v>
      </c>
      <c r="B368" s="96">
        <v>6</v>
      </c>
      <c r="C368" s="116">
        <v>0.0008254169792143059</v>
      </c>
      <c r="D368" s="96" t="s">
        <v>3245</v>
      </c>
      <c r="E368" s="96" t="b">
        <v>0</v>
      </c>
      <c r="F368" s="96" t="b">
        <v>0</v>
      </c>
      <c r="G368" s="96" t="b">
        <v>0</v>
      </c>
    </row>
    <row r="369" spans="1:7" ht="15">
      <c r="A369" s="96" t="s">
        <v>2084</v>
      </c>
      <c r="B369" s="96">
        <v>6</v>
      </c>
      <c r="C369" s="116">
        <v>0.0008254169792143059</v>
      </c>
      <c r="D369" s="96" t="s">
        <v>3245</v>
      </c>
      <c r="E369" s="96" t="b">
        <v>0</v>
      </c>
      <c r="F369" s="96" t="b">
        <v>0</v>
      </c>
      <c r="G369" s="96" t="b">
        <v>0</v>
      </c>
    </row>
    <row r="370" spans="1:7" ht="15">
      <c r="A370" s="96" t="s">
        <v>2085</v>
      </c>
      <c r="B370" s="96">
        <v>6</v>
      </c>
      <c r="C370" s="116">
        <v>0.0008254169792143059</v>
      </c>
      <c r="D370" s="96" t="s">
        <v>3245</v>
      </c>
      <c r="E370" s="96" t="b">
        <v>0</v>
      </c>
      <c r="F370" s="96" t="b">
        <v>0</v>
      </c>
      <c r="G370" s="96" t="b">
        <v>0</v>
      </c>
    </row>
    <row r="371" spans="1:7" ht="15">
      <c r="A371" s="96" t="s">
        <v>2086</v>
      </c>
      <c r="B371" s="96">
        <v>6</v>
      </c>
      <c r="C371" s="116">
        <v>0.0009241412881597448</v>
      </c>
      <c r="D371" s="96" t="s">
        <v>3245</v>
      </c>
      <c r="E371" s="96" t="b">
        <v>0</v>
      </c>
      <c r="F371" s="96" t="b">
        <v>0</v>
      </c>
      <c r="G371" s="96" t="b">
        <v>0</v>
      </c>
    </row>
    <row r="372" spans="1:7" ht="15">
      <c r="A372" s="96" t="s">
        <v>2087</v>
      </c>
      <c r="B372" s="96">
        <v>6</v>
      </c>
      <c r="C372" s="116">
        <v>0.0009941873000874032</v>
      </c>
      <c r="D372" s="96" t="s">
        <v>3245</v>
      </c>
      <c r="E372" s="96" t="b">
        <v>0</v>
      </c>
      <c r="F372" s="96" t="b">
        <v>0</v>
      </c>
      <c r="G372" s="96" t="b">
        <v>0</v>
      </c>
    </row>
    <row r="373" spans="1:7" ht="15">
      <c r="A373" s="96" t="s">
        <v>2088</v>
      </c>
      <c r="B373" s="96">
        <v>6</v>
      </c>
      <c r="C373" s="116">
        <v>0.0008254169792143059</v>
      </c>
      <c r="D373" s="96" t="s">
        <v>3245</v>
      </c>
      <c r="E373" s="96" t="b">
        <v>0</v>
      </c>
      <c r="F373" s="96" t="b">
        <v>0</v>
      </c>
      <c r="G373" s="96" t="b">
        <v>0</v>
      </c>
    </row>
    <row r="374" spans="1:7" ht="15">
      <c r="A374" s="96" t="s">
        <v>2089</v>
      </c>
      <c r="B374" s="96">
        <v>6</v>
      </c>
      <c r="C374" s="116">
        <v>0.0008254169792143059</v>
      </c>
      <c r="D374" s="96" t="s">
        <v>3245</v>
      </c>
      <c r="E374" s="96" t="b">
        <v>0</v>
      </c>
      <c r="F374" s="96" t="b">
        <v>0</v>
      </c>
      <c r="G374" s="96" t="b">
        <v>0</v>
      </c>
    </row>
    <row r="375" spans="1:7" ht="15">
      <c r="A375" s="96" t="s">
        <v>2090</v>
      </c>
      <c r="B375" s="96">
        <v>6</v>
      </c>
      <c r="C375" s="116">
        <v>0.0008698093802875398</v>
      </c>
      <c r="D375" s="96" t="s">
        <v>3245</v>
      </c>
      <c r="E375" s="96" t="b">
        <v>0</v>
      </c>
      <c r="F375" s="96" t="b">
        <v>0</v>
      </c>
      <c r="G375" s="96" t="b">
        <v>0</v>
      </c>
    </row>
    <row r="376" spans="1:7" ht="15">
      <c r="A376" s="96" t="s">
        <v>2091</v>
      </c>
      <c r="B376" s="96">
        <v>6</v>
      </c>
      <c r="C376" s="116">
        <v>0.0008698093802875398</v>
      </c>
      <c r="D376" s="96" t="s">
        <v>3245</v>
      </c>
      <c r="E376" s="96" t="b">
        <v>1</v>
      </c>
      <c r="F376" s="96" t="b">
        <v>0</v>
      </c>
      <c r="G376" s="96" t="b">
        <v>0</v>
      </c>
    </row>
    <row r="377" spans="1:7" ht="15">
      <c r="A377" s="96" t="s">
        <v>2092</v>
      </c>
      <c r="B377" s="96">
        <v>6</v>
      </c>
      <c r="C377" s="116">
        <v>0.0010929116090328422</v>
      </c>
      <c r="D377" s="96" t="s">
        <v>3245</v>
      </c>
      <c r="E377" s="96" t="b">
        <v>0</v>
      </c>
      <c r="F377" s="96" t="b">
        <v>0</v>
      </c>
      <c r="G377" s="96" t="b">
        <v>0</v>
      </c>
    </row>
    <row r="378" spans="1:7" ht="15">
      <c r="A378" s="96" t="s">
        <v>2093</v>
      </c>
      <c r="B378" s="96">
        <v>6</v>
      </c>
      <c r="C378" s="116">
        <v>0.0009241412881597448</v>
      </c>
      <c r="D378" s="96" t="s">
        <v>3245</v>
      </c>
      <c r="E378" s="96" t="b">
        <v>0</v>
      </c>
      <c r="F378" s="96" t="b">
        <v>0</v>
      </c>
      <c r="G378" s="96" t="b">
        <v>0</v>
      </c>
    </row>
    <row r="379" spans="1:7" ht="15">
      <c r="A379" s="96" t="s">
        <v>2094</v>
      </c>
      <c r="B379" s="96">
        <v>6</v>
      </c>
      <c r="C379" s="116">
        <v>0.0009941873000874032</v>
      </c>
      <c r="D379" s="96" t="s">
        <v>3245</v>
      </c>
      <c r="E379" s="96" t="b">
        <v>0</v>
      </c>
      <c r="F379" s="96" t="b">
        <v>0</v>
      </c>
      <c r="G379" s="96" t="b">
        <v>0</v>
      </c>
    </row>
    <row r="380" spans="1:7" ht="15">
      <c r="A380" s="96" t="s">
        <v>2095</v>
      </c>
      <c r="B380" s="96">
        <v>6</v>
      </c>
      <c r="C380" s="116">
        <v>0.0008698093802875398</v>
      </c>
      <c r="D380" s="96" t="s">
        <v>3245</v>
      </c>
      <c r="E380" s="96" t="b">
        <v>0</v>
      </c>
      <c r="F380" s="96" t="b">
        <v>0</v>
      </c>
      <c r="G380" s="96" t="b">
        <v>0</v>
      </c>
    </row>
    <row r="381" spans="1:7" ht="15">
      <c r="A381" s="96" t="s">
        <v>2096</v>
      </c>
      <c r="B381" s="96">
        <v>6</v>
      </c>
      <c r="C381" s="116">
        <v>0.0008254169792143059</v>
      </c>
      <c r="D381" s="96" t="s">
        <v>3245</v>
      </c>
      <c r="E381" s="96" t="b">
        <v>0</v>
      </c>
      <c r="F381" s="96" t="b">
        <v>0</v>
      </c>
      <c r="G381" s="96" t="b">
        <v>0</v>
      </c>
    </row>
    <row r="382" spans="1:7" ht="15">
      <c r="A382" s="96" t="s">
        <v>2097</v>
      </c>
      <c r="B382" s="96">
        <v>6</v>
      </c>
      <c r="C382" s="116">
        <v>0.0008698093802875398</v>
      </c>
      <c r="D382" s="96" t="s">
        <v>3245</v>
      </c>
      <c r="E382" s="96" t="b">
        <v>0</v>
      </c>
      <c r="F382" s="96" t="b">
        <v>0</v>
      </c>
      <c r="G382" s="96" t="b">
        <v>0</v>
      </c>
    </row>
    <row r="383" spans="1:7" ht="15">
      <c r="A383" s="96" t="s">
        <v>2098</v>
      </c>
      <c r="B383" s="96">
        <v>6</v>
      </c>
      <c r="C383" s="116">
        <v>0.0009941873000874032</v>
      </c>
      <c r="D383" s="96" t="s">
        <v>3245</v>
      </c>
      <c r="E383" s="96" t="b">
        <v>0</v>
      </c>
      <c r="F383" s="96" t="b">
        <v>0</v>
      </c>
      <c r="G383" s="96" t="b">
        <v>0</v>
      </c>
    </row>
    <row r="384" spans="1:7" ht="15">
      <c r="A384" s="96" t="s">
        <v>2099</v>
      </c>
      <c r="B384" s="96">
        <v>6</v>
      </c>
      <c r="C384" s="116">
        <v>0.0012616819299059395</v>
      </c>
      <c r="D384" s="96" t="s">
        <v>3245</v>
      </c>
      <c r="E384" s="96" t="b">
        <v>0</v>
      </c>
      <c r="F384" s="96" t="b">
        <v>0</v>
      </c>
      <c r="G384" s="96" t="b">
        <v>0</v>
      </c>
    </row>
    <row r="385" spans="1:7" ht="15">
      <c r="A385" s="96" t="s">
        <v>2100</v>
      </c>
      <c r="B385" s="96">
        <v>6</v>
      </c>
      <c r="C385" s="116">
        <v>0.0010929116090328422</v>
      </c>
      <c r="D385" s="96" t="s">
        <v>3245</v>
      </c>
      <c r="E385" s="96" t="b">
        <v>0</v>
      </c>
      <c r="F385" s="96" t="b">
        <v>0</v>
      </c>
      <c r="G385" s="96" t="b">
        <v>0</v>
      </c>
    </row>
    <row r="386" spans="1:7" ht="15">
      <c r="A386" s="96" t="s">
        <v>2101</v>
      </c>
      <c r="B386" s="96">
        <v>6</v>
      </c>
      <c r="C386" s="116">
        <v>0.0012616819299059395</v>
      </c>
      <c r="D386" s="96" t="s">
        <v>3245</v>
      </c>
      <c r="E386" s="96" t="b">
        <v>0</v>
      </c>
      <c r="F386" s="96" t="b">
        <v>0</v>
      </c>
      <c r="G386" s="96" t="b">
        <v>0</v>
      </c>
    </row>
    <row r="387" spans="1:7" ht="15">
      <c r="A387" s="96" t="s">
        <v>2102</v>
      </c>
      <c r="B387" s="96">
        <v>6</v>
      </c>
      <c r="C387" s="116">
        <v>0.0010929116090328422</v>
      </c>
      <c r="D387" s="96" t="s">
        <v>3245</v>
      </c>
      <c r="E387" s="96" t="b">
        <v>0</v>
      </c>
      <c r="F387" s="96" t="b">
        <v>0</v>
      </c>
      <c r="G387" s="96" t="b">
        <v>0</v>
      </c>
    </row>
    <row r="388" spans="1:7" ht="15">
      <c r="A388" s="96" t="s">
        <v>2103</v>
      </c>
      <c r="B388" s="96">
        <v>6</v>
      </c>
      <c r="C388" s="116">
        <v>0.0010929116090328422</v>
      </c>
      <c r="D388" s="96" t="s">
        <v>3245</v>
      </c>
      <c r="E388" s="96" t="b">
        <v>0</v>
      </c>
      <c r="F388" s="96" t="b">
        <v>0</v>
      </c>
      <c r="G388" s="96" t="b">
        <v>0</v>
      </c>
    </row>
    <row r="389" spans="1:7" ht="15">
      <c r="A389" s="96" t="s">
        <v>2104</v>
      </c>
      <c r="B389" s="96">
        <v>6</v>
      </c>
      <c r="C389" s="116">
        <v>0.0012616819299059395</v>
      </c>
      <c r="D389" s="96" t="s">
        <v>3245</v>
      </c>
      <c r="E389" s="96" t="b">
        <v>0</v>
      </c>
      <c r="F389" s="96" t="b">
        <v>0</v>
      </c>
      <c r="G389" s="96" t="b">
        <v>0</v>
      </c>
    </row>
    <row r="390" spans="1:7" ht="15">
      <c r="A390" s="96" t="s">
        <v>2105</v>
      </c>
      <c r="B390" s="96">
        <v>6</v>
      </c>
      <c r="C390" s="116">
        <v>0.0010929116090328422</v>
      </c>
      <c r="D390" s="96" t="s">
        <v>3245</v>
      </c>
      <c r="E390" s="96" t="b">
        <v>0</v>
      </c>
      <c r="F390" s="96" t="b">
        <v>0</v>
      </c>
      <c r="G390" s="96" t="b">
        <v>0</v>
      </c>
    </row>
    <row r="391" spans="1:7" ht="15">
      <c r="A391" s="96" t="s">
        <v>2106</v>
      </c>
      <c r="B391" s="96">
        <v>6</v>
      </c>
      <c r="C391" s="116">
        <v>0.0012616819299059395</v>
      </c>
      <c r="D391" s="96" t="s">
        <v>3245</v>
      </c>
      <c r="E391" s="96" t="b">
        <v>0</v>
      </c>
      <c r="F391" s="96" t="b">
        <v>0</v>
      </c>
      <c r="G391" s="96" t="b">
        <v>0</v>
      </c>
    </row>
    <row r="392" spans="1:7" ht="15">
      <c r="A392" s="96" t="s">
        <v>2107</v>
      </c>
      <c r="B392" s="96">
        <v>5</v>
      </c>
      <c r="C392" s="116">
        <v>0.0007701177401331208</v>
      </c>
      <c r="D392" s="96" t="s">
        <v>3245</v>
      </c>
      <c r="E392" s="96" t="b">
        <v>0</v>
      </c>
      <c r="F392" s="96" t="b">
        <v>0</v>
      </c>
      <c r="G392" s="96" t="b">
        <v>0</v>
      </c>
    </row>
    <row r="393" spans="1:7" ht="15">
      <c r="A393" s="96" t="s">
        <v>2108</v>
      </c>
      <c r="B393" s="96">
        <v>5</v>
      </c>
      <c r="C393" s="116">
        <v>0.0007701177401331208</v>
      </c>
      <c r="D393" s="96" t="s">
        <v>3245</v>
      </c>
      <c r="E393" s="96" t="b">
        <v>0</v>
      </c>
      <c r="F393" s="96" t="b">
        <v>0</v>
      </c>
      <c r="G393" s="96" t="b">
        <v>0</v>
      </c>
    </row>
    <row r="394" spans="1:7" ht="15">
      <c r="A394" s="96" t="s">
        <v>2109</v>
      </c>
      <c r="B394" s="96">
        <v>5</v>
      </c>
      <c r="C394" s="116">
        <v>0.0007248411502396165</v>
      </c>
      <c r="D394" s="96" t="s">
        <v>3245</v>
      </c>
      <c r="E394" s="96" t="b">
        <v>0</v>
      </c>
      <c r="F394" s="96" t="b">
        <v>0</v>
      </c>
      <c r="G394" s="96" t="b">
        <v>0</v>
      </c>
    </row>
    <row r="395" spans="1:7" ht="15">
      <c r="A395" s="96" t="s">
        <v>2110</v>
      </c>
      <c r="B395" s="96">
        <v>5</v>
      </c>
      <c r="C395" s="116">
        <v>0.0007248411502396165</v>
      </c>
      <c r="D395" s="96" t="s">
        <v>3245</v>
      </c>
      <c r="E395" s="96" t="b">
        <v>1</v>
      </c>
      <c r="F395" s="96" t="b">
        <v>0</v>
      </c>
      <c r="G395" s="96" t="b">
        <v>0</v>
      </c>
    </row>
    <row r="396" spans="1:7" ht="15">
      <c r="A396" s="96" t="s">
        <v>2111</v>
      </c>
      <c r="B396" s="96">
        <v>5</v>
      </c>
      <c r="C396" s="116">
        <v>0.0007248411502396165</v>
      </c>
      <c r="D396" s="96" t="s">
        <v>3245</v>
      </c>
      <c r="E396" s="96" t="b">
        <v>0</v>
      </c>
      <c r="F396" s="96" t="b">
        <v>0</v>
      </c>
      <c r="G396" s="96" t="b">
        <v>0</v>
      </c>
    </row>
    <row r="397" spans="1:7" ht="15">
      <c r="A397" s="96" t="s">
        <v>2112</v>
      </c>
      <c r="B397" s="96">
        <v>5</v>
      </c>
      <c r="C397" s="116">
        <v>0.0007701177401331208</v>
      </c>
      <c r="D397" s="96" t="s">
        <v>3245</v>
      </c>
      <c r="E397" s="96" t="b">
        <v>0</v>
      </c>
      <c r="F397" s="96" t="b">
        <v>0</v>
      </c>
      <c r="G397" s="96" t="b">
        <v>0</v>
      </c>
    </row>
    <row r="398" spans="1:7" ht="15">
      <c r="A398" s="96" t="s">
        <v>2113</v>
      </c>
      <c r="B398" s="96">
        <v>5</v>
      </c>
      <c r="C398" s="116">
        <v>0.0007248411502396165</v>
      </c>
      <c r="D398" s="96" t="s">
        <v>3245</v>
      </c>
      <c r="E398" s="96" t="b">
        <v>0</v>
      </c>
      <c r="F398" s="96" t="b">
        <v>0</v>
      </c>
      <c r="G398" s="96" t="b">
        <v>0</v>
      </c>
    </row>
    <row r="399" spans="1:7" ht="15">
      <c r="A399" s="96" t="s">
        <v>2114</v>
      </c>
      <c r="B399" s="96">
        <v>5</v>
      </c>
      <c r="C399" s="116">
        <v>0.0007248411502396165</v>
      </c>
      <c r="D399" s="96" t="s">
        <v>3245</v>
      </c>
      <c r="E399" s="96" t="b">
        <v>0</v>
      </c>
      <c r="F399" s="96" t="b">
        <v>0</v>
      </c>
      <c r="G399" s="96" t="b">
        <v>0</v>
      </c>
    </row>
    <row r="400" spans="1:7" ht="15">
      <c r="A400" s="96" t="s">
        <v>2115</v>
      </c>
      <c r="B400" s="96">
        <v>5</v>
      </c>
      <c r="C400" s="116">
        <v>0.0007248411502396165</v>
      </c>
      <c r="D400" s="96" t="s">
        <v>3245</v>
      </c>
      <c r="E400" s="96" t="b">
        <v>0</v>
      </c>
      <c r="F400" s="96" t="b">
        <v>0</v>
      </c>
      <c r="G400" s="96" t="b">
        <v>0</v>
      </c>
    </row>
    <row r="401" spans="1:7" ht="15">
      <c r="A401" s="96" t="s">
        <v>2116</v>
      </c>
      <c r="B401" s="96">
        <v>5</v>
      </c>
      <c r="C401" s="116">
        <v>0.0007701177401331208</v>
      </c>
      <c r="D401" s="96" t="s">
        <v>3245</v>
      </c>
      <c r="E401" s="96" t="b">
        <v>0</v>
      </c>
      <c r="F401" s="96" t="b">
        <v>0</v>
      </c>
      <c r="G401" s="96" t="b">
        <v>0</v>
      </c>
    </row>
    <row r="402" spans="1:7" ht="15">
      <c r="A402" s="96" t="s">
        <v>2117</v>
      </c>
      <c r="B402" s="96">
        <v>5</v>
      </c>
      <c r="C402" s="116">
        <v>0.0008284894167395027</v>
      </c>
      <c r="D402" s="96" t="s">
        <v>3245</v>
      </c>
      <c r="E402" s="96" t="b">
        <v>0</v>
      </c>
      <c r="F402" s="96" t="b">
        <v>0</v>
      </c>
      <c r="G402" s="96" t="b">
        <v>0</v>
      </c>
    </row>
    <row r="403" spans="1:7" ht="15">
      <c r="A403" s="96" t="s">
        <v>2118</v>
      </c>
      <c r="B403" s="96">
        <v>5</v>
      </c>
      <c r="C403" s="116">
        <v>0.0007248411502396165</v>
      </c>
      <c r="D403" s="96" t="s">
        <v>3245</v>
      </c>
      <c r="E403" s="96" t="b">
        <v>0</v>
      </c>
      <c r="F403" s="96" t="b">
        <v>0</v>
      </c>
      <c r="G403" s="96" t="b">
        <v>0</v>
      </c>
    </row>
    <row r="404" spans="1:7" ht="15">
      <c r="A404" s="96" t="s">
        <v>2119</v>
      </c>
      <c r="B404" s="96">
        <v>5</v>
      </c>
      <c r="C404" s="116">
        <v>0.0007248411502396165</v>
      </c>
      <c r="D404" s="96" t="s">
        <v>3245</v>
      </c>
      <c r="E404" s="96" t="b">
        <v>0</v>
      </c>
      <c r="F404" s="96" t="b">
        <v>0</v>
      </c>
      <c r="G404" s="96" t="b">
        <v>0</v>
      </c>
    </row>
    <row r="405" spans="1:7" ht="15">
      <c r="A405" s="96" t="s">
        <v>2120</v>
      </c>
      <c r="B405" s="96">
        <v>5</v>
      </c>
      <c r="C405" s="116">
        <v>0.0007248411502396165</v>
      </c>
      <c r="D405" s="96" t="s">
        <v>3245</v>
      </c>
      <c r="E405" s="96" t="b">
        <v>0</v>
      </c>
      <c r="F405" s="96" t="b">
        <v>0</v>
      </c>
      <c r="G405" s="96" t="b">
        <v>0</v>
      </c>
    </row>
    <row r="406" spans="1:7" ht="15">
      <c r="A406" s="96" t="s">
        <v>2121</v>
      </c>
      <c r="B406" s="96">
        <v>5</v>
      </c>
      <c r="C406" s="116">
        <v>0.0007701177401331208</v>
      </c>
      <c r="D406" s="96" t="s">
        <v>3245</v>
      </c>
      <c r="E406" s="96" t="b">
        <v>0</v>
      </c>
      <c r="F406" s="96" t="b">
        <v>0</v>
      </c>
      <c r="G406" s="96" t="b">
        <v>0</v>
      </c>
    </row>
    <row r="407" spans="1:7" ht="15">
      <c r="A407" s="96" t="s">
        <v>2122</v>
      </c>
      <c r="B407" s="96">
        <v>5</v>
      </c>
      <c r="C407" s="116">
        <v>0.0007701177401331208</v>
      </c>
      <c r="D407" s="96" t="s">
        <v>3245</v>
      </c>
      <c r="E407" s="96" t="b">
        <v>0</v>
      </c>
      <c r="F407" s="96" t="b">
        <v>0</v>
      </c>
      <c r="G407" s="96" t="b">
        <v>0</v>
      </c>
    </row>
    <row r="408" spans="1:7" ht="15">
      <c r="A408" s="96" t="s">
        <v>2123</v>
      </c>
      <c r="B408" s="96">
        <v>5</v>
      </c>
      <c r="C408" s="116">
        <v>0.0008284894167395027</v>
      </c>
      <c r="D408" s="96" t="s">
        <v>3245</v>
      </c>
      <c r="E408" s="96" t="b">
        <v>0</v>
      </c>
      <c r="F408" s="96" t="b">
        <v>0</v>
      </c>
      <c r="G408" s="96" t="b">
        <v>0</v>
      </c>
    </row>
    <row r="409" spans="1:7" ht="15">
      <c r="A409" s="96" t="s">
        <v>2124</v>
      </c>
      <c r="B409" s="96">
        <v>5</v>
      </c>
      <c r="C409" s="116">
        <v>0.0007701177401331208</v>
      </c>
      <c r="D409" s="96" t="s">
        <v>3245</v>
      </c>
      <c r="E409" s="96" t="b">
        <v>0</v>
      </c>
      <c r="F409" s="96" t="b">
        <v>0</v>
      </c>
      <c r="G409" s="96" t="b">
        <v>0</v>
      </c>
    </row>
    <row r="410" spans="1:7" ht="15">
      <c r="A410" s="96" t="s">
        <v>2125</v>
      </c>
      <c r="B410" s="96">
        <v>5</v>
      </c>
      <c r="C410" s="116">
        <v>0.0007248411502396165</v>
      </c>
      <c r="D410" s="96" t="s">
        <v>3245</v>
      </c>
      <c r="E410" s="96" t="b">
        <v>0</v>
      </c>
      <c r="F410" s="96" t="b">
        <v>0</v>
      </c>
      <c r="G410" s="96" t="b">
        <v>0</v>
      </c>
    </row>
    <row r="411" spans="1:7" ht="15">
      <c r="A411" s="96" t="s">
        <v>2126</v>
      </c>
      <c r="B411" s="96">
        <v>5</v>
      </c>
      <c r="C411" s="116">
        <v>0.0007701177401331208</v>
      </c>
      <c r="D411" s="96" t="s">
        <v>3245</v>
      </c>
      <c r="E411" s="96" t="b">
        <v>0</v>
      </c>
      <c r="F411" s="96" t="b">
        <v>0</v>
      </c>
      <c r="G411" s="96" t="b">
        <v>0</v>
      </c>
    </row>
    <row r="412" spans="1:7" ht="15">
      <c r="A412" s="96" t="s">
        <v>2127</v>
      </c>
      <c r="B412" s="96">
        <v>5</v>
      </c>
      <c r="C412" s="116">
        <v>0.0007248411502396165</v>
      </c>
      <c r="D412" s="96" t="s">
        <v>3245</v>
      </c>
      <c r="E412" s="96" t="b">
        <v>0</v>
      </c>
      <c r="F412" s="96" t="b">
        <v>0</v>
      </c>
      <c r="G412" s="96" t="b">
        <v>0</v>
      </c>
    </row>
    <row r="413" spans="1:7" ht="15">
      <c r="A413" s="96" t="s">
        <v>2128</v>
      </c>
      <c r="B413" s="96">
        <v>5</v>
      </c>
      <c r="C413" s="116">
        <v>0.0007701177401331208</v>
      </c>
      <c r="D413" s="96" t="s">
        <v>3245</v>
      </c>
      <c r="E413" s="96" t="b">
        <v>0</v>
      </c>
      <c r="F413" s="96" t="b">
        <v>0</v>
      </c>
      <c r="G413" s="96" t="b">
        <v>0</v>
      </c>
    </row>
    <row r="414" spans="1:7" ht="15">
      <c r="A414" s="96" t="s">
        <v>2129</v>
      </c>
      <c r="B414" s="96">
        <v>5</v>
      </c>
      <c r="C414" s="116">
        <v>0.0007248411502396165</v>
      </c>
      <c r="D414" s="96" t="s">
        <v>3245</v>
      </c>
      <c r="E414" s="96" t="b">
        <v>0</v>
      </c>
      <c r="F414" s="96" t="b">
        <v>0</v>
      </c>
      <c r="G414" s="96" t="b">
        <v>0</v>
      </c>
    </row>
    <row r="415" spans="1:7" ht="15">
      <c r="A415" s="96" t="s">
        <v>2130</v>
      </c>
      <c r="B415" s="96">
        <v>5</v>
      </c>
      <c r="C415" s="116">
        <v>0.0009107596741940352</v>
      </c>
      <c r="D415" s="96" t="s">
        <v>3245</v>
      </c>
      <c r="E415" s="96" t="b">
        <v>0</v>
      </c>
      <c r="F415" s="96" t="b">
        <v>0</v>
      </c>
      <c r="G415" s="96" t="b">
        <v>0</v>
      </c>
    </row>
    <row r="416" spans="1:7" ht="15">
      <c r="A416" s="96" t="s">
        <v>2131</v>
      </c>
      <c r="B416" s="96">
        <v>5</v>
      </c>
      <c r="C416" s="116">
        <v>0.0008284894167395027</v>
      </c>
      <c r="D416" s="96" t="s">
        <v>3245</v>
      </c>
      <c r="E416" s="96" t="b">
        <v>0</v>
      </c>
      <c r="F416" s="96" t="b">
        <v>0</v>
      </c>
      <c r="G416" s="96" t="b">
        <v>0</v>
      </c>
    </row>
    <row r="417" spans="1:7" ht="15">
      <c r="A417" s="96" t="s">
        <v>2132</v>
      </c>
      <c r="B417" s="96">
        <v>5</v>
      </c>
      <c r="C417" s="116">
        <v>0.0009107596741940352</v>
      </c>
      <c r="D417" s="96" t="s">
        <v>3245</v>
      </c>
      <c r="E417" s="96" t="b">
        <v>0</v>
      </c>
      <c r="F417" s="96" t="b">
        <v>0</v>
      </c>
      <c r="G417" s="96" t="b">
        <v>0</v>
      </c>
    </row>
    <row r="418" spans="1:7" ht="15">
      <c r="A418" s="96" t="s">
        <v>2133</v>
      </c>
      <c r="B418" s="96">
        <v>5</v>
      </c>
      <c r="C418" s="116">
        <v>0.0007248411502396165</v>
      </c>
      <c r="D418" s="96" t="s">
        <v>3245</v>
      </c>
      <c r="E418" s="96" t="b">
        <v>0</v>
      </c>
      <c r="F418" s="96" t="b">
        <v>0</v>
      </c>
      <c r="G418" s="96" t="b">
        <v>0</v>
      </c>
    </row>
    <row r="419" spans="1:7" ht="15">
      <c r="A419" s="96" t="s">
        <v>2134</v>
      </c>
      <c r="B419" s="96">
        <v>5</v>
      </c>
      <c r="C419" s="116">
        <v>0.0008284894167395027</v>
      </c>
      <c r="D419" s="96" t="s">
        <v>3245</v>
      </c>
      <c r="E419" s="96" t="b">
        <v>0</v>
      </c>
      <c r="F419" s="96" t="b">
        <v>0</v>
      </c>
      <c r="G419" s="96" t="b">
        <v>0</v>
      </c>
    </row>
    <row r="420" spans="1:7" ht="15">
      <c r="A420" s="96" t="s">
        <v>2135</v>
      </c>
      <c r="B420" s="96">
        <v>5</v>
      </c>
      <c r="C420" s="116">
        <v>0.0009107596741940352</v>
      </c>
      <c r="D420" s="96" t="s">
        <v>3245</v>
      </c>
      <c r="E420" s="96" t="b">
        <v>0</v>
      </c>
      <c r="F420" s="96" t="b">
        <v>0</v>
      </c>
      <c r="G420" s="96" t="b">
        <v>0</v>
      </c>
    </row>
    <row r="421" spans="1:7" ht="15">
      <c r="A421" s="96" t="s">
        <v>2136</v>
      </c>
      <c r="B421" s="96">
        <v>5</v>
      </c>
      <c r="C421" s="116">
        <v>0.0007248411502396165</v>
      </c>
      <c r="D421" s="96" t="s">
        <v>3245</v>
      </c>
      <c r="E421" s="96" t="b">
        <v>1</v>
      </c>
      <c r="F421" s="96" t="b">
        <v>0</v>
      </c>
      <c r="G421" s="96" t="b">
        <v>0</v>
      </c>
    </row>
    <row r="422" spans="1:7" ht="15">
      <c r="A422" s="96" t="s">
        <v>2137</v>
      </c>
      <c r="B422" s="96">
        <v>5</v>
      </c>
      <c r="C422" s="116">
        <v>0.0008284894167395027</v>
      </c>
      <c r="D422" s="96" t="s">
        <v>3245</v>
      </c>
      <c r="E422" s="96" t="b">
        <v>0</v>
      </c>
      <c r="F422" s="96" t="b">
        <v>0</v>
      </c>
      <c r="G422" s="96" t="b">
        <v>0</v>
      </c>
    </row>
    <row r="423" spans="1:7" ht="15">
      <c r="A423" s="96" t="s">
        <v>2138</v>
      </c>
      <c r="B423" s="96">
        <v>5</v>
      </c>
      <c r="C423" s="116">
        <v>0.0007701177401331208</v>
      </c>
      <c r="D423" s="96" t="s">
        <v>3245</v>
      </c>
      <c r="E423" s="96" t="b">
        <v>0</v>
      </c>
      <c r="F423" s="96" t="b">
        <v>0</v>
      </c>
      <c r="G423" s="96" t="b">
        <v>0</v>
      </c>
    </row>
    <row r="424" spans="1:7" ht="15">
      <c r="A424" s="96" t="s">
        <v>2139</v>
      </c>
      <c r="B424" s="96">
        <v>5</v>
      </c>
      <c r="C424" s="116">
        <v>0.0007248411502396165</v>
      </c>
      <c r="D424" s="96" t="s">
        <v>3245</v>
      </c>
      <c r="E424" s="96" t="b">
        <v>0</v>
      </c>
      <c r="F424" s="96" t="b">
        <v>0</v>
      </c>
      <c r="G424" s="96" t="b">
        <v>0</v>
      </c>
    </row>
    <row r="425" spans="1:7" ht="15">
      <c r="A425" s="96" t="s">
        <v>2140</v>
      </c>
      <c r="B425" s="96">
        <v>5</v>
      </c>
      <c r="C425" s="116">
        <v>0.0007248411502396165</v>
      </c>
      <c r="D425" s="96" t="s">
        <v>3245</v>
      </c>
      <c r="E425" s="96" t="b">
        <v>0</v>
      </c>
      <c r="F425" s="96" t="b">
        <v>0</v>
      </c>
      <c r="G425" s="96" t="b">
        <v>0</v>
      </c>
    </row>
    <row r="426" spans="1:7" ht="15">
      <c r="A426" s="96" t="s">
        <v>2141</v>
      </c>
      <c r="B426" s="96">
        <v>5</v>
      </c>
      <c r="C426" s="116">
        <v>0.0007248411502396165</v>
      </c>
      <c r="D426" s="96" t="s">
        <v>3245</v>
      </c>
      <c r="E426" s="96" t="b">
        <v>0</v>
      </c>
      <c r="F426" s="96" t="b">
        <v>0</v>
      </c>
      <c r="G426" s="96" t="b">
        <v>0</v>
      </c>
    </row>
    <row r="427" spans="1:7" ht="15">
      <c r="A427" s="96" t="s">
        <v>2142</v>
      </c>
      <c r="B427" s="96">
        <v>5</v>
      </c>
      <c r="C427" s="116">
        <v>0.0009107596741940352</v>
      </c>
      <c r="D427" s="96" t="s">
        <v>3245</v>
      </c>
      <c r="E427" s="96" t="b">
        <v>0</v>
      </c>
      <c r="F427" s="96" t="b">
        <v>0</v>
      </c>
      <c r="G427" s="96" t="b">
        <v>0</v>
      </c>
    </row>
    <row r="428" spans="1:7" ht="15">
      <c r="A428" s="96" t="s">
        <v>2143</v>
      </c>
      <c r="B428" s="96">
        <v>5</v>
      </c>
      <c r="C428" s="116">
        <v>0.0007701177401331208</v>
      </c>
      <c r="D428" s="96" t="s">
        <v>3245</v>
      </c>
      <c r="E428" s="96" t="b">
        <v>0</v>
      </c>
      <c r="F428" s="96" t="b">
        <v>0</v>
      </c>
      <c r="G428" s="96" t="b">
        <v>0</v>
      </c>
    </row>
    <row r="429" spans="1:7" ht="15">
      <c r="A429" s="96" t="s">
        <v>2144</v>
      </c>
      <c r="B429" s="96">
        <v>5</v>
      </c>
      <c r="C429" s="116">
        <v>0.0007248411502396165</v>
      </c>
      <c r="D429" s="96" t="s">
        <v>3245</v>
      </c>
      <c r="E429" s="96" t="b">
        <v>0</v>
      </c>
      <c r="F429" s="96" t="b">
        <v>0</v>
      </c>
      <c r="G429" s="96" t="b">
        <v>0</v>
      </c>
    </row>
    <row r="430" spans="1:7" ht="15">
      <c r="A430" s="96" t="s">
        <v>2145</v>
      </c>
      <c r="B430" s="96">
        <v>5</v>
      </c>
      <c r="C430" s="116">
        <v>0.0007248411502396165</v>
      </c>
      <c r="D430" s="96" t="s">
        <v>3245</v>
      </c>
      <c r="E430" s="96" t="b">
        <v>0</v>
      </c>
      <c r="F430" s="96" t="b">
        <v>0</v>
      </c>
      <c r="G430" s="96" t="b">
        <v>0</v>
      </c>
    </row>
    <row r="431" spans="1:7" ht="15">
      <c r="A431" s="96" t="s">
        <v>2146</v>
      </c>
      <c r="B431" s="96">
        <v>5</v>
      </c>
      <c r="C431" s="116">
        <v>0.0007248411502396165</v>
      </c>
      <c r="D431" s="96" t="s">
        <v>3245</v>
      </c>
      <c r="E431" s="96" t="b">
        <v>0</v>
      </c>
      <c r="F431" s="96" t="b">
        <v>0</v>
      </c>
      <c r="G431" s="96" t="b">
        <v>0</v>
      </c>
    </row>
    <row r="432" spans="1:7" ht="15">
      <c r="A432" s="96" t="s">
        <v>2147</v>
      </c>
      <c r="B432" s="96">
        <v>5</v>
      </c>
      <c r="C432" s="116">
        <v>0.0007248411502396165</v>
      </c>
      <c r="D432" s="96" t="s">
        <v>3245</v>
      </c>
      <c r="E432" s="96" t="b">
        <v>0</v>
      </c>
      <c r="F432" s="96" t="b">
        <v>0</v>
      </c>
      <c r="G432" s="96" t="b">
        <v>0</v>
      </c>
    </row>
    <row r="433" spans="1:7" ht="15">
      <c r="A433" s="96" t="s">
        <v>2148</v>
      </c>
      <c r="B433" s="96">
        <v>5</v>
      </c>
      <c r="C433" s="116">
        <v>0.0008284894167395027</v>
      </c>
      <c r="D433" s="96" t="s">
        <v>3245</v>
      </c>
      <c r="E433" s="96" t="b">
        <v>0</v>
      </c>
      <c r="F433" s="96" t="b">
        <v>0</v>
      </c>
      <c r="G433" s="96" t="b">
        <v>0</v>
      </c>
    </row>
    <row r="434" spans="1:7" ht="15">
      <c r="A434" s="96" t="s">
        <v>2149</v>
      </c>
      <c r="B434" s="96">
        <v>5</v>
      </c>
      <c r="C434" s="116">
        <v>0.0007701177401331208</v>
      </c>
      <c r="D434" s="96" t="s">
        <v>3245</v>
      </c>
      <c r="E434" s="96" t="b">
        <v>0</v>
      </c>
      <c r="F434" s="96" t="b">
        <v>0</v>
      </c>
      <c r="G434" s="96" t="b">
        <v>0</v>
      </c>
    </row>
    <row r="435" spans="1:7" ht="15">
      <c r="A435" s="96" t="s">
        <v>2150</v>
      </c>
      <c r="B435" s="96">
        <v>5</v>
      </c>
      <c r="C435" s="116">
        <v>0.0007701177401331208</v>
      </c>
      <c r="D435" s="96" t="s">
        <v>3245</v>
      </c>
      <c r="E435" s="96" t="b">
        <v>0</v>
      </c>
      <c r="F435" s="96" t="b">
        <v>0</v>
      </c>
      <c r="G435" s="96" t="b">
        <v>0</v>
      </c>
    </row>
    <row r="436" spans="1:7" ht="15">
      <c r="A436" s="96" t="s">
        <v>2151</v>
      </c>
      <c r="B436" s="96">
        <v>5</v>
      </c>
      <c r="C436" s="116">
        <v>0.0007248411502396165</v>
      </c>
      <c r="D436" s="96" t="s">
        <v>3245</v>
      </c>
      <c r="E436" s="96" t="b">
        <v>0</v>
      </c>
      <c r="F436" s="96" t="b">
        <v>0</v>
      </c>
      <c r="G436" s="96" t="b">
        <v>0</v>
      </c>
    </row>
    <row r="437" spans="1:7" ht="15">
      <c r="A437" s="96" t="s">
        <v>2152</v>
      </c>
      <c r="B437" s="96">
        <v>5</v>
      </c>
      <c r="C437" s="116">
        <v>0.0007701177401331208</v>
      </c>
      <c r="D437" s="96" t="s">
        <v>3245</v>
      </c>
      <c r="E437" s="96" t="b">
        <v>0</v>
      </c>
      <c r="F437" s="96" t="b">
        <v>0</v>
      </c>
      <c r="G437" s="96" t="b">
        <v>0</v>
      </c>
    </row>
    <row r="438" spans="1:7" ht="15">
      <c r="A438" s="96" t="s">
        <v>2153</v>
      </c>
      <c r="B438" s="96">
        <v>5</v>
      </c>
      <c r="C438" s="116">
        <v>0.0007248411502396165</v>
      </c>
      <c r="D438" s="96" t="s">
        <v>3245</v>
      </c>
      <c r="E438" s="96" t="b">
        <v>0</v>
      </c>
      <c r="F438" s="96" t="b">
        <v>0</v>
      </c>
      <c r="G438" s="96" t="b">
        <v>0</v>
      </c>
    </row>
    <row r="439" spans="1:7" ht="15">
      <c r="A439" s="96" t="s">
        <v>2154</v>
      </c>
      <c r="B439" s="96">
        <v>5</v>
      </c>
      <c r="C439" s="116">
        <v>0.0007248411502396165</v>
      </c>
      <c r="D439" s="96" t="s">
        <v>3245</v>
      </c>
      <c r="E439" s="96" t="b">
        <v>0</v>
      </c>
      <c r="F439" s="96" t="b">
        <v>0</v>
      </c>
      <c r="G439" s="96" t="b">
        <v>0</v>
      </c>
    </row>
    <row r="440" spans="1:7" ht="15">
      <c r="A440" s="96" t="s">
        <v>2155</v>
      </c>
      <c r="B440" s="96">
        <v>5</v>
      </c>
      <c r="C440" s="116">
        <v>0.0007701177401331208</v>
      </c>
      <c r="D440" s="96" t="s">
        <v>3245</v>
      </c>
      <c r="E440" s="96" t="b">
        <v>0</v>
      </c>
      <c r="F440" s="96" t="b">
        <v>0</v>
      </c>
      <c r="G440" s="96" t="b">
        <v>0</v>
      </c>
    </row>
    <row r="441" spans="1:7" ht="15">
      <c r="A441" s="96" t="s">
        <v>2156</v>
      </c>
      <c r="B441" s="96">
        <v>5</v>
      </c>
      <c r="C441" s="116">
        <v>0.0007248411502396165</v>
      </c>
      <c r="D441" s="96" t="s">
        <v>3245</v>
      </c>
      <c r="E441" s="96" t="b">
        <v>0</v>
      </c>
      <c r="F441" s="96" t="b">
        <v>0</v>
      </c>
      <c r="G441" s="96" t="b">
        <v>0</v>
      </c>
    </row>
    <row r="442" spans="1:7" ht="15">
      <c r="A442" s="96" t="s">
        <v>2157</v>
      </c>
      <c r="B442" s="96">
        <v>5</v>
      </c>
      <c r="C442" s="116">
        <v>0.0007248411502396165</v>
      </c>
      <c r="D442" s="96" t="s">
        <v>3245</v>
      </c>
      <c r="E442" s="96" t="b">
        <v>0</v>
      </c>
      <c r="F442" s="96" t="b">
        <v>0</v>
      </c>
      <c r="G442" s="96" t="b">
        <v>0</v>
      </c>
    </row>
    <row r="443" spans="1:7" ht="15">
      <c r="A443" s="96" t="s">
        <v>2158</v>
      </c>
      <c r="B443" s="96">
        <v>5</v>
      </c>
      <c r="C443" s="116">
        <v>0.0007701177401331208</v>
      </c>
      <c r="D443" s="96" t="s">
        <v>3245</v>
      </c>
      <c r="E443" s="96" t="b">
        <v>0</v>
      </c>
      <c r="F443" s="96" t="b">
        <v>0</v>
      </c>
      <c r="G443" s="96" t="b">
        <v>0</v>
      </c>
    </row>
    <row r="444" spans="1:7" ht="15">
      <c r="A444" s="96" t="s">
        <v>2159</v>
      </c>
      <c r="B444" s="96">
        <v>5</v>
      </c>
      <c r="C444" s="116">
        <v>0.0007701177401331208</v>
      </c>
      <c r="D444" s="96" t="s">
        <v>3245</v>
      </c>
      <c r="E444" s="96" t="b">
        <v>0</v>
      </c>
      <c r="F444" s="96" t="b">
        <v>0</v>
      </c>
      <c r="G444" s="96" t="b">
        <v>0</v>
      </c>
    </row>
    <row r="445" spans="1:7" ht="15">
      <c r="A445" s="96" t="s">
        <v>2160</v>
      </c>
      <c r="B445" s="96">
        <v>5</v>
      </c>
      <c r="C445" s="116">
        <v>0.0007701177401331208</v>
      </c>
      <c r="D445" s="96" t="s">
        <v>3245</v>
      </c>
      <c r="E445" s="96" t="b">
        <v>0</v>
      </c>
      <c r="F445" s="96" t="b">
        <v>0</v>
      </c>
      <c r="G445" s="96" t="b">
        <v>0</v>
      </c>
    </row>
    <row r="446" spans="1:7" ht="15">
      <c r="A446" s="96" t="s">
        <v>2161</v>
      </c>
      <c r="B446" s="96">
        <v>5</v>
      </c>
      <c r="C446" s="116">
        <v>0.0007248411502396165</v>
      </c>
      <c r="D446" s="96" t="s">
        <v>3245</v>
      </c>
      <c r="E446" s="96" t="b">
        <v>0</v>
      </c>
      <c r="F446" s="96" t="b">
        <v>0</v>
      </c>
      <c r="G446" s="96" t="b">
        <v>0</v>
      </c>
    </row>
    <row r="447" spans="1:7" ht="15">
      <c r="A447" s="96" t="s">
        <v>2162</v>
      </c>
      <c r="B447" s="96">
        <v>5</v>
      </c>
      <c r="C447" s="116">
        <v>0.0007701177401331208</v>
      </c>
      <c r="D447" s="96" t="s">
        <v>3245</v>
      </c>
      <c r="E447" s="96" t="b">
        <v>0</v>
      </c>
      <c r="F447" s="96" t="b">
        <v>0</v>
      </c>
      <c r="G447" s="96" t="b">
        <v>0</v>
      </c>
    </row>
    <row r="448" spans="1:7" ht="15">
      <c r="A448" s="96" t="s">
        <v>2163</v>
      </c>
      <c r="B448" s="96">
        <v>5</v>
      </c>
      <c r="C448" s="116">
        <v>0.0007248411502396165</v>
      </c>
      <c r="D448" s="96" t="s">
        <v>3245</v>
      </c>
      <c r="E448" s="96" t="b">
        <v>0</v>
      </c>
      <c r="F448" s="96" t="b">
        <v>0</v>
      </c>
      <c r="G448" s="96" t="b">
        <v>0</v>
      </c>
    </row>
    <row r="449" spans="1:7" ht="15">
      <c r="A449" s="96" t="s">
        <v>2164</v>
      </c>
      <c r="B449" s="96">
        <v>5</v>
      </c>
      <c r="C449" s="116">
        <v>0.0007248411502396165</v>
      </c>
      <c r="D449" s="96" t="s">
        <v>3245</v>
      </c>
      <c r="E449" s="96" t="b">
        <v>0</v>
      </c>
      <c r="F449" s="96" t="b">
        <v>0</v>
      </c>
      <c r="G449" s="96" t="b">
        <v>0</v>
      </c>
    </row>
    <row r="450" spans="1:7" ht="15">
      <c r="A450" s="96" t="s">
        <v>2165</v>
      </c>
      <c r="B450" s="96">
        <v>5</v>
      </c>
      <c r="C450" s="116">
        <v>0.0007248411502396165</v>
      </c>
      <c r="D450" s="96" t="s">
        <v>3245</v>
      </c>
      <c r="E450" s="96" t="b">
        <v>1</v>
      </c>
      <c r="F450" s="96" t="b">
        <v>0</v>
      </c>
      <c r="G450" s="96" t="b">
        <v>0</v>
      </c>
    </row>
    <row r="451" spans="1:7" ht="15">
      <c r="A451" s="96" t="s">
        <v>2166</v>
      </c>
      <c r="B451" s="96">
        <v>5</v>
      </c>
      <c r="C451" s="116">
        <v>0.0007248411502396165</v>
      </c>
      <c r="D451" s="96" t="s">
        <v>3245</v>
      </c>
      <c r="E451" s="96" t="b">
        <v>0</v>
      </c>
      <c r="F451" s="96" t="b">
        <v>0</v>
      </c>
      <c r="G451" s="96" t="b">
        <v>0</v>
      </c>
    </row>
    <row r="452" spans="1:7" ht="15">
      <c r="A452" s="96" t="s">
        <v>2167</v>
      </c>
      <c r="B452" s="96">
        <v>5</v>
      </c>
      <c r="C452" s="116">
        <v>0.0008284894167395027</v>
      </c>
      <c r="D452" s="96" t="s">
        <v>3245</v>
      </c>
      <c r="E452" s="96" t="b">
        <v>0</v>
      </c>
      <c r="F452" s="96" t="b">
        <v>0</v>
      </c>
      <c r="G452" s="96" t="b">
        <v>0</v>
      </c>
    </row>
    <row r="453" spans="1:7" ht="15">
      <c r="A453" s="96" t="s">
        <v>2168</v>
      </c>
      <c r="B453" s="96">
        <v>5</v>
      </c>
      <c r="C453" s="116">
        <v>0.0007248411502396165</v>
      </c>
      <c r="D453" s="96" t="s">
        <v>3245</v>
      </c>
      <c r="E453" s="96" t="b">
        <v>0</v>
      </c>
      <c r="F453" s="96" t="b">
        <v>0</v>
      </c>
      <c r="G453" s="96" t="b">
        <v>0</v>
      </c>
    </row>
    <row r="454" spans="1:7" ht="15">
      <c r="A454" s="96" t="s">
        <v>2169</v>
      </c>
      <c r="B454" s="96">
        <v>5</v>
      </c>
      <c r="C454" s="116">
        <v>0.0007701177401331208</v>
      </c>
      <c r="D454" s="96" t="s">
        <v>3245</v>
      </c>
      <c r="E454" s="96" t="b">
        <v>0</v>
      </c>
      <c r="F454" s="96" t="b">
        <v>0</v>
      </c>
      <c r="G454" s="96" t="b">
        <v>0</v>
      </c>
    </row>
    <row r="455" spans="1:7" ht="15">
      <c r="A455" s="96" t="s">
        <v>2170</v>
      </c>
      <c r="B455" s="96">
        <v>5</v>
      </c>
      <c r="C455" s="116">
        <v>0.0007248411502396165</v>
      </c>
      <c r="D455" s="96" t="s">
        <v>3245</v>
      </c>
      <c r="E455" s="96" t="b">
        <v>0</v>
      </c>
      <c r="F455" s="96" t="b">
        <v>0</v>
      </c>
      <c r="G455" s="96" t="b">
        <v>0</v>
      </c>
    </row>
    <row r="456" spans="1:7" ht="15">
      <c r="A456" s="96" t="s">
        <v>2171</v>
      </c>
      <c r="B456" s="96">
        <v>5</v>
      </c>
      <c r="C456" s="116">
        <v>0.0007701177401331208</v>
      </c>
      <c r="D456" s="96" t="s">
        <v>3245</v>
      </c>
      <c r="E456" s="96" t="b">
        <v>0</v>
      </c>
      <c r="F456" s="96" t="b">
        <v>0</v>
      </c>
      <c r="G456" s="96" t="b">
        <v>0</v>
      </c>
    </row>
    <row r="457" spans="1:7" ht="15">
      <c r="A457" s="96" t="s">
        <v>2172</v>
      </c>
      <c r="B457" s="96">
        <v>5</v>
      </c>
      <c r="C457" s="116">
        <v>0.0007701177401331208</v>
      </c>
      <c r="D457" s="96" t="s">
        <v>3245</v>
      </c>
      <c r="E457" s="96" t="b">
        <v>0</v>
      </c>
      <c r="F457" s="96" t="b">
        <v>0</v>
      </c>
      <c r="G457" s="96" t="b">
        <v>0</v>
      </c>
    </row>
    <row r="458" spans="1:7" ht="15">
      <c r="A458" s="96" t="s">
        <v>2173</v>
      </c>
      <c r="B458" s="96">
        <v>5</v>
      </c>
      <c r="C458" s="116">
        <v>0.0007248411502396165</v>
      </c>
      <c r="D458" s="96" t="s">
        <v>3245</v>
      </c>
      <c r="E458" s="96" t="b">
        <v>0</v>
      </c>
      <c r="F458" s="96" t="b">
        <v>0</v>
      </c>
      <c r="G458" s="96" t="b">
        <v>0</v>
      </c>
    </row>
    <row r="459" spans="1:7" ht="15">
      <c r="A459" s="96" t="s">
        <v>2174</v>
      </c>
      <c r="B459" s="96">
        <v>5</v>
      </c>
      <c r="C459" s="116">
        <v>0.0008284894167395027</v>
      </c>
      <c r="D459" s="96" t="s">
        <v>3245</v>
      </c>
      <c r="E459" s="96" t="b">
        <v>0</v>
      </c>
      <c r="F459" s="96" t="b">
        <v>0</v>
      </c>
      <c r="G459" s="96" t="b">
        <v>0</v>
      </c>
    </row>
    <row r="460" spans="1:7" ht="15">
      <c r="A460" s="96" t="s">
        <v>2175</v>
      </c>
      <c r="B460" s="96">
        <v>5</v>
      </c>
      <c r="C460" s="116">
        <v>0.0009107596741940352</v>
      </c>
      <c r="D460" s="96" t="s">
        <v>3245</v>
      </c>
      <c r="E460" s="96" t="b">
        <v>0</v>
      </c>
      <c r="F460" s="96" t="b">
        <v>0</v>
      </c>
      <c r="G460" s="96" t="b">
        <v>0</v>
      </c>
    </row>
    <row r="461" spans="1:7" ht="15">
      <c r="A461" s="96" t="s">
        <v>2176</v>
      </c>
      <c r="B461" s="96">
        <v>5</v>
      </c>
      <c r="C461" s="116">
        <v>0.0007248411502396165</v>
      </c>
      <c r="D461" s="96" t="s">
        <v>3245</v>
      </c>
      <c r="E461" s="96" t="b">
        <v>0</v>
      </c>
      <c r="F461" s="96" t="b">
        <v>0</v>
      </c>
      <c r="G461" s="96" t="b">
        <v>0</v>
      </c>
    </row>
    <row r="462" spans="1:7" ht="15">
      <c r="A462" s="96" t="s">
        <v>2177</v>
      </c>
      <c r="B462" s="96">
        <v>5</v>
      </c>
      <c r="C462" s="116">
        <v>0.0008284894167395027</v>
      </c>
      <c r="D462" s="96" t="s">
        <v>3245</v>
      </c>
      <c r="E462" s="96" t="b">
        <v>0</v>
      </c>
      <c r="F462" s="96" t="b">
        <v>0</v>
      </c>
      <c r="G462" s="96" t="b">
        <v>0</v>
      </c>
    </row>
    <row r="463" spans="1:7" ht="15">
      <c r="A463" s="96" t="s">
        <v>2178</v>
      </c>
      <c r="B463" s="96">
        <v>5</v>
      </c>
      <c r="C463" s="116">
        <v>0.0007248411502396165</v>
      </c>
      <c r="D463" s="96" t="s">
        <v>3245</v>
      </c>
      <c r="E463" s="96" t="b">
        <v>0</v>
      </c>
      <c r="F463" s="96" t="b">
        <v>0</v>
      </c>
      <c r="G463" s="96" t="b">
        <v>0</v>
      </c>
    </row>
    <row r="464" spans="1:7" ht="15">
      <c r="A464" s="96" t="s">
        <v>2179</v>
      </c>
      <c r="B464" s="96">
        <v>5</v>
      </c>
      <c r="C464" s="116">
        <v>0.0007248411502396165</v>
      </c>
      <c r="D464" s="96" t="s">
        <v>3245</v>
      </c>
      <c r="E464" s="96" t="b">
        <v>0</v>
      </c>
      <c r="F464" s="96" t="b">
        <v>0</v>
      </c>
      <c r="G464" s="96" t="b">
        <v>0</v>
      </c>
    </row>
    <row r="465" spans="1:7" ht="15">
      <c r="A465" s="96" t="s">
        <v>2180</v>
      </c>
      <c r="B465" s="96">
        <v>5</v>
      </c>
      <c r="C465" s="116">
        <v>0.0007701177401331208</v>
      </c>
      <c r="D465" s="96" t="s">
        <v>3245</v>
      </c>
      <c r="E465" s="96" t="b">
        <v>0</v>
      </c>
      <c r="F465" s="96" t="b">
        <v>0</v>
      </c>
      <c r="G465" s="96" t="b">
        <v>0</v>
      </c>
    </row>
    <row r="466" spans="1:7" ht="15">
      <c r="A466" s="96" t="s">
        <v>2181</v>
      </c>
      <c r="B466" s="96">
        <v>5</v>
      </c>
      <c r="C466" s="116">
        <v>0.0008284894167395027</v>
      </c>
      <c r="D466" s="96" t="s">
        <v>3245</v>
      </c>
      <c r="E466" s="96" t="b">
        <v>0</v>
      </c>
      <c r="F466" s="96" t="b">
        <v>0</v>
      </c>
      <c r="G466" s="96" t="b">
        <v>0</v>
      </c>
    </row>
    <row r="467" spans="1:7" ht="15">
      <c r="A467" s="96" t="s">
        <v>2182</v>
      </c>
      <c r="B467" s="96">
        <v>5</v>
      </c>
      <c r="C467" s="116">
        <v>0.0007248411502396165</v>
      </c>
      <c r="D467" s="96" t="s">
        <v>3245</v>
      </c>
      <c r="E467" s="96" t="b">
        <v>0</v>
      </c>
      <c r="F467" s="96" t="b">
        <v>0</v>
      </c>
      <c r="G467" s="96" t="b">
        <v>0</v>
      </c>
    </row>
    <row r="468" spans="1:7" ht="15">
      <c r="A468" s="96" t="s">
        <v>2183</v>
      </c>
      <c r="B468" s="96">
        <v>5</v>
      </c>
      <c r="C468" s="116">
        <v>0.0007248411502396165</v>
      </c>
      <c r="D468" s="96" t="s">
        <v>3245</v>
      </c>
      <c r="E468" s="96" t="b">
        <v>0</v>
      </c>
      <c r="F468" s="96" t="b">
        <v>0</v>
      </c>
      <c r="G468" s="96" t="b">
        <v>0</v>
      </c>
    </row>
    <row r="469" spans="1:7" ht="15">
      <c r="A469" s="96" t="s">
        <v>2184</v>
      </c>
      <c r="B469" s="96">
        <v>5</v>
      </c>
      <c r="C469" s="116">
        <v>0.0008284894167395027</v>
      </c>
      <c r="D469" s="96" t="s">
        <v>3245</v>
      </c>
      <c r="E469" s="96" t="b">
        <v>0</v>
      </c>
      <c r="F469" s="96" t="b">
        <v>0</v>
      </c>
      <c r="G469" s="96" t="b">
        <v>0</v>
      </c>
    </row>
    <row r="470" spans="1:7" ht="15">
      <c r="A470" s="96" t="s">
        <v>2185</v>
      </c>
      <c r="B470" s="96">
        <v>5</v>
      </c>
      <c r="C470" s="116">
        <v>0.0007248411502396165</v>
      </c>
      <c r="D470" s="96" t="s">
        <v>3245</v>
      </c>
      <c r="E470" s="96" t="b">
        <v>0</v>
      </c>
      <c r="F470" s="96" t="b">
        <v>0</v>
      </c>
      <c r="G470" s="96" t="b">
        <v>0</v>
      </c>
    </row>
    <row r="471" spans="1:7" ht="15">
      <c r="A471" s="96" t="s">
        <v>2186</v>
      </c>
      <c r="B471" s="96">
        <v>5</v>
      </c>
      <c r="C471" s="116">
        <v>0.0007248411502396165</v>
      </c>
      <c r="D471" s="96" t="s">
        <v>3245</v>
      </c>
      <c r="E471" s="96" t="b">
        <v>0</v>
      </c>
      <c r="F471" s="96" t="b">
        <v>0</v>
      </c>
      <c r="G471" s="96" t="b">
        <v>0</v>
      </c>
    </row>
    <row r="472" spans="1:7" ht="15">
      <c r="A472" s="96" t="s">
        <v>2187</v>
      </c>
      <c r="B472" s="96">
        <v>5</v>
      </c>
      <c r="C472" s="116">
        <v>0.0010514016082549496</v>
      </c>
      <c r="D472" s="96" t="s">
        <v>3245</v>
      </c>
      <c r="E472" s="96" t="b">
        <v>0</v>
      </c>
      <c r="F472" s="96" t="b">
        <v>0</v>
      </c>
      <c r="G472" s="96" t="b">
        <v>0</v>
      </c>
    </row>
    <row r="473" spans="1:7" ht="15">
      <c r="A473" s="96" t="s">
        <v>2188</v>
      </c>
      <c r="B473" s="96">
        <v>5</v>
      </c>
      <c r="C473" s="116">
        <v>0.0007248411502396165</v>
      </c>
      <c r="D473" s="96" t="s">
        <v>3245</v>
      </c>
      <c r="E473" s="96" t="b">
        <v>0</v>
      </c>
      <c r="F473" s="96" t="b">
        <v>0</v>
      </c>
      <c r="G473" s="96" t="b">
        <v>0</v>
      </c>
    </row>
    <row r="474" spans="1:7" ht="15">
      <c r="A474" s="96" t="s">
        <v>2189</v>
      </c>
      <c r="B474" s="96">
        <v>5</v>
      </c>
      <c r="C474" s="116">
        <v>0.0007248411502396165</v>
      </c>
      <c r="D474" s="96" t="s">
        <v>3245</v>
      </c>
      <c r="E474" s="96" t="b">
        <v>0</v>
      </c>
      <c r="F474" s="96" t="b">
        <v>0</v>
      </c>
      <c r="G474" s="96" t="b">
        <v>0</v>
      </c>
    </row>
    <row r="475" spans="1:7" ht="15">
      <c r="A475" s="96" t="s">
        <v>2190</v>
      </c>
      <c r="B475" s="96">
        <v>5</v>
      </c>
      <c r="C475" s="116">
        <v>0.0007248411502396165</v>
      </c>
      <c r="D475" s="96" t="s">
        <v>3245</v>
      </c>
      <c r="E475" s="96" t="b">
        <v>0</v>
      </c>
      <c r="F475" s="96" t="b">
        <v>0</v>
      </c>
      <c r="G475" s="96" t="b">
        <v>0</v>
      </c>
    </row>
    <row r="476" spans="1:7" ht="15">
      <c r="A476" s="96" t="s">
        <v>2191</v>
      </c>
      <c r="B476" s="96">
        <v>5</v>
      </c>
      <c r="C476" s="116">
        <v>0.0008284894167395027</v>
      </c>
      <c r="D476" s="96" t="s">
        <v>3245</v>
      </c>
      <c r="E476" s="96" t="b">
        <v>0</v>
      </c>
      <c r="F476" s="96" t="b">
        <v>0</v>
      </c>
      <c r="G476" s="96" t="b">
        <v>0</v>
      </c>
    </row>
    <row r="477" spans="1:7" ht="15">
      <c r="A477" s="96" t="s">
        <v>2192</v>
      </c>
      <c r="B477" s="96">
        <v>5</v>
      </c>
      <c r="C477" s="116">
        <v>0.0007248411502396165</v>
      </c>
      <c r="D477" s="96" t="s">
        <v>3245</v>
      </c>
      <c r="E477" s="96" t="b">
        <v>0</v>
      </c>
      <c r="F477" s="96" t="b">
        <v>0</v>
      </c>
      <c r="G477" s="96" t="b">
        <v>0</v>
      </c>
    </row>
    <row r="478" spans="1:7" ht="15">
      <c r="A478" s="96" t="s">
        <v>2193</v>
      </c>
      <c r="B478" s="96">
        <v>5</v>
      </c>
      <c r="C478" s="116">
        <v>0.0008284894167395027</v>
      </c>
      <c r="D478" s="96" t="s">
        <v>3245</v>
      </c>
      <c r="E478" s="96" t="b">
        <v>0</v>
      </c>
      <c r="F478" s="96" t="b">
        <v>0</v>
      </c>
      <c r="G478" s="96" t="b">
        <v>0</v>
      </c>
    </row>
    <row r="479" spans="1:7" ht="15">
      <c r="A479" s="96" t="s">
        <v>2194</v>
      </c>
      <c r="B479" s="96">
        <v>5</v>
      </c>
      <c r="C479" s="116">
        <v>0.0007248411502396165</v>
      </c>
      <c r="D479" s="96" t="s">
        <v>3245</v>
      </c>
      <c r="E479" s="96" t="b">
        <v>0</v>
      </c>
      <c r="F479" s="96" t="b">
        <v>0</v>
      </c>
      <c r="G479" s="96" t="b">
        <v>0</v>
      </c>
    </row>
    <row r="480" spans="1:7" ht="15">
      <c r="A480" s="96" t="s">
        <v>2195</v>
      </c>
      <c r="B480" s="96">
        <v>5</v>
      </c>
      <c r="C480" s="116">
        <v>0.0007248411502396165</v>
      </c>
      <c r="D480" s="96" t="s">
        <v>3245</v>
      </c>
      <c r="E480" s="96" t="b">
        <v>1</v>
      </c>
      <c r="F480" s="96" t="b">
        <v>0</v>
      </c>
      <c r="G480" s="96" t="b">
        <v>0</v>
      </c>
    </row>
    <row r="481" spans="1:7" ht="15">
      <c r="A481" s="96" t="s">
        <v>2196</v>
      </c>
      <c r="B481" s="96">
        <v>5</v>
      </c>
      <c r="C481" s="116">
        <v>0.0007248411502396165</v>
      </c>
      <c r="D481" s="96" t="s">
        <v>3245</v>
      </c>
      <c r="E481" s="96" t="b">
        <v>0</v>
      </c>
      <c r="F481" s="96" t="b">
        <v>0</v>
      </c>
      <c r="G481" s="96" t="b">
        <v>0</v>
      </c>
    </row>
    <row r="482" spans="1:7" ht="15">
      <c r="A482" s="96" t="s">
        <v>2197</v>
      </c>
      <c r="B482" s="96">
        <v>5</v>
      </c>
      <c r="C482" s="116">
        <v>0.0007248411502396165</v>
      </c>
      <c r="D482" s="96" t="s">
        <v>3245</v>
      </c>
      <c r="E482" s="96" t="b">
        <v>1</v>
      </c>
      <c r="F482" s="96" t="b">
        <v>0</v>
      </c>
      <c r="G482" s="96" t="b">
        <v>0</v>
      </c>
    </row>
    <row r="483" spans="1:7" ht="15">
      <c r="A483" s="96" t="s">
        <v>2198</v>
      </c>
      <c r="B483" s="96">
        <v>5</v>
      </c>
      <c r="C483" s="116">
        <v>0.0008284894167395027</v>
      </c>
      <c r="D483" s="96" t="s">
        <v>3245</v>
      </c>
      <c r="E483" s="96" t="b">
        <v>0</v>
      </c>
      <c r="F483" s="96" t="b">
        <v>0</v>
      </c>
      <c r="G483" s="96" t="b">
        <v>0</v>
      </c>
    </row>
    <row r="484" spans="1:7" ht="15">
      <c r="A484" s="96" t="s">
        <v>2199</v>
      </c>
      <c r="B484" s="96">
        <v>5</v>
      </c>
      <c r="C484" s="116">
        <v>0.0007701177401331208</v>
      </c>
      <c r="D484" s="96" t="s">
        <v>3245</v>
      </c>
      <c r="E484" s="96" t="b">
        <v>0</v>
      </c>
      <c r="F484" s="96" t="b">
        <v>0</v>
      </c>
      <c r="G484" s="96" t="b">
        <v>0</v>
      </c>
    </row>
    <row r="485" spans="1:7" ht="15">
      <c r="A485" s="96" t="s">
        <v>2200</v>
      </c>
      <c r="B485" s="96">
        <v>5</v>
      </c>
      <c r="C485" s="116">
        <v>0.0010514016082549496</v>
      </c>
      <c r="D485" s="96" t="s">
        <v>3245</v>
      </c>
      <c r="E485" s="96" t="b">
        <v>0</v>
      </c>
      <c r="F485" s="96" t="b">
        <v>0</v>
      </c>
      <c r="G485" s="96" t="b">
        <v>0</v>
      </c>
    </row>
    <row r="486" spans="1:7" ht="15">
      <c r="A486" s="96" t="s">
        <v>2201</v>
      </c>
      <c r="B486" s="96">
        <v>5</v>
      </c>
      <c r="C486" s="116">
        <v>0.0007248411502396165</v>
      </c>
      <c r="D486" s="96" t="s">
        <v>3245</v>
      </c>
      <c r="E486" s="96" t="b">
        <v>0</v>
      </c>
      <c r="F486" s="96" t="b">
        <v>0</v>
      </c>
      <c r="G486" s="96" t="b">
        <v>0</v>
      </c>
    </row>
    <row r="487" spans="1:7" ht="15">
      <c r="A487" s="96" t="s">
        <v>2202</v>
      </c>
      <c r="B487" s="96">
        <v>5</v>
      </c>
      <c r="C487" s="116">
        <v>0.0007248411502396165</v>
      </c>
      <c r="D487" s="96" t="s">
        <v>3245</v>
      </c>
      <c r="E487" s="96" t="b">
        <v>0</v>
      </c>
      <c r="F487" s="96" t="b">
        <v>0</v>
      </c>
      <c r="G487" s="96" t="b">
        <v>0</v>
      </c>
    </row>
    <row r="488" spans="1:7" ht="15">
      <c r="A488" s="96" t="s">
        <v>2203</v>
      </c>
      <c r="B488" s="96">
        <v>5</v>
      </c>
      <c r="C488" s="116">
        <v>0.0009107596741940352</v>
      </c>
      <c r="D488" s="96" t="s">
        <v>3245</v>
      </c>
      <c r="E488" s="96" t="b">
        <v>0</v>
      </c>
      <c r="F488" s="96" t="b">
        <v>0</v>
      </c>
      <c r="G488" s="96" t="b">
        <v>0</v>
      </c>
    </row>
    <row r="489" spans="1:7" ht="15">
      <c r="A489" s="96" t="s">
        <v>2204</v>
      </c>
      <c r="B489" s="96">
        <v>5</v>
      </c>
      <c r="C489" s="116">
        <v>0.0007701177401331208</v>
      </c>
      <c r="D489" s="96" t="s">
        <v>3245</v>
      </c>
      <c r="E489" s="96" t="b">
        <v>0</v>
      </c>
      <c r="F489" s="96" t="b">
        <v>0</v>
      </c>
      <c r="G489" s="96" t="b">
        <v>0</v>
      </c>
    </row>
    <row r="490" spans="1:7" ht="15">
      <c r="A490" s="96" t="s">
        <v>2205</v>
      </c>
      <c r="B490" s="96">
        <v>5</v>
      </c>
      <c r="C490" s="116">
        <v>0.0008284894167395027</v>
      </c>
      <c r="D490" s="96" t="s">
        <v>3245</v>
      </c>
      <c r="E490" s="96" t="b">
        <v>0</v>
      </c>
      <c r="F490" s="96" t="b">
        <v>0</v>
      </c>
      <c r="G490" s="96" t="b">
        <v>0</v>
      </c>
    </row>
    <row r="491" spans="1:7" ht="15">
      <c r="A491" s="96" t="s">
        <v>2206</v>
      </c>
      <c r="B491" s="96">
        <v>5</v>
      </c>
      <c r="C491" s="116">
        <v>0.0009107596741940352</v>
      </c>
      <c r="D491" s="96" t="s">
        <v>3245</v>
      </c>
      <c r="E491" s="96" t="b">
        <v>0</v>
      </c>
      <c r="F491" s="96" t="b">
        <v>0</v>
      </c>
      <c r="G491" s="96" t="b">
        <v>0</v>
      </c>
    </row>
    <row r="492" spans="1:7" ht="15">
      <c r="A492" s="96" t="s">
        <v>2207</v>
      </c>
      <c r="B492" s="96">
        <v>5</v>
      </c>
      <c r="C492" s="116">
        <v>0.0009107596741940352</v>
      </c>
      <c r="D492" s="96" t="s">
        <v>3245</v>
      </c>
      <c r="E492" s="96" t="b">
        <v>0</v>
      </c>
      <c r="F492" s="96" t="b">
        <v>0</v>
      </c>
      <c r="G492" s="96" t="b">
        <v>0</v>
      </c>
    </row>
    <row r="493" spans="1:7" ht="15">
      <c r="A493" s="96" t="s">
        <v>2208</v>
      </c>
      <c r="B493" s="96">
        <v>5</v>
      </c>
      <c r="C493" s="116">
        <v>0.0010514016082549496</v>
      </c>
      <c r="D493" s="96" t="s">
        <v>3245</v>
      </c>
      <c r="E493" s="96" t="b">
        <v>0</v>
      </c>
      <c r="F493" s="96" t="b">
        <v>0</v>
      </c>
      <c r="G493" s="96" t="b">
        <v>0</v>
      </c>
    </row>
    <row r="494" spans="1:7" ht="15">
      <c r="A494" s="96" t="s">
        <v>2209</v>
      </c>
      <c r="B494" s="96">
        <v>5</v>
      </c>
      <c r="C494" s="116">
        <v>0.0009107596741940352</v>
      </c>
      <c r="D494" s="96" t="s">
        <v>3245</v>
      </c>
      <c r="E494" s="96" t="b">
        <v>0</v>
      </c>
      <c r="F494" s="96" t="b">
        <v>0</v>
      </c>
      <c r="G494" s="96" t="b">
        <v>0</v>
      </c>
    </row>
    <row r="495" spans="1:7" ht="15">
      <c r="A495" s="96" t="s">
        <v>2210</v>
      </c>
      <c r="B495" s="96">
        <v>5</v>
      </c>
      <c r="C495" s="116">
        <v>0.0008284894167395027</v>
      </c>
      <c r="D495" s="96" t="s">
        <v>3245</v>
      </c>
      <c r="E495" s="96" t="b">
        <v>1</v>
      </c>
      <c r="F495" s="96" t="b">
        <v>0</v>
      </c>
      <c r="G495" s="96" t="b">
        <v>0</v>
      </c>
    </row>
    <row r="496" spans="1:7" ht="15">
      <c r="A496" s="96" t="s">
        <v>2211</v>
      </c>
      <c r="B496" s="96">
        <v>4</v>
      </c>
      <c r="C496" s="116">
        <v>0.0006627915333916021</v>
      </c>
      <c r="D496" s="96" t="s">
        <v>3245</v>
      </c>
      <c r="E496" s="96" t="b">
        <v>0</v>
      </c>
      <c r="F496" s="96" t="b">
        <v>0</v>
      </c>
      <c r="G496" s="96" t="b">
        <v>0</v>
      </c>
    </row>
    <row r="497" spans="1:7" ht="15">
      <c r="A497" s="96" t="s">
        <v>2212</v>
      </c>
      <c r="B497" s="96">
        <v>4</v>
      </c>
      <c r="C497" s="116">
        <v>0.0006160941921064966</v>
      </c>
      <c r="D497" s="96" t="s">
        <v>3245</v>
      </c>
      <c r="E497" s="96" t="b">
        <v>0</v>
      </c>
      <c r="F497" s="96" t="b">
        <v>0</v>
      </c>
      <c r="G497" s="96" t="b">
        <v>0</v>
      </c>
    </row>
    <row r="498" spans="1:7" ht="15">
      <c r="A498" s="96" t="s">
        <v>2213</v>
      </c>
      <c r="B498" s="96">
        <v>4</v>
      </c>
      <c r="C498" s="116">
        <v>0.0006627915333916021</v>
      </c>
      <c r="D498" s="96" t="s">
        <v>3245</v>
      </c>
      <c r="E498" s="96" t="b">
        <v>0</v>
      </c>
      <c r="F498" s="96" t="b">
        <v>0</v>
      </c>
      <c r="G498" s="96" t="b">
        <v>0</v>
      </c>
    </row>
    <row r="499" spans="1:7" ht="15">
      <c r="A499" s="96" t="s">
        <v>2214</v>
      </c>
      <c r="B499" s="96">
        <v>4</v>
      </c>
      <c r="C499" s="116">
        <v>0.0006160941921064966</v>
      </c>
      <c r="D499" s="96" t="s">
        <v>3245</v>
      </c>
      <c r="E499" s="96" t="b">
        <v>0</v>
      </c>
      <c r="F499" s="96" t="b">
        <v>0</v>
      </c>
      <c r="G499" s="96" t="b">
        <v>0</v>
      </c>
    </row>
    <row r="500" spans="1:7" ht="15">
      <c r="A500" s="96" t="s">
        <v>2215</v>
      </c>
      <c r="B500" s="96">
        <v>4</v>
      </c>
      <c r="C500" s="116">
        <v>0.0006160941921064966</v>
      </c>
      <c r="D500" s="96" t="s">
        <v>3245</v>
      </c>
      <c r="E500" s="96" t="b">
        <v>0</v>
      </c>
      <c r="F500" s="96" t="b">
        <v>0</v>
      </c>
      <c r="G500" s="96" t="b">
        <v>0</v>
      </c>
    </row>
    <row r="501" spans="1:7" ht="15">
      <c r="A501" s="96" t="s">
        <v>2216</v>
      </c>
      <c r="B501" s="96">
        <v>4</v>
      </c>
      <c r="C501" s="116">
        <v>0.0006160941921064966</v>
      </c>
      <c r="D501" s="96" t="s">
        <v>3245</v>
      </c>
      <c r="E501" s="96" t="b">
        <v>1</v>
      </c>
      <c r="F501" s="96" t="b">
        <v>0</v>
      </c>
      <c r="G501" s="96" t="b">
        <v>0</v>
      </c>
    </row>
    <row r="502" spans="1:7" ht="15">
      <c r="A502" s="96" t="s">
        <v>2217</v>
      </c>
      <c r="B502" s="96">
        <v>4</v>
      </c>
      <c r="C502" s="116">
        <v>0.0006160941921064966</v>
      </c>
      <c r="D502" s="96" t="s">
        <v>3245</v>
      </c>
      <c r="E502" s="96" t="b">
        <v>0</v>
      </c>
      <c r="F502" s="96" t="b">
        <v>0</v>
      </c>
      <c r="G502" s="96" t="b">
        <v>0</v>
      </c>
    </row>
    <row r="503" spans="1:7" ht="15">
      <c r="A503" s="96" t="s">
        <v>2218</v>
      </c>
      <c r="B503" s="96">
        <v>4</v>
      </c>
      <c r="C503" s="116">
        <v>0.0006160941921064966</v>
      </c>
      <c r="D503" s="96" t="s">
        <v>3245</v>
      </c>
      <c r="E503" s="96" t="b">
        <v>0</v>
      </c>
      <c r="F503" s="96" t="b">
        <v>0</v>
      </c>
      <c r="G503" s="96" t="b">
        <v>0</v>
      </c>
    </row>
    <row r="504" spans="1:7" ht="15">
      <c r="A504" s="96" t="s">
        <v>2219</v>
      </c>
      <c r="B504" s="96">
        <v>4</v>
      </c>
      <c r="C504" s="116">
        <v>0.0006627915333916021</v>
      </c>
      <c r="D504" s="96" t="s">
        <v>3245</v>
      </c>
      <c r="E504" s="96" t="b">
        <v>0</v>
      </c>
      <c r="F504" s="96" t="b">
        <v>0</v>
      </c>
      <c r="G504" s="96" t="b">
        <v>0</v>
      </c>
    </row>
    <row r="505" spans="1:7" ht="15">
      <c r="A505" s="96" t="s">
        <v>2220</v>
      </c>
      <c r="B505" s="96">
        <v>4</v>
      </c>
      <c r="C505" s="116">
        <v>0.0006160941921064966</v>
      </c>
      <c r="D505" s="96" t="s">
        <v>3245</v>
      </c>
      <c r="E505" s="96" t="b">
        <v>0</v>
      </c>
      <c r="F505" s="96" t="b">
        <v>0</v>
      </c>
      <c r="G505" s="96" t="b">
        <v>0</v>
      </c>
    </row>
    <row r="506" spans="1:7" ht="15">
      <c r="A506" s="96" t="s">
        <v>2221</v>
      </c>
      <c r="B506" s="96">
        <v>4</v>
      </c>
      <c r="C506" s="116">
        <v>0.0006160941921064966</v>
      </c>
      <c r="D506" s="96" t="s">
        <v>3245</v>
      </c>
      <c r="E506" s="96" t="b">
        <v>0</v>
      </c>
      <c r="F506" s="96" t="b">
        <v>1</v>
      </c>
      <c r="G506" s="96" t="b">
        <v>0</v>
      </c>
    </row>
    <row r="507" spans="1:7" ht="15">
      <c r="A507" s="96" t="s">
        <v>2222</v>
      </c>
      <c r="B507" s="96">
        <v>4</v>
      </c>
      <c r="C507" s="116">
        <v>0.0006160941921064966</v>
      </c>
      <c r="D507" s="96" t="s">
        <v>3245</v>
      </c>
      <c r="E507" s="96" t="b">
        <v>0</v>
      </c>
      <c r="F507" s="96" t="b">
        <v>0</v>
      </c>
      <c r="G507" s="96" t="b">
        <v>0</v>
      </c>
    </row>
    <row r="508" spans="1:7" ht="15">
      <c r="A508" s="96" t="s">
        <v>2223</v>
      </c>
      <c r="B508" s="96">
        <v>4</v>
      </c>
      <c r="C508" s="116">
        <v>0.0006160941921064966</v>
      </c>
      <c r="D508" s="96" t="s">
        <v>3245</v>
      </c>
      <c r="E508" s="96" t="b">
        <v>0</v>
      </c>
      <c r="F508" s="96" t="b">
        <v>0</v>
      </c>
      <c r="G508" s="96" t="b">
        <v>0</v>
      </c>
    </row>
    <row r="509" spans="1:7" ht="15">
      <c r="A509" s="96" t="s">
        <v>2224</v>
      </c>
      <c r="B509" s="96">
        <v>4</v>
      </c>
      <c r="C509" s="116">
        <v>0.0006160941921064966</v>
      </c>
      <c r="D509" s="96" t="s">
        <v>3245</v>
      </c>
      <c r="E509" s="96" t="b">
        <v>0</v>
      </c>
      <c r="F509" s="96" t="b">
        <v>0</v>
      </c>
      <c r="G509" s="96" t="b">
        <v>0</v>
      </c>
    </row>
    <row r="510" spans="1:7" ht="15">
      <c r="A510" s="96" t="s">
        <v>2225</v>
      </c>
      <c r="B510" s="96">
        <v>4</v>
      </c>
      <c r="C510" s="116">
        <v>0.0006160941921064966</v>
      </c>
      <c r="D510" s="96" t="s">
        <v>3245</v>
      </c>
      <c r="E510" s="96" t="b">
        <v>0</v>
      </c>
      <c r="F510" s="96" t="b">
        <v>0</v>
      </c>
      <c r="G510" s="96" t="b">
        <v>0</v>
      </c>
    </row>
    <row r="511" spans="1:7" ht="15">
      <c r="A511" s="96" t="s">
        <v>2226</v>
      </c>
      <c r="B511" s="96">
        <v>4</v>
      </c>
      <c r="C511" s="116">
        <v>0.0006627915333916021</v>
      </c>
      <c r="D511" s="96" t="s">
        <v>3245</v>
      </c>
      <c r="E511" s="96" t="b">
        <v>0</v>
      </c>
      <c r="F511" s="96" t="b">
        <v>0</v>
      </c>
      <c r="G511" s="96" t="b">
        <v>0</v>
      </c>
    </row>
    <row r="512" spans="1:7" ht="15">
      <c r="A512" s="96" t="s">
        <v>2227</v>
      </c>
      <c r="B512" s="96">
        <v>4</v>
      </c>
      <c r="C512" s="116">
        <v>0.0006160941921064966</v>
      </c>
      <c r="D512" s="96" t="s">
        <v>3245</v>
      </c>
      <c r="E512" s="96" t="b">
        <v>0</v>
      </c>
      <c r="F512" s="96" t="b">
        <v>0</v>
      </c>
      <c r="G512" s="96" t="b">
        <v>0</v>
      </c>
    </row>
    <row r="513" spans="1:7" ht="15">
      <c r="A513" s="96" t="s">
        <v>2228</v>
      </c>
      <c r="B513" s="96">
        <v>4</v>
      </c>
      <c r="C513" s="116">
        <v>0.0007286077393552281</v>
      </c>
      <c r="D513" s="96" t="s">
        <v>3245</v>
      </c>
      <c r="E513" s="96" t="b">
        <v>0</v>
      </c>
      <c r="F513" s="96" t="b">
        <v>0</v>
      </c>
      <c r="G513" s="96" t="b">
        <v>0</v>
      </c>
    </row>
    <row r="514" spans="1:7" ht="15">
      <c r="A514" s="96" t="s">
        <v>2229</v>
      </c>
      <c r="B514" s="96">
        <v>4</v>
      </c>
      <c r="C514" s="116">
        <v>0.0006160941921064966</v>
      </c>
      <c r="D514" s="96" t="s">
        <v>3245</v>
      </c>
      <c r="E514" s="96" t="b">
        <v>0</v>
      </c>
      <c r="F514" s="96" t="b">
        <v>0</v>
      </c>
      <c r="G514" s="96" t="b">
        <v>0</v>
      </c>
    </row>
    <row r="515" spans="1:7" ht="15">
      <c r="A515" s="96" t="s">
        <v>2230</v>
      </c>
      <c r="B515" s="96">
        <v>4</v>
      </c>
      <c r="C515" s="116">
        <v>0.0007286077393552281</v>
      </c>
      <c r="D515" s="96" t="s">
        <v>3245</v>
      </c>
      <c r="E515" s="96" t="b">
        <v>0</v>
      </c>
      <c r="F515" s="96" t="b">
        <v>0</v>
      </c>
      <c r="G515" s="96" t="b">
        <v>0</v>
      </c>
    </row>
    <row r="516" spans="1:7" ht="15">
      <c r="A516" s="96" t="s">
        <v>2231</v>
      </c>
      <c r="B516" s="96">
        <v>4</v>
      </c>
      <c r="C516" s="116">
        <v>0.0006160941921064966</v>
      </c>
      <c r="D516" s="96" t="s">
        <v>3245</v>
      </c>
      <c r="E516" s="96" t="b">
        <v>0</v>
      </c>
      <c r="F516" s="96" t="b">
        <v>0</v>
      </c>
      <c r="G516" s="96" t="b">
        <v>0</v>
      </c>
    </row>
    <row r="517" spans="1:7" ht="15">
      <c r="A517" s="96" t="s">
        <v>2232</v>
      </c>
      <c r="B517" s="96">
        <v>4</v>
      </c>
      <c r="C517" s="116">
        <v>0.0006627915333916021</v>
      </c>
      <c r="D517" s="96" t="s">
        <v>3245</v>
      </c>
      <c r="E517" s="96" t="b">
        <v>0</v>
      </c>
      <c r="F517" s="96" t="b">
        <v>0</v>
      </c>
      <c r="G517" s="96" t="b">
        <v>0</v>
      </c>
    </row>
    <row r="518" spans="1:7" ht="15">
      <c r="A518" s="96" t="s">
        <v>2233</v>
      </c>
      <c r="B518" s="96">
        <v>4</v>
      </c>
      <c r="C518" s="116">
        <v>0.0006160941921064966</v>
      </c>
      <c r="D518" s="96" t="s">
        <v>3245</v>
      </c>
      <c r="E518" s="96" t="b">
        <v>0</v>
      </c>
      <c r="F518" s="96" t="b">
        <v>0</v>
      </c>
      <c r="G518" s="96" t="b">
        <v>0</v>
      </c>
    </row>
    <row r="519" spans="1:7" ht="15">
      <c r="A519" s="96" t="s">
        <v>2234</v>
      </c>
      <c r="B519" s="96">
        <v>4</v>
      </c>
      <c r="C519" s="116">
        <v>0.0006627915333916021</v>
      </c>
      <c r="D519" s="96" t="s">
        <v>3245</v>
      </c>
      <c r="E519" s="96" t="b">
        <v>0</v>
      </c>
      <c r="F519" s="96" t="b">
        <v>0</v>
      </c>
      <c r="G519" s="96" t="b">
        <v>0</v>
      </c>
    </row>
    <row r="520" spans="1:7" ht="15">
      <c r="A520" s="96" t="s">
        <v>2235</v>
      </c>
      <c r="B520" s="96">
        <v>4</v>
      </c>
      <c r="C520" s="116">
        <v>0.0006160941921064966</v>
      </c>
      <c r="D520" s="96" t="s">
        <v>3245</v>
      </c>
      <c r="E520" s="96" t="b">
        <v>0</v>
      </c>
      <c r="F520" s="96" t="b">
        <v>0</v>
      </c>
      <c r="G520" s="96" t="b">
        <v>0</v>
      </c>
    </row>
    <row r="521" spans="1:7" ht="15">
      <c r="A521" s="96" t="s">
        <v>2236</v>
      </c>
      <c r="B521" s="96">
        <v>4</v>
      </c>
      <c r="C521" s="116">
        <v>0.0006160941921064966</v>
      </c>
      <c r="D521" s="96" t="s">
        <v>3245</v>
      </c>
      <c r="E521" s="96" t="b">
        <v>0</v>
      </c>
      <c r="F521" s="96" t="b">
        <v>0</v>
      </c>
      <c r="G521" s="96" t="b">
        <v>0</v>
      </c>
    </row>
    <row r="522" spans="1:7" ht="15">
      <c r="A522" s="96" t="s">
        <v>2237</v>
      </c>
      <c r="B522" s="96">
        <v>4</v>
      </c>
      <c r="C522" s="116">
        <v>0.0006160941921064966</v>
      </c>
      <c r="D522" s="96" t="s">
        <v>3245</v>
      </c>
      <c r="E522" s="96" t="b">
        <v>0</v>
      </c>
      <c r="F522" s="96" t="b">
        <v>0</v>
      </c>
      <c r="G522" s="96" t="b">
        <v>0</v>
      </c>
    </row>
    <row r="523" spans="1:7" ht="15">
      <c r="A523" s="96" t="s">
        <v>2238</v>
      </c>
      <c r="B523" s="96">
        <v>4</v>
      </c>
      <c r="C523" s="116">
        <v>0.0006160941921064966</v>
      </c>
      <c r="D523" s="96" t="s">
        <v>3245</v>
      </c>
      <c r="E523" s="96" t="b">
        <v>0</v>
      </c>
      <c r="F523" s="96" t="b">
        <v>0</v>
      </c>
      <c r="G523" s="96" t="b">
        <v>0</v>
      </c>
    </row>
    <row r="524" spans="1:7" ht="15">
      <c r="A524" s="96" t="s">
        <v>2239</v>
      </c>
      <c r="B524" s="96">
        <v>4</v>
      </c>
      <c r="C524" s="116">
        <v>0.0006627915333916021</v>
      </c>
      <c r="D524" s="96" t="s">
        <v>3245</v>
      </c>
      <c r="E524" s="96" t="b">
        <v>0</v>
      </c>
      <c r="F524" s="96" t="b">
        <v>0</v>
      </c>
      <c r="G524" s="96" t="b">
        <v>0</v>
      </c>
    </row>
    <row r="525" spans="1:7" ht="15">
      <c r="A525" s="96" t="s">
        <v>2240</v>
      </c>
      <c r="B525" s="96">
        <v>4</v>
      </c>
      <c r="C525" s="116">
        <v>0.0006627915333916021</v>
      </c>
      <c r="D525" s="96" t="s">
        <v>3245</v>
      </c>
      <c r="E525" s="96" t="b">
        <v>0</v>
      </c>
      <c r="F525" s="96" t="b">
        <v>0</v>
      </c>
      <c r="G525" s="96" t="b">
        <v>0</v>
      </c>
    </row>
    <row r="526" spans="1:7" ht="15">
      <c r="A526" s="96" t="s">
        <v>2241</v>
      </c>
      <c r="B526" s="96">
        <v>4</v>
      </c>
      <c r="C526" s="116">
        <v>0.0007286077393552281</v>
      </c>
      <c r="D526" s="96" t="s">
        <v>3245</v>
      </c>
      <c r="E526" s="96" t="b">
        <v>0</v>
      </c>
      <c r="F526" s="96" t="b">
        <v>0</v>
      </c>
      <c r="G526" s="96" t="b">
        <v>0</v>
      </c>
    </row>
    <row r="527" spans="1:7" ht="15">
      <c r="A527" s="96" t="s">
        <v>2242</v>
      </c>
      <c r="B527" s="96">
        <v>4</v>
      </c>
      <c r="C527" s="116">
        <v>0.0006160941921064966</v>
      </c>
      <c r="D527" s="96" t="s">
        <v>3245</v>
      </c>
      <c r="E527" s="96" t="b">
        <v>0</v>
      </c>
      <c r="F527" s="96" t="b">
        <v>0</v>
      </c>
      <c r="G527" s="96" t="b">
        <v>0</v>
      </c>
    </row>
    <row r="528" spans="1:7" ht="15">
      <c r="A528" s="96" t="s">
        <v>2243</v>
      </c>
      <c r="B528" s="96">
        <v>4</v>
      </c>
      <c r="C528" s="116">
        <v>0.0006160941921064966</v>
      </c>
      <c r="D528" s="96" t="s">
        <v>3245</v>
      </c>
      <c r="E528" s="96" t="b">
        <v>0</v>
      </c>
      <c r="F528" s="96" t="b">
        <v>0</v>
      </c>
      <c r="G528" s="96" t="b">
        <v>0</v>
      </c>
    </row>
    <row r="529" spans="1:7" ht="15">
      <c r="A529" s="96" t="s">
        <v>2244</v>
      </c>
      <c r="B529" s="96">
        <v>4</v>
      </c>
      <c r="C529" s="116">
        <v>0.0006160941921064966</v>
      </c>
      <c r="D529" s="96" t="s">
        <v>3245</v>
      </c>
      <c r="E529" s="96" t="b">
        <v>0</v>
      </c>
      <c r="F529" s="96" t="b">
        <v>0</v>
      </c>
      <c r="G529" s="96" t="b">
        <v>0</v>
      </c>
    </row>
    <row r="530" spans="1:7" ht="15">
      <c r="A530" s="96" t="s">
        <v>2245</v>
      </c>
      <c r="B530" s="96">
        <v>4</v>
      </c>
      <c r="C530" s="116">
        <v>0.0006160941921064966</v>
      </c>
      <c r="D530" s="96" t="s">
        <v>3245</v>
      </c>
      <c r="E530" s="96" t="b">
        <v>0</v>
      </c>
      <c r="F530" s="96" t="b">
        <v>0</v>
      </c>
      <c r="G530" s="96" t="b">
        <v>0</v>
      </c>
    </row>
    <row r="531" spans="1:7" ht="15">
      <c r="A531" s="96" t="s">
        <v>2246</v>
      </c>
      <c r="B531" s="96">
        <v>4</v>
      </c>
      <c r="C531" s="116">
        <v>0.0006160941921064966</v>
      </c>
      <c r="D531" s="96" t="s">
        <v>3245</v>
      </c>
      <c r="E531" s="96" t="b">
        <v>0</v>
      </c>
      <c r="F531" s="96" t="b">
        <v>0</v>
      </c>
      <c r="G531" s="96" t="b">
        <v>0</v>
      </c>
    </row>
    <row r="532" spans="1:7" ht="15">
      <c r="A532" s="96" t="s">
        <v>2247</v>
      </c>
      <c r="B532" s="96">
        <v>4</v>
      </c>
      <c r="C532" s="116">
        <v>0.0006160941921064966</v>
      </c>
      <c r="D532" s="96" t="s">
        <v>3245</v>
      </c>
      <c r="E532" s="96" t="b">
        <v>0</v>
      </c>
      <c r="F532" s="96" t="b">
        <v>0</v>
      </c>
      <c r="G532" s="96" t="b">
        <v>0</v>
      </c>
    </row>
    <row r="533" spans="1:7" ht="15">
      <c r="A533" s="96" t="s">
        <v>2248</v>
      </c>
      <c r="B533" s="96">
        <v>4</v>
      </c>
      <c r="C533" s="116">
        <v>0.0006627915333916021</v>
      </c>
      <c r="D533" s="96" t="s">
        <v>3245</v>
      </c>
      <c r="E533" s="96" t="b">
        <v>0</v>
      </c>
      <c r="F533" s="96" t="b">
        <v>0</v>
      </c>
      <c r="G533" s="96" t="b">
        <v>0</v>
      </c>
    </row>
    <row r="534" spans="1:7" ht="15">
      <c r="A534" s="96" t="s">
        <v>2249</v>
      </c>
      <c r="B534" s="96">
        <v>4</v>
      </c>
      <c r="C534" s="116">
        <v>0.0006160941921064966</v>
      </c>
      <c r="D534" s="96" t="s">
        <v>3245</v>
      </c>
      <c r="E534" s="96" t="b">
        <v>0</v>
      </c>
      <c r="F534" s="96" t="b">
        <v>0</v>
      </c>
      <c r="G534" s="96" t="b">
        <v>0</v>
      </c>
    </row>
    <row r="535" spans="1:7" ht="15">
      <c r="A535" s="96" t="s">
        <v>2250</v>
      </c>
      <c r="B535" s="96">
        <v>4</v>
      </c>
      <c r="C535" s="116">
        <v>0.0006627915333916021</v>
      </c>
      <c r="D535" s="96" t="s">
        <v>3245</v>
      </c>
      <c r="E535" s="96" t="b">
        <v>0</v>
      </c>
      <c r="F535" s="96" t="b">
        <v>0</v>
      </c>
      <c r="G535" s="96" t="b">
        <v>0</v>
      </c>
    </row>
    <row r="536" spans="1:7" ht="15">
      <c r="A536" s="96" t="s">
        <v>2251</v>
      </c>
      <c r="B536" s="96">
        <v>4</v>
      </c>
      <c r="C536" s="116">
        <v>0.0006627915333916021</v>
      </c>
      <c r="D536" s="96" t="s">
        <v>3245</v>
      </c>
      <c r="E536" s="96" t="b">
        <v>0</v>
      </c>
      <c r="F536" s="96" t="b">
        <v>0</v>
      </c>
      <c r="G536" s="96" t="b">
        <v>0</v>
      </c>
    </row>
    <row r="537" spans="1:7" ht="15">
      <c r="A537" s="96" t="s">
        <v>2252</v>
      </c>
      <c r="B537" s="96">
        <v>4</v>
      </c>
      <c r="C537" s="116">
        <v>0.0006160941921064966</v>
      </c>
      <c r="D537" s="96" t="s">
        <v>3245</v>
      </c>
      <c r="E537" s="96" t="b">
        <v>0</v>
      </c>
      <c r="F537" s="96" t="b">
        <v>0</v>
      </c>
      <c r="G537" s="96" t="b">
        <v>0</v>
      </c>
    </row>
    <row r="538" spans="1:7" ht="15">
      <c r="A538" s="96" t="s">
        <v>2253</v>
      </c>
      <c r="B538" s="96">
        <v>4</v>
      </c>
      <c r="C538" s="116">
        <v>0.0006627915333916021</v>
      </c>
      <c r="D538" s="96" t="s">
        <v>3245</v>
      </c>
      <c r="E538" s="96" t="b">
        <v>0</v>
      </c>
      <c r="F538" s="96" t="b">
        <v>0</v>
      </c>
      <c r="G538" s="96" t="b">
        <v>0</v>
      </c>
    </row>
    <row r="539" spans="1:7" ht="15">
      <c r="A539" s="96" t="s">
        <v>2254</v>
      </c>
      <c r="B539" s="96">
        <v>4</v>
      </c>
      <c r="C539" s="116">
        <v>0.0006627915333916021</v>
      </c>
      <c r="D539" s="96" t="s">
        <v>3245</v>
      </c>
      <c r="E539" s="96" t="b">
        <v>0</v>
      </c>
      <c r="F539" s="96" t="b">
        <v>0</v>
      </c>
      <c r="G539" s="96" t="b">
        <v>0</v>
      </c>
    </row>
    <row r="540" spans="1:7" ht="15">
      <c r="A540" s="96" t="s">
        <v>2255</v>
      </c>
      <c r="B540" s="96">
        <v>4</v>
      </c>
      <c r="C540" s="116">
        <v>0.0006627915333916021</v>
      </c>
      <c r="D540" s="96" t="s">
        <v>3245</v>
      </c>
      <c r="E540" s="96" t="b">
        <v>0</v>
      </c>
      <c r="F540" s="96" t="b">
        <v>0</v>
      </c>
      <c r="G540" s="96" t="b">
        <v>0</v>
      </c>
    </row>
    <row r="541" spans="1:7" ht="15">
      <c r="A541" s="96" t="s">
        <v>2256</v>
      </c>
      <c r="B541" s="96">
        <v>4</v>
      </c>
      <c r="C541" s="116">
        <v>0.0006627915333916021</v>
      </c>
      <c r="D541" s="96" t="s">
        <v>3245</v>
      </c>
      <c r="E541" s="96" t="b">
        <v>0</v>
      </c>
      <c r="F541" s="96" t="b">
        <v>0</v>
      </c>
      <c r="G541" s="96" t="b">
        <v>0</v>
      </c>
    </row>
    <row r="542" spans="1:7" ht="15">
      <c r="A542" s="96" t="s">
        <v>2257</v>
      </c>
      <c r="B542" s="96">
        <v>4</v>
      </c>
      <c r="C542" s="116">
        <v>0.0006160941921064966</v>
      </c>
      <c r="D542" s="96" t="s">
        <v>3245</v>
      </c>
      <c r="E542" s="96" t="b">
        <v>0</v>
      </c>
      <c r="F542" s="96" t="b">
        <v>0</v>
      </c>
      <c r="G542" s="96" t="b">
        <v>0</v>
      </c>
    </row>
    <row r="543" spans="1:7" ht="15">
      <c r="A543" s="96" t="s">
        <v>2258</v>
      </c>
      <c r="B543" s="96">
        <v>4</v>
      </c>
      <c r="C543" s="116">
        <v>0.0006160941921064966</v>
      </c>
      <c r="D543" s="96" t="s">
        <v>3245</v>
      </c>
      <c r="E543" s="96" t="b">
        <v>0</v>
      </c>
      <c r="F543" s="96" t="b">
        <v>0</v>
      </c>
      <c r="G543" s="96" t="b">
        <v>0</v>
      </c>
    </row>
    <row r="544" spans="1:7" ht="15">
      <c r="A544" s="96" t="s">
        <v>2259</v>
      </c>
      <c r="B544" s="96">
        <v>4</v>
      </c>
      <c r="C544" s="116">
        <v>0.0006627915333916021</v>
      </c>
      <c r="D544" s="96" t="s">
        <v>3245</v>
      </c>
      <c r="E544" s="96" t="b">
        <v>0</v>
      </c>
      <c r="F544" s="96" t="b">
        <v>0</v>
      </c>
      <c r="G544" s="96" t="b">
        <v>0</v>
      </c>
    </row>
    <row r="545" spans="1:7" ht="15">
      <c r="A545" s="96" t="s">
        <v>2260</v>
      </c>
      <c r="B545" s="96">
        <v>4</v>
      </c>
      <c r="C545" s="116">
        <v>0.0006627915333916021</v>
      </c>
      <c r="D545" s="96" t="s">
        <v>3245</v>
      </c>
      <c r="E545" s="96" t="b">
        <v>0</v>
      </c>
      <c r="F545" s="96" t="b">
        <v>0</v>
      </c>
      <c r="G545" s="96" t="b">
        <v>0</v>
      </c>
    </row>
    <row r="546" spans="1:7" ht="15">
      <c r="A546" s="96" t="s">
        <v>2261</v>
      </c>
      <c r="B546" s="96">
        <v>4</v>
      </c>
      <c r="C546" s="116">
        <v>0.0007286077393552281</v>
      </c>
      <c r="D546" s="96" t="s">
        <v>3245</v>
      </c>
      <c r="E546" s="96" t="b">
        <v>0</v>
      </c>
      <c r="F546" s="96" t="b">
        <v>0</v>
      </c>
      <c r="G546" s="96" t="b">
        <v>0</v>
      </c>
    </row>
    <row r="547" spans="1:7" ht="15">
      <c r="A547" s="96" t="s">
        <v>2262</v>
      </c>
      <c r="B547" s="96">
        <v>4</v>
      </c>
      <c r="C547" s="116">
        <v>0.0006160941921064966</v>
      </c>
      <c r="D547" s="96" t="s">
        <v>3245</v>
      </c>
      <c r="E547" s="96" t="b">
        <v>0</v>
      </c>
      <c r="F547" s="96" t="b">
        <v>0</v>
      </c>
      <c r="G547" s="96" t="b">
        <v>0</v>
      </c>
    </row>
    <row r="548" spans="1:7" ht="15">
      <c r="A548" s="96" t="s">
        <v>2263</v>
      </c>
      <c r="B548" s="96">
        <v>4</v>
      </c>
      <c r="C548" s="116">
        <v>0.0006160941921064966</v>
      </c>
      <c r="D548" s="96" t="s">
        <v>3245</v>
      </c>
      <c r="E548" s="96" t="b">
        <v>0</v>
      </c>
      <c r="F548" s="96" t="b">
        <v>0</v>
      </c>
      <c r="G548" s="96" t="b">
        <v>0</v>
      </c>
    </row>
    <row r="549" spans="1:7" ht="15">
      <c r="A549" s="96" t="s">
        <v>2264</v>
      </c>
      <c r="B549" s="96">
        <v>4</v>
      </c>
      <c r="C549" s="116">
        <v>0.0006627915333916021</v>
      </c>
      <c r="D549" s="96" t="s">
        <v>3245</v>
      </c>
      <c r="E549" s="96" t="b">
        <v>0</v>
      </c>
      <c r="F549" s="96" t="b">
        <v>0</v>
      </c>
      <c r="G549" s="96" t="b">
        <v>0</v>
      </c>
    </row>
    <row r="550" spans="1:7" ht="15">
      <c r="A550" s="96" t="s">
        <v>2265</v>
      </c>
      <c r="B550" s="96">
        <v>4</v>
      </c>
      <c r="C550" s="116">
        <v>0.0008411212866039597</v>
      </c>
      <c r="D550" s="96" t="s">
        <v>3245</v>
      </c>
      <c r="E550" s="96" t="b">
        <v>0</v>
      </c>
      <c r="F550" s="96" t="b">
        <v>0</v>
      </c>
      <c r="G550" s="96" t="b">
        <v>0</v>
      </c>
    </row>
    <row r="551" spans="1:7" ht="15">
      <c r="A551" s="96" t="s">
        <v>2266</v>
      </c>
      <c r="B551" s="96">
        <v>4</v>
      </c>
      <c r="C551" s="116">
        <v>0.0008411212866039597</v>
      </c>
      <c r="D551" s="96" t="s">
        <v>3245</v>
      </c>
      <c r="E551" s="96" t="b">
        <v>0</v>
      </c>
      <c r="F551" s="96" t="b">
        <v>0</v>
      </c>
      <c r="G551" s="96" t="b">
        <v>0</v>
      </c>
    </row>
    <row r="552" spans="1:7" ht="15">
      <c r="A552" s="96" t="s">
        <v>2267</v>
      </c>
      <c r="B552" s="96">
        <v>4</v>
      </c>
      <c r="C552" s="116">
        <v>0.0006627915333916021</v>
      </c>
      <c r="D552" s="96" t="s">
        <v>3245</v>
      </c>
      <c r="E552" s="96" t="b">
        <v>0</v>
      </c>
      <c r="F552" s="96" t="b">
        <v>0</v>
      </c>
      <c r="G552" s="96" t="b">
        <v>0</v>
      </c>
    </row>
    <row r="553" spans="1:7" ht="15">
      <c r="A553" s="96" t="s">
        <v>2268</v>
      </c>
      <c r="B553" s="96">
        <v>4</v>
      </c>
      <c r="C553" s="116">
        <v>0.0006160941921064966</v>
      </c>
      <c r="D553" s="96" t="s">
        <v>3245</v>
      </c>
      <c r="E553" s="96" t="b">
        <v>0</v>
      </c>
      <c r="F553" s="96" t="b">
        <v>0</v>
      </c>
      <c r="G553" s="96" t="b">
        <v>0</v>
      </c>
    </row>
    <row r="554" spans="1:7" ht="15">
      <c r="A554" s="96" t="s">
        <v>2269</v>
      </c>
      <c r="B554" s="96">
        <v>4</v>
      </c>
      <c r="C554" s="116">
        <v>0.0006627915333916021</v>
      </c>
      <c r="D554" s="96" t="s">
        <v>3245</v>
      </c>
      <c r="E554" s="96" t="b">
        <v>0</v>
      </c>
      <c r="F554" s="96" t="b">
        <v>0</v>
      </c>
      <c r="G554" s="96" t="b">
        <v>0</v>
      </c>
    </row>
    <row r="555" spans="1:7" ht="15">
      <c r="A555" s="96" t="s">
        <v>2270</v>
      </c>
      <c r="B555" s="96">
        <v>4</v>
      </c>
      <c r="C555" s="116">
        <v>0.0006627915333916021</v>
      </c>
      <c r="D555" s="96" t="s">
        <v>3245</v>
      </c>
      <c r="E555" s="96" t="b">
        <v>0</v>
      </c>
      <c r="F555" s="96" t="b">
        <v>0</v>
      </c>
      <c r="G555" s="96" t="b">
        <v>0</v>
      </c>
    </row>
    <row r="556" spans="1:7" ht="15">
      <c r="A556" s="96" t="s">
        <v>2271</v>
      </c>
      <c r="B556" s="96">
        <v>4</v>
      </c>
      <c r="C556" s="116">
        <v>0.0006627915333916021</v>
      </c>
      <c r="D556" s="96" t="s">
        <v>3245</v>
      </c>
      <c r="E556" s="96" t="b">
        <v>1</v>
      </c>
      <c r="F556" s="96" t="b">
        <v>0</v>
      </c>
      <c r="G556" s="96" t="b">
        <v>0</v>
      </c>
    </row>
    <row r="557" spans="1:7" ht="15">
      <c r="A557" s="96" t="s">
        <v>2272</v>
      </c>
      <c r="B557" s="96">
        <v>4</v>
      </c>
      <c r="C557" s="116">
        <v>0.0007286077393552281</v>
      </c>
      <c r="D557" s="96" t="s">
        <v>3245</v>
      </c>
      <c r="E557" s="96" t="b">
        <v>0</v>
      </c>
      <c r="F557" s="96" t="b">
        <v>0</v>
      </c>
      <c r="G557" s="96" t="b">
        <v>0</v>
      </c>
    </row>
    <row r="558" spans="1:7" ht="15">
      <c r="A558" s="96" t="s">
        <v>2273</v>
      </c>
      <c r="B558" s="96">
        <v>4</v>
      </c>
      <c r="C558" s="116">
        <v>0.0006160941921064966</v>
      </c>
      <c r="D558" s="96" t="s">
        <v>3245</v>
      </c>
      <c r="E558" s="96" t="b">
        <v>0</v>
      </c>
      <c r="F558" s="96" t="b">
        <v>0</v>
      </c>
      <c r="G558" s="96" t="b">
        <v>0</v>
      </c>
    </row>
    <row r="559" spans="1:7" ht="15">
      <c r="A559" s="96" t="s">
        <v>2274</v>
      </c>
      <c r="B559" s="96">
        <v>4</v>
      </c>
      <c r="C559" s="116">
        <v>0.0006160941921064966</v>
      </c>
      <c r="D559" s="96" t="s">
        <v>3245</v>
      </c>
      <c r="E559" s="96" t="b">
        <v>0</v>
      </c>
      <c r="F559" s="96" t="b">
        <v>0</v>
      </c>
      <c r="G559" s="96" t="b">
        <v>0</v>
      </c>
    </row>
    <row r="560" spans="1:7" ht="15">
      <c r="A560" s="96" t="s">
        <v>2275</v>
      </c>
      <c r="B560" s="96">
        <v>4</v>
      </c>
      <c r="C560" s="116">
        <v>0.0006160941921064966</v>
      </c>
      <c r="D560" s="96" t="s">
        <v>3245</v>
      </c>
      <c r="E560" s="96" t="b">
        <v>1</v>
      </c>
      <c r="F560" s="96" t="b">
        <v>0</v>
      </c>
      <c r="G560" s="96" t="b">
        <v>0</v>
      </c>
    </row>
    <row r="561" spans="1:7" ht="15">
      <c r="A561" s="96" t="s">
        <v>2276</v>
      </c>
      <c r="B561" s="96">
        <v>4</v>
      </c>
      <c r="C561" s="116">
        <v>0.0006160941921064966</v>
      </c>
      <c r="D561" s="96" t="s">
        <v>3245</v>
      </c>
      <c r="E561" s="96" t="b">
        <v>0</v>
      </c>
      <c r="F561" s="96" t="b">
        <v>0</v>
      </c>
      <c r="G561" s="96" t="b">
        <v>0</v>
      </c>
    </row>
    <row r="562" spans="1:7" ht="15">
      <c r="A562" s="96" t="s">
        <v>2277</v>
      </c>
      <c r="B562" s="96">
        <v>4</v>
      </c>
      <c r="C562" s="116">
        <v>0.0006627915333916021</v>
      </c>
      <c r="D562" s="96" t="s">
        <v>3245</v>
      </c>
      <c r="E562" s="96" t="b">
        <v>0</v>
      </c>
      <c r="F562" s="96" t="b">
        <v>0</v>
      </c>
      <c r="G562" s="96" t="b">
        <v>0</v>
      </c>
    </row>
    <row r="563" spans="1:7" ht="15">
      <c r="A563" s="96" t="s">
        <v>2278</v>
      </c>
      <c r="B563" s="96">
        <v>4</v>
      </c>
      <c r="C563" s="116">
        <v>0.0006627915333916021</v>
      </c>
      <c r="D563" s="96" t="s">
        <v>3245</v>
      </c>
      <c r="E563" s="96" t="b">
        <v>0</v>
      </c>
      <c r="F563" s="96" t="b">
        <v>0</v>
      </c>
      <c r="G563" s="96" t="b">
        <v>0</v>
      </c>
    </row>
    <row r="564" spans="1:7" ht="15">
      <c r="A564" s="96" t="s">
        <v>2279</v>
      </c>
      <c r="B564" s="96">
        <v>4</v>
      </c>
      <c r="C564" s="116">
        <v>0.0006160941921064966</v>
      </c>
      <c r="D564" s="96" t="s">
        <v>3245</v>
      </c>
      <c r="E564" s="96" t="b">
        <v>1</v>
      </c>
      <c r="F564" s="96" t="b">
        <v>0</v>
      </c>
      <c r="G564" s="96" t="b">
        <v>0</v>
      </c>
    </row>
    <row r="565" spans="1:7" ht="15">
      <c r="A565" s="96" t="s">
        <v>2280</v>
      </c>
      <c r="B565" s="96">
        <v>4</v>
      </c>
      <c r="C565" s="116">
        <v>0.0006160941921064966</v>
      </c>
      <c r="D565" s="96" t="s">
        <v>3245</v>
      </c>
      <c r="E565" s="96" t="b">
        <v>0</v>
      </c>
      <c r="F565" s="96" t="b">
        <v>0</v>
      </c>
      <c r="G565" s="96" t="b">
        <v>0</v>
      </c>
    </row>
    <row r="566" spans="1:7" ht="15">
      <c r="A566" s="96" t="s">
        <v>2281</v>
      </c>
      <c r="B566" s="96">
        <v>4</v>
      </c>
      <c r="C566" s="116">
        <v>0.0007286077393552281</v>
      </c>
      <c r="D566" s="96" t="s">
        <v>3245</v>
      </c>
      <c r="E566" s="96" t="b">
        <v>0</v>
      </c>
      <c r="F566" s="96" t="b">
        <v>0</v>
      </c>
      <c r="G566" s="96" t="b">
        <v>0</v>
      </c>
    </row>
    <row r="567" spans="1:7" ht="15">
      <c r="A567" s="96" t="s">
        <v>2282</v>
      </c>
      <c r="B567" s="96">
        <v>4</v>
      </c>
      <c r="C567" s="116">
        <v>0.0006627915333916021</v>
      </c>
      <c r="D567" s="96" t="s">
        <v>3245</v>
      </c>
      <c r="E567" s="96" t="b">
        <v>0</v>
      </c>
      <c r="F567" s="96" t="b">
        <v>0</v>
      </c>
      <c r="G567" s="96" t="b">
        <v>0</v>
      </c>
    </row>
    <row r="568" spans="1:7" ht="15">
      <c r="A568" s="96" t="s">
        <v>2283</v>
      </c>
      <c r="B568" s="96">
        <v>4</v>
      </c>
      <c r="C568" s="116">
        <v>0.0006160941921064966</v>
      </c>
      <c r="D568" s="96" t="s">
        <v>3245</v>
      </c>
      <c r="E568" s="96" t="b">
        <v>0</v>
      </c>
      <c r="F568" s="96" t="b">
        <v>0</v>
      </c>
      <c r="G568" s="96" t="b">
        <v>0</v>
      </c>
    </row>
    <row r="569" spans="1:7" ht="15">
      <c r="A569" s="96" t="s">
        <v>2284</v>
      </c>
      <c r="B569" s="96">
        <v>4</v>
      </c>
      <c r="C569" s="116">
        <v>0.0006160941921064966</v>
      </c>
      <c r="D569" s="96" t="s">
        <v>3245</v>
      </c>
      <c r="E569" s="96" t="b">
        <v>0</v>
      </c>
      <c r="F569" s="96" t="b">
        <v>1</v>
      </c>
      <c r="G569" s="96" t="b">
        <v>0</v>
      </c>
    </row>
    <row r="570" spans="1:7" ht="15">
      <c r="A570" s="96" t="s">
        <v>2285</v>
      </c>
      <c r="B570" s="96">
        <v>4</v>
      </c>
      <c r="C570" s="116">
        <v>0.0007286077393552281</v>
      </c>
      <c r="D570" s="96" t="s">
        <v>3245</v>
      </c>
      <c r="E570" s="96" t="b">
        <v>0</v>
      </c>
      <c r="F570" s="96" t="b">
        <v>0</v>
      </c>
      <c r="G570" s="96" t="b">
        <v>0</v>
      </c>
    </row>
    <row r="571" spans="1:7" ht="15">
      <c r="A571" s="96" t="s">
        <v>2286</v>
      </c>
      <c r="B571" s="96">
        <v>4</v>
      </c>
      <c r="C571" s="116">
        <v>0.0006627915333916021</v>
      </c>
      <c r="D571" s="96" t="s">
        <v>3245</v>
      </c>
      <c r="E571" s="96" t="b">
        <v>0</v>
      </c>
      <c r="F571" s="96" t="b">
        <v>0</v>
      </c>
      <c r="G571" s="96" t="b">
        <v>0</v>
      </c>
    </row>
    <row r="572" spans="1:7" ht="15">
      <c r="A572" s="96" t="s">
        <v>2287</v>
      </c>
      <c r="B572" s="96">
        <v>4</v>
      </c>
      <c r="C572" s="116">
        <v>0.0006627915333916021</v>
      </c>
      <c r="D572" s="96" t="s">
        <v>3245</v>
      </c>
      <c r="E572" s="96" t="b">
        <v>1</v>
      </c>
      <c r="F572" s="96" t="b">
        <v>0</v>
      </c>
      <c r="G572" s="96" t="b">
        <v>0</v>
      </c>
    </row>
    <row r="573" spans="1:7" ht="15">
      <c r="A573" s="96" t="s">
        <v>2288</v>
      </c>
      <c r="B573" s="96">
        <v>4</v>
      </c>
      <c r="C573" s="116">
        <v>0.0006160941921064966</v>
      </c>
      <c r="D573" s="96" t="s">
        <v>3245</v>
      </c>
      <c r="E573" s="96" t="b">
        <v>0</v>
      </c>
      <c r="F573" s="96" t="b">
        <v>0</v>
      </c>
      <c r="G573" s="96" t="b">
        <v>0</v>
      </c>
    </row>
    <row r="574" spans="1:7" ht="15">
      <c r="A574" s="96" t="s">
        <v>2289</v>
      </c>
      <c r="B574" s="96">
        <v>4</v>
      </c>
      <c r="C574" s="116">
        <v>0.0006627915333916021</v>
      </c>
      <c r="D574" s="96" t="s">
        <v>3245</v>
      </c>
      <c r="E574" s="96" t="b">
        <v>0</v>
      </c>
      <c r="F574" s="96" t="b">
        <v>0</v>
      </c>
      <c r="G574" s="96" t="b">
        <v>0</v>
      </c>
    </row>
    <row r="575" spans="1:7" ht="15">
      <c r="A575" s="96" t="s">
        <v>2290</v>
      </c>
      <c r="B575" s="96">
        <v>4</v>
      </c>
      <c r="C575" s="116">
        <v>0.0006627915333916021</v>
      </c>
      <c r="D575" s="96" t="s">
        <v>3245</v>
      </c>
      <c r="E575" s="96" t="b">
        <v>0</v>
      </c>
      <c r="F575" s="96" t="b">
        <v>0</v>
      </c>
      <c r="G575" s="96" t="b">
        <v>0</v>
      </c>
    </row>
    <row r="576" spans="1:7" ht="15">
      <c r="A576" s="96" t="s">
        <v>2291</v>
      </c>
      <c r="B576" s="96">
        <v>4</v>
      </c>
      <c r="C576" s="116">
        <v>0.0006160941921064966</v>
      </c>
      <c r="D576" s="96" t="s">
        <v>3245</v>
      </c>
      <c r="E576" s="96" t="b">
        <v>0</v>
      </c>
      <c r="F576" s="96" t="b">
        <v>0</v>
      </c>
      <c r="G576" s="96" t="b">
        <v>0</v>
      </c>
    </row>
    <row r="577" spans="1:7" ht="15">
      <c r="A577" s="96" t="s">
        <v>2292</v>
      </c>
      <c r="B577" s="96">
        <v>4</v>
      </c>
      <c r="C577" s="116">
        <v>0.0006160941921064966</v>
      </c>
      <c r="D577" s="96" t="s">
        <v>3245</v>
      </c>
      <c r="E577" s="96" t="b">
        <v>0</v>
      </c>
      <c r="F577" s="96" t="b">
        <v>0</v>
      </c>
      <c r="G577" s="96" t="b">
        <v>0</v>
      </c>
    </row>
    <row r="578" spans="1:7" ht="15">
      <c r="A578" s="96" t="s">
        <v>2293</v>
      </c>
      <c r="B578" s="96">
        <v>4</v>
      </c>
      <c r="C578" s="116">
        <v>0.0006627915333916021</v>
      </c>
      <c r="D578" s="96" t="s">
        <v>3245</v>
      </c>
      <c r="E578" s="96" t="b">
        <v>0</v>
      </c>
      <c r="F578" s="96" t="b">
        <v>0</v>
      </c>
      <c r="G578" s="96" t="b">
        <v>0</v>
      </c>
    </row>
    <row r="579" spans="1:7" ht="15">
      <c r="A579" s="96" t="s">
        <v>2294</v>
      </c>
      <c r="B579" s="96">
        <v>4</v>
      </c>
      <c r="C579" s="116">
        <v>0.0006160941921064966</v>
      </c>
      <c r="D579" s="96" t="s">
        <v>3245</v>
      </c>
      <c r="E579" s="96" t="b">
        <v>1</v>
      </c>
      <c r="F579" s="96" t="b">
        <v>0</v>
      </c>
      <c r="G579" s="96" t="b">
        <v>0</v>
      </c>
    </row>
    <row r="580" spans="1:7" ht="15">
      <c r="A580" s="96" t="s">
        <v>2295</v>
      </c>
      <c r="B580" s="96">
        <v>4</v>
      </c>
      <c r="C580" s="116">
        <v>0.0008411212866039597</v>
      </c>
      <c r="D580" s="96" t="s">
        <v>3245</v>
      </c>
      <c r="E580" s="96" t="b">
        <v>0</v>
      </c>
      <c r="F580" s="96" t="b">
        <v>0</v>
      </c>
      <c r="G580" s="96" t="b">
        <v>0</v>
      </c>
    </row>
    <row r="581" spans="1:7" ht="15">
      <c r="A581" s="96" t="s">
        <v>2296</v>
      </c>
      <c r="B581" s="96">
        <v>4</v>
      </c>
      <c r="C581" s="116">
        <v>0.0006160941921064966</v>
      </c>
      <c r="D581" s="96" t="s">
        <v>3245</v>
      </c>
      <c r="E581" s="96" t="b">
        <v>0</v>
      </c>
      <c r="F581" s="96" t="b">
        <v>0</v>
      </c>
      <c r="G581" s="96" t="b">
        <v>0</v>
      </c>
    </row>
    <row r="582" spans="1:7" ht="15">
      <c r="A582" s="96" t="s">
        <v>2297</v>
      </c>
      <c r="B582" s="96">
        <v>4</v>
      </c>
      <c r="C582" s="116">
        <v>0.0006160941921064966</v>
      </c>
      <c r="D582" s="96" t="s">
        <v>3245</v>
      </c>
      <c r="E582" s="96" t="b">
        <v>0</v>
      </c>
      <c r="F582" s="96" t="b">
        <v>0</v>
      </c>
      <c r="G582" s="96" t="b">
        <v>0</v>
      </c>
    </row>
    <row r="583" spans="1:7" ht="15">
      <c r="A583" s="96" t="s">
        <v>2298</v>
      </c>
      <c r="B583" s="96">
        <v>4</v>
      </c>
      <c r="C583" s="116">
        <v>0.0006160941921064966</v>
      </c>
      <c r="D583" s="96" t="s">
        <v>3245</v>
      </c>
      <c r="E583" s="96" t="b">
        <v>0</v>
      </c>
      <c r="F583" s="96" t="b">
        <v>0</v>
      </c>
      <c r="G583" s="96" t="b">
        <v>0</v>
      </c>
    </row>
    <row r="584" spans="1:7" ht="15">
      <c r="A584" s="96" t="s">
        <v>2299</v>
      </c>
      <c r="B584" s="96">
        <v>4</v>
      </c>
      <c r="C584" s="116">
        <v>0.0006160941921064966</v>
      </c>
      <c r="D584" s="96" t="s">
        <v>3245</v>
      </c>
      <c r="E584" s="96" t="b">
        <v>1</v>
      </c>
      <c r="F584" s="96" t="b">
        <v>0</v>
      </c>
      <c r="G584" s="96" t="b">
        <v>0</v>
      </c>
    </row>
    <row r="585" spans="1:7" ht="15">
      <c r="A585" s="96" t="s">
        <v>2300</v>
      </c>
      <c r="B585" s="96">
        <v>4</v>
      </c>
      <c r="C585" s="116">
        <v>0.0006627915333916021</v>
      </c>
      <c r="D585" s="96" t="s">
        <v>3245</v>
      </c>
      <c r="E585" s="96" t="b">
        <v>0</v>
      </c>
      <c r="F585" s="96" t="b">
        <v>0</v>
      </c>
      <c r="G585" s="96" t="b">
        <v>0</v>
      </c>
    </row>
    <row r="586" spans="1:7" ht="15">
      <c r="A586" s="96" t="s">
        <v>2301</v>
      </c>
      <c r="B586" s="96">
        <v>4</v>
      </c>
      <c r="C586" s="116">
        <v>0.0006627915333916021</v>
      </c>
      <c r="D586" s="96" t="s">
        <v>3245</v>
      </c>
      <c r="E586" s="96" t="b">
        <v>0</v>
      </c>
      <c r="F586" s="96" t="b">
        <v>0</v>
      </c>
      <c r="G586" s="96" t="b">
        <v>0</v>
      </c>
    </row>
    <row r="587" spans="1:7" ht="15">
      <c r="A587" s="96" t="s">
        <v>2302</v>
      </c>
      <c r="B587" s="96">
        <v>4</v>
      </c>
      <c r="C587" s="116">
        <v>0.0006627915333916021</v>
      </c>
      <c r="D587" s="96" t="s">
        <v>3245</v>
      </c>
      <c r="E587" s="96" t="b">
        <v>0</v>
      </c>
      <c r="F587" s="96" t="b">
        <v>0</v>
      </c>
      <c r="G587" s="96" t="b">
        <v>0</v>
      </c>
    </row>
    <row r="588" spans="1:7" ht="15">
      <c r="A588" s="96" t="s">
        <v>2303</v>
      </c>
      <c r="B588" s="96">
        <v>4</v>
      </c>
      <c r="C588" s="116">
        <v>0.0006160941921064966</v>
      </c>
      <c r="D588" s="96" t="s">
        <v>3245</v>
      </c>
      <c r="E588" s="96" t="b">
        <v>0</v>
      </c>
      <c r="F588" s="96" t="b">
        <v>0</v>
      </c>
      <c r="G588" s="96" t="b">
        <v>0</v>
      </c>
    </row>
    <row r="589" spans="1:7" ht="15">
      <c r="A589" s="96" t="s">
        <v>2304</v>
      </c>
      <c r="B589" s="96">
        <v>4</v>
      </c>
      <c r="C589" s="116">
        <v>0.0006160941921064966</v>
      </c>
      <c r="D589" s="96" t="s">
        <v>3245</v>
      </c>
      <c r="E589" s="96" t="b">
        <v>0</v>
      </c>
      <c r="F589" s="96" t="b">
        <v>0</v>
      </c>
      <c r="G589" s="96" t="b">
        <v>0</v>
      </c>
    </row>
    <row r="590" spans="1:7" ht="15">
      <c r="A590" s="96" t="s">
        <v>2305</v>
      </c>
      <c r="B590" s="96">
        <v>4</v>
      </c>
      <c r="C590" s="116">
        <v>0.0007286077393552281</v>
      </c>
      <c r="D590" s="96" t="s">
        <v>3245</v>
      </c>
      <c r="E590" s="96" t="b">
        <v>0</v>
      </c>
      <c r="F590" s="96" t="b">
        <v>0</v>
      </c>
      <c r="G590" s="96" t="b">
        <v>0</v>
      </c>
    </row>
    <row r="591" spans="1:7" ht="15">
      <c r="A591" s="96" t="s">
        <v>2306</v>
      </c>
      <c r="B591" s="96">
        <v>4</v>
      </c>
      <c r="C591" s="116">
        <v>0.0006627915333916021</v>
      </c>
      <c r="D591" s="96" t="s">
        <v>3245</v>
      </c>
      <c r="E591" s="96" t="b">
        <v>0</v>
      </c>
      <c r="F591" s="96" t="b">
        <v>0</v>
      </c>
      <c r="G591" s="96" t="b">
        <v>0</v>
      </c>
    </row>
    <row r="592" spans="1:7" ht="15">
      <c r="A592" s="96" t="s">
        <v>2307</v>
      </c>
      <c r="B592" s="96">
        <v>4</v>
      </c>
      <c r="C592" s="116">
        <v>0.0006627915333916021</v>
      </c>
      <c r="D592" s="96" t="s">
        <v>3245</v>
      </c>
      <c r="E592" s="96" t="b">
        <v>0</v>
      </c>
      <c r="F592" s="96" t="b">
        <v>0</v>
      </c>
      <c r="G592" s="96" t="b">
        <v>0</v>
      </c>
    </row>
    <row r="593" spans="1:7" ht="15">
      <c r="A593" s="96" t="s">
        <v>2308</v>
      </c>
      <c r="B593" s="96">
        <v>4</v>
      </c>
      <c r="C593" s="116">
        <v>0.0006160941921064966</v>
      </c>
      <c r="D593" s="96" t="s">
        <v>3245</v>
      </c>
      <c r="E593" s="96" t="b">
        <v>1</v>
      </c>
      <c r="F593" s="96" t="b">
        <v>0</v>
      </c>
      <c r="G593" s="96" t="b">
        <v>0</v>
      </c>
    </row>
    <row r="594" spans="1:7" ht="15">
      <c r="A594" s="96" t="s">
        <v>2309</v>
      </c>
      <c r="B594" s="96">
        <v>4</v>
      </c>
      <c r="C594" s="116">
        <v>0.0006160941921064966</v>
      </c>
      <c r="D594" s="96" t="s">
        <v>3245</v>
      </c>
      <c r="E594" s="96" t="b">
        <v>0</v>
      </c>
      <c r="F594" s="96" t="b">
        <v>0</v>
      </c>
      <c r="G594" s="96" t="b">
        <v>0</v>
      </c>
    </row>
    <row r="595" spans="1:7" ht="15">
      <c r="A595" s="96" t="s">
        <v>2310</v>
      </c>
      <c r="B595" s="96">
        <v>4</v>
      </c>
      <c r="C595" s="116">
        <v>0.0006160941921064966</v>
      </c>
      <c r="D595" s="96" t="s">
        <v>3245</v>
      </c>
      <c r="E595" s="96" t="b">
        <v>0</v>
      </c>
      <c r="F595" s="96" t="b">
        <v>0</v>
      </c>
      <c r="G595" s="96" t="b">
        <v>0</v>
      </c>
    </row>
    <row r="596" spans="1:7" ht="15">
      <c r="A596" s="96" t="s">
        <v>2311</v>
      </c>
      <c r="B596" s="96">
        <v>4</v>
      </c>
      <c r="C596" s="116">
        <v>0.0006160941921064966</v>
      </c>
      <c r="D596" s="96" t="s">
        <v>3245</v>
      </c>
      <c r="E596" s="96" t="b">
        <v>1</v>
      </c>
      <c r="F596" s="96" t="b">
        <v>0</v>
      </c>
      <c r="G596" s="96" t="b">
        <v>0</v>
      </c>
    </row>
    <row r="597" spans="1:7" ht="15">
      <c r="A597" s="96" t="s">
        <v>2312</v>
      </c>
      <c r="B597" s="96">
        <v>4</v>
      </c>
      <c r="C597" s="116">
        <v>0.0006160941921064966</v>
      </c>
      <c r="D597" s="96" t="s">
        <v>3245</v>
      </c>
      <c r="E597" s="96" t="b">
        <v>0</v>
      </c>
      <c r="F597" s="96" t="b">
        <v>0</v>
      </c>
      <c r="G597" s="96" t="b">
        <v>0</v>
      </c>
    </row>
    <row r="598" spans="1:7" ht="15">
      <c r="A598" s="96" t="s">
        <v>2313</v>
      </c>
      <c r="B598" s="96">
        <v>4</v>
      </c>
      <c r="C598" s="116">
        <v>0.0006160941921064966</v>
      </c>
      <c r="D598" s="96" t="s">
        <v>3245</v>
      </c>
      <c r="E598" s="96" t="b">
        <v>0</v>
      </c>
      <c r="F598" s="96" t="b">
        <v>0</v>
      </c>
      <c r="G598" s="96" t="b">
        <v>0</v>
      </c>
    </row>
    <row r="599" spans="1:7" ht="15">
      <c r="A599" s="96" t="s">
        <v>2314</v>
      </c>
      <c r="B599" s="96">
        <v>4</v>
      </c>
      <c r="C599" s="116">
        <v>0.0006160941921064966</v>
      </c>
      <c r="D599" s="96" t="s">
        <v>3245</v>
      </c>
      <c r="E599" s="96" t="b">
        <v>0</v>
      </c>
      <c r="F599" s="96" t="b">
        <v>0</v>
      </c>
      <c r="G599" s="96" t="b">
        <v>0</v>
      </c>
    </row>
    <row r="600" spans="1:7" ht="15">
      <c r="A600" s="96" t="s">
        <v>2315</v>
      </c>
      <c r="B600" s="96">
        <v>4</v>
      </c>
      <c r="C600" s="116">
        <v>0.0006627915333916021</v>
      </c>
      <c r="D600" s="96" t="s">
        <v>3245</v>
      </c>
      <c r="E600" s="96" t="b">
        <v>0</v>
      </c>
      <c r="F600" s="96" t="b">
        <v>0</v>
      </c>
      <c r="G600" s="96" t="b">
        <v>0</v>
      </c>
    </row>
    <row r="601" spans="1:7" ht="15">
      <c r="A601" s="96" t="s">
        <v>2316</v>
      </c>
      <c r="B601" s="96">
        <v>4</v>
      </c>
      <c r="C601" s="116">
        <v>0.0006160941921064966</v>
      </c>
      <c r="D601" s="96" t="s">
        <v>3245</v>
      </c>
      <c r="E601" s="96" t="b">
        <v>0</v>
      </c>
      <c r="F601" s="96" t="b">
        <v>0</v>
      </c>
      <c r="G601" s="96" t="b">
        <v>0</v>
      </c>
    </row>
    <row r="602" spans="1:7" ht="15">
      <c r="A602" s="96" t="s">
        <v>2317</v>
      </c>
      <c r="B602" s="96">
        <v>4</v>
      </c>
      <c r="C602" s="116">
        <v>0.0007286077393552281</v>
      </c>
      <c r="D602" s="96" t="s">
        <v>3245</v>
      </c>
      <c r="E602" s="96" t="b">
        <v>0</v>
      </c>
      <c r="F602" s="96" t="b">
        <v>0</v>
      </c>
      <c r="G602" s="96" t="b">
        <v>0</v>
      </c>
    </row>
    <row r="603" spans="1:7" ht="15">
      <c r="A603" s="96" t="s">
        <v>2318</v>
      </c>
      <c r="B603" s="96">
        <v>4</v>
      </c>
      <c r="C603" s="116">
        <v>0.0007286077393552281</v>
      </c>
      <c r="D603" s="96" t="s">
        <v>3245</v>
      </c>
      <c r="E603" s="96" t="b">
        <v>0</v>
      </c>
      <c r="F603" s="96" t="b">
        <v>0</v>
      </c>
      <c r="G603" s="96" t="b">
        <v>0</v>
      </c>
    </row>
    <row r="604" spans="1:7" ht="15">
      <c r="A604" s="96" t="s">
        <v>2319</v>
      </c>
      <c r="B604" s="96">
        <v>4</v>
      </c>
      <c r="C604" s="116">
        <v>0.0008411212866039597</v>
      </c>
      <c r="D604" s="96" t="s">
        <v>3245</v>
      </c>
      <c r="E604" s="96" t="b">
        <v>0</v>
      </c>
      <c r="F604" s="96" t="b">
        <v>0</v>
      </c>
      <c r="G604" s="96" t="b">
        <v>0</v>
      </c>
    </row>
    <row r="605" spans="1:7" ht="15">
      <c r="A605" s="96" t="s">
        <v>2320</v>
      </c>
      <c r="B605" s="96">
        <v>4</v>
      </c>
      <c r="C605" s="116">
        <v>0.0007286077393552281</v>
      </c>
      <c r="D605" s="96" t="s">
        <v>3245</v>
      </c>
      <c r="E605" s="96" t="b">
        <v>0</v>
      </c>
      <c r="F605" s="96" t="b">
        <v>0</v>
      </c>
      <c r="G605" s="96" t="b">
        <v>0</v>
      </c>
    </row>
    <row r="606" spans="1:7" ht="15">
      <c r="A606" s="96" t="s">
        <v>2321</v>
      </c>
      <c r="B606" s="96">
        <v>4</v>
      </c>
      <c r="C606" s="116">
        <v>0.0006160941921064966</v>
      </c>
      <c r="D606" s="96" t="s">
        <v>3245</v>
      </c>
      <c r="E606" s="96" t="b">
        <v>1</v>
      </c>
      <c r="F606" s="96" t="b">
        <v>0</v>
      </c>
      <c r="G606" s="96" t="b">
        <v>0</v>
      </c>
    </row>
    <row r="607" spans="1:7" ht="15">
      <c r="A607" s="96" t="s">
        <v>2322</v>
      </c>
      <c r="B607" s="96">
        <v>4</v>
      </c>
      <c r="C607" s="116">
        <v>0.0006160941921064966</v>
      </c>
      <c r="D607" s="96" t="s">
        <v>3245</v>
      </c>
      <c r="E607" s="96" t="b">
        <v>0</v>
      </c>
      <c r="F607" s="96" t="b">
        <v>0</v>
      </c>
      <c r="G607" s="96" t="b">
        <v>0</v>
      </c>
    </row>
    <row r="608" spans="1:7" ht="15">
      <c r="A608" s="96" t="s">
        <v>2323</v>
      </c>
      <c r="B608" s="96">
        <v>4</v>
      </c>
      <c r="C608" s="116">
        <v>0.0006627915333916021</v>
      </c>
      <c r="D608" s="96" t="s">
        <v>3245</v>
      </c>
      <c r="E608" s="96" t="b">
        <v>0</v>
      </c>
      <c r="F608" s="96" t="b">
        <v>0</v>
      </c>
      <c r="G608" s="96" t="b">
        <v>0</v>
      </c>
    </row>
    <row r="609" spans="1:7" ht="15">
      <c r="A609" s="96" t="s">
        <v>2324</v>
      </c>
      <c r="B609" s="96">
        <v>4</v>
      </c>
      <c r="C609" s="116">
        <v>0.0007286077393552281</v>
      </c>
      <c r="D609" s="96" t="s">
        <v>3245</v>
      </c>
      <c r="E609" s="96" t="b">
        <v>0</v>
      </c>
      <c r="F609" s="96" t="b">
        <v>0</v>
      </c>
      <c r="G609" s="96" t="b">
        <v>0</v>
      </c>
    </row>
    <row r="610" spans="1:7" ht="15">
      <c r="A610" s="96" t="s">
        <v>2325</v>
      </c>
      <c r="B610" s="96">
        <v>4</v>
      </c>
      <c r="C610" s="116">
        <v>0.0006627915333916021</v>
      </c>
      <c r="D610" s="96" t="s">
        <v>3245</v>
      </c>
      <c r="E610" s="96" t="b">
        <v>1</v>
      </c>
      <c r="F610" s="96" t="b">
        <v>0</v>
      </c>
      <c r="G610" s="96" t="b">
        <v>0</v>
      </c>
    </row>
    <row r="611" spans="1:7" ht="15">
      <c r="A611" s="96" t="s">
        <v>2326</v>
      </c>
      <c r="B611" s="96">
        <v>4</v>
      </c>
      <c r="C611" s="116">
        <v>0.0006160941921064966</v>
      </c>
      <c r="D611" s="96" t="s">
        <v>3245</v>
      </c>
      <c r="E611" s="96" t="b">
        <v>0</v>
      </c>
      <c r="F611" s="96" t="b">
        <v>0</v>
      </c>
      <c r="G611" s="96" t="b">
        <v>0</v>
      </c>
    </row>
    <row r="612" spans="1:7" ht="15">
      <c r="A612" s="96" t="s">
        <v>2327</v>
      </c>
      <c r="B612" s="96">
        <v>4</v>
      </c>
      <c r="C612" s="116">
        <v>0.0006160941921064966</v>
      </c>
      <c r="D612" s="96" t="s">
        <v>3245</v>
      </c>
      <c r="E612" s="96" t="b">
        <v>0</v>
      </c>
      <c r="F612" s="96" t="b">
        <v>0</v>
      </c>
      <c r="G612" s="96" t="b">
        <v>0</v>
      </c>
    </row>
    <row r="613" spans="1:7" ht="15">
      <c r="A613" s="96" t="s">
        <v>2328</v>
      </c>
      <c r="B613" s="96">
        <v>4</v>
      </c>
      <c r="C613" s="116">
        <v>0.0006160941921064966</v>
      </c>
      <c r="D613" s="96" t="s">
        <v>3245</v>
      </c>
      <c r="E613" s="96" t="b">
        <v>0</v>
      </c>
      <c r="F613" s="96" t="b">
        <v>0</v>
      </c>
      <c r="G613" s="96" t="b">
        <v>0</v>
      </c>
    </row>
    <row r="614" spans="1:7" ht="15">
      <c r="A614" s="96" t="s">
        <v>2329</v>
      </c>
      <c r="B614" s="96">
        <v>4</v>
      </c>
      <c r="C614" s="116">
        <v>0.0006627915333916021</v>
      </c>
      <c r="D614" s="96" t="s">
        <v>3245</v>
      </c>
      <c r="E614" s="96" t="b">
        <v>0</v>
      </c>
      <c r="F614" s="96" t="b">
        <v>0</v>
      </c>
      <c r="G614" s="96" t="b">
        <v>0</v>
      </c>
    </row>
    <row r="615" spans="1:7" ht="15">
      <c r="A615" s="96" t="s">
        <v>2330</v>
      </c>
      <c r="B615" s="96">
        <v>4</v>
      </c>
      <c r="C615" s="116">
        <v>0.0006627915333916021</v>
      </c>
      <c r="D615" s="96" t="s">
        <v>3245</v>
      </c>
      <c r="E615" s="96" t="b">
        <v>0</v>
      </c>
      <c r="F615" s="96" t="b">
        <v>0</v>
      </c>
      <c r="G615" s="96" t="b">
        <v>0</v>
      </c>
    </row>
    <row r="616" spans="1:7" ht="15">
      <c r="A616" s="96" t="s">
        <v>2331</v>
      </c>
      <c r="B616" s="96">
        <v>4</v>
      </c>
      <c r="C616" s="116">
        <v>0.0008411212866039597</v>
      </c>
      <c r="D616" s="96" t="s">
        <v>3245</v>
      </c>
      <c r="E616" s="96" t="b">
        <v>0</v>
      </c>
      <c r="F616" s="96" t="b">
        <v>0</v>
      </c>
      <c r="G616" s="96" t="b">
        <v>0</v>
      </c>
    </row>
    <row r="617" spans="1:7" ht="15">
      <c r="A617" s="96" t="s">
        <v>2332</v>
      </c>
      <c r="B617" s="96">
        <v>4</v>
      </c>
      <c r="C617" s="116">
        <v>0.0006160941921064966</v>
      </c>
      <c r="D617" s="96" t="s">
        <v>3245</v>
      </c>
      <c r="E617" s="96" t="b">
        <v>0</v>
      </c>
      <c r="F617" s="96" t="b">
        <v>0</v>
      </c>
      <c r="G617" s="96" t="b">
        <v>0</v>
      </c>
    </row>
    <row r="618" spans="1:7" ht="15">
      <c r="A618" s="96" t="s">
        <v>2333</v>
      </c>
      <c r="B618" s="96">
        <v>4</v>
      </c>
      <c r="C618" s="116">
        <v>0.0006160941921064966</v>
      </c>
      <c r="D618" s="96" t="s">
        <v>3245</v>
      </c>
      <c r="E618" s="96" t="b">
        <v>0</v>
      </c>
      <c r="F618" s="96" t="b">
        <v>0</v>
      </c>
      <c r="G618" s="96" t="b">
        <v>0</v>
      </c>
    </row>
    <row r="619" spans="1:7" ht="15">
      <c r="A619" s="96" t="s">
        <v>2334</v>
      </c>
      <c r="B619" s="96">
        <v>4</v>
      </c>
      <c r="C619" s="116">
        <v>0.0007286077393552281</v>
      </c>
      <c r="D619" s="96" t="s">
        <v>3245</v>
      </c>
      <c r="E619" s="96" t="b">
        <v>0</v>
      </c>
      <c r="F619" s="96" t="b">
        <v>0</v>
      </c>
      <c r="G619" s="96" t="b">
        <v>0</v>
      </c>
    </row>
    <row r="620" spans="1:7" ht="15">
      <c r="A620" s="96" t="s">
        <v>2335</v>
      </c>
      <c r="B620" s="96">
        <v>4</v>
      </c>
      <c r="C620" s="116">
        <v>0.0008411212866039597</v>
      </c>
      <c r="D620" s="96" t="s">
        <v>3245</v>
      </c>
      <c r="E620" s="96" t="b">
        <v>0</v>
      </c>
      <c r="F620" s="96" t="b">
        <v>0</v>
      </c>
      <c r="G620" s="96" t="b">
        <v>0</v>
      </c>
    </row>
    <row r="621" spans="1:7" ht="15">
      <c r="A621" s="96" t="s">
        <v>2336</v>
      </c>
      <c r="B621" s="96">
        <v>4</v>
      </c>
      <c r="C621" s="116">
        <v>0.0008411212866039597</v>
      </c>
      <c r="D621" s="96" t="s">
        <v>3245</v>
      </c>
      <c r="E621" s="96" t="b">
        <v>1</v>
      </c>
      <c r="F621" s="96" t="b">
        <v>0</v>
      </c>
      <c r="G621" s="96" t="b">
        <v>0</v>
      </c>
    </row>
    <row r="622" spans="1:7" ht="15">
      <c r="A622" s="96" t="s">
        <v>2337</v>
      </c>
      <c r="B622" s="96">
        <v>4</v>
      </c>
      <c r="C622" s="116">
        <v>0.0008411212866039597</v>
      </c>
      <c r="D622" s="96" t="s">
        <v>3245</v>
      </c>
      <c r="E622" s="96" t="b">
        <v>0</v>
      </c>
      <c r="F622" s="96" t="b">
        <v>0</v>
      </c>
      <c r="G622" s="96" t="b">
        <v>0</v>
      </c>
    </row>
    <row r="623" spans="1:7" ht="15">
      <c r="A623" s="96" t="s">
        <v>2338</v>
      </c>
      <c r="B623" s="96">
        <v>4</v>
      </c>
      <c r="C623" s="116">
        <v>0.0008411212866039597</v>
      </c>
      <c r="D623" s="96" t="s">
        <v>3245</v>
      </c>
      <c r="E623" s="96" t="b">
        <v>0</v>
      </c>
      <c r="F623" s="96" t="b">
        <v>0</v>
      </c>
      <c r="G623" s="96" t="b">
        <v>0</v>
      </c>
    </row>
    <row r="624" spans="1:7" ht="15">
      <c r="A624" s="96" t="s">
        <v>2339</v>
      </c>
      <c r="B624" s="96">
        <v>4</v>
      </c>
      <c r="C624" s="116">
        <v>0.0008411212866039597</v>
      </c>
      <c r="D624" s="96" t="s">
        <v>3245</v>
      </c>
      <c r="E624" s="96" t="b">
        <v>0</v>
      </c>
      <c r="F624" s="96" t="b">
        <v>0</v>
      </c>
      <c r="G624" s="96" t="b">
        <v>0</v>
      </c>
    </row>
    <row r="625" spans="1:7" ht="15">
      <c r="A625" s="96" t="s">
        <v>2340</v>
      </c>
      <c r="B625" s="96">
        <v>4</v>
      </c>
      <c r="C625" s="116">
        <v>0.0007286077393552281</v>
      </c>
      <c r="D625" s="96" t="s">
        <v>3245</v>
      </c>
      <c r="E625" s="96" t="b">
        <v>0</v>
      </c>
      <c r="F625" s="96" t="b">
        <v>0</v>
      </c>
      <c r="G625" s="96" t="b">
        <v>0</v>
      </c>
    </row>
    <row r="626" spans="1:7" ht="15">
      <c r="A626" s="96" t="s">
        <v>2341</v>
      </c>
      <c r="B626" s="96">
        <v>4</v>
      </c>
      <c r="C626" s="116">
        <v>0.0008411212866039597</v>
      </c>
      <c r="D626" s="96" t="s">
        <v>3245</v>
      </c>
      <c r="E626" s="96" t="b">
        <v>0</v>
      </c>
      <c r="F626" s="96" t="b">
        <v>0</v>
      </c>
      <c r="G626" s="96" t="b">
        <v>0</v>
      </c>
    </row>
    <row r="627" spans="1:7" ht="15">
      <c r="A627" s="96" t="s">
        <v>2342</v>
      </c>
      <c r="B627" s="96">
        <v>4</v>
      </c>
      <c r="C627" s="116">
        <v>0.0006627915333916021</v>
      </c>
      <c r="D627" s="96" t="s">
        <v>3245</v>
      </c>
      <c r="E627" s="96" t="b">
        <v>0</v>
      </c>
      <c r="F627" s="96" t="b">
        <v>0</v>
      </c>
      <c r="G627" s="96" t="b">
        <v>0</v>
      </c>
    </row>
    <row r="628" spans="1:7" ht="15">
      <c r="A628" s="96" t="s">
        <v>2343</v>
      </c>
      <c r="B628" s="96">
        <v>4</v>
      </c>
      <c r="C628" s="116">
        <v>0.0006627915333916021</v>
      </c>
      <c r="D628" s="96" t="s">
        <v>3245</v>
      </c>
      <c r="E628" s="96" t="b">
        <v>0</v>
      </c>
      <c r="F628" s="96" t="b">
        <v>0</v>
      </c>
      <c r="G628" s="96" t="b">
        <v>0</v>
      </c>
    </row>
    <row r="629" spans="1:7" ht="15">
      <c r="A629" s="96" t="s">
        <v>2344</v>
      </c>
      <c r="B629" s="96">
        <v>4</v>
      </c>
      <c r="C629" s="116">
        <v>0.0007286077393552281</v>
      </c>
      <c r="D629" s="96" t="s">
        <v>3245</v>
      </c>
      <c r="E629" s="96" t="b">
        <v>0</v>
      </c>
      <c r="F629" s="96" t="b">
        <v>0</v>
      </c>
      <c r="G629" s="96" t="b">
        <v>0</v>
      </c>
    </row>
    <row r="630" spans="1:7" ht="15">
      <c r="A630" s="96" t="s">
        <v>2345</v>
      </c>
      <c r="B630" s="96">
        <v>4</v>
      </c>
      <c r="C630" s="116">
        <v>0.0008411212866039597</v>
      </c>
      <c r="D630" s="96" t="s">
        <v>3245</v>
      </c>
      <c r="E630" s="96" t="b">
        <v>0</v>
      </c>
      <c r="F630" s="96" t="b">
        <v>0</v>
      </c>
      <c r="G630" s="96" t="b">
        <v>0</v>
      </c>
    </row>
    <row r="631" spans="1:7" ht="15">
      <c r="A631" s="96" t="s">
        <v>2346</v>
      </c>
      <c r="B631" s="96">
        <v>4</v>
      </c>
      <c r="C631" s="116">
        <v>0.0006627915333916021</v>
      </c>
      <c r="D631" s="96" t="s">
        <v>3245</v>
      </c>
      <c r="E631" s="96" t="b">
        <v>0</v>
      </c>
      <c r="F631" s="96" t="b">
        <v>0</v>
      </c>
      <c r="G631" s="96" t="b">
        <v>0</v>
      </c>
    </row>
    <row r="632" spans="1:7" ht="15">
      <c r="A632" s="96" t="s">
        <v>2347</v>
      </c>
      <c r="B632" s="96">
        <v>4</v>
      </c>
      <c r="C632" s="116">
        <v>0.0006160941921064966</v>
      </c>
      <c r="D632" s="96" t="s">
        <v>3245</v>
      </c>
      <c r="E632" s="96" t="b">
        <v>0</v>
      </c>
      <c r="F632" s="96" t="b">
        <v>0</v>
      </c>
      <c r="G632" s="96" t="b">
        <v>0</v>
      </c>
    </row>
    <row r="633" spans="1:7" ht="15">
      <c r="A633" s="96" t="s">
        <v>2348</v>
      </c>
      <c r="B633" s="96">
        <v>4</v>
      </c>
      <c r="C633" s="116">
        <v>0.0006627915333916021</v>
      </c>
      <c r="D633" s="96" t="s">
        <v>3245</v>
      </c>
      <c r="E633" s="96" t="b">
        <v>0</v>
      </c>
      <c r="F633" s="96" t="b">
        <v>0</v>
      </c>
      <c r="G633" s="96" t="b">
        <v>0</v>
      </c>
    </row>
    <row r="634" spans="1:7" ht="15">
      <c r="A634" s="96" t="s">
        <v>2349</v>
      </c>
      <c r="B634" s="96">
        <v>4</v>
      </c>
      <c r="C634" s="116">
        <v>0.0006627915333916021</v>
      </c>
      <c r="D634" s="96" t="s">
        <v>3245</v>
      </c>
      <c r="E634" s="96" t="b">
        <v>0</v>
      </c>
      <c r="F634" s="96" t="b">
        <v>0</v>
      </c>
      <c r="G634" s="96" t="b">
        <v>0</v>
      </c>
    </row>
    <row r="635" spans="1:7" ht="15">
      <c r="A635" s="96" t="s">
        <v>2350</v>
      </c>
      <c r="B635" s="96">
        <v>4</v>
      </c>
      <c r="C635" s="116">
        <v>0.0008411212866039597</v>
      </c>
      <c r="D635" s="96" t="s">
        <v>3245</v>
      </c>
      <c r="E635" s="96" t="b">
        <v>0</v>
      </c>
      <c r="F635" s="96" t="b">
        <v>0</v>
      </c>
      <c r="G635" s="96" t="b">
        <v>0</v>
      </c>
    </row>
    <row r="636" spans="1:7" ht="15">
      <c r="A636" s="96" t="s">
        <v>2351</v>
      </c>
      <c r="B636" s="96">
        <v>4</v>
      </c>
      <c r="C636" s="116">
        <v>0.0006627915333916021</v>
      </c>
      <c r="D636" s="96" t="s">
        <v>3245</v>
      </c>
      <c r="E636" s="96" t="b">
        <v>0</v>
      </c>
      <c r="F636" s="96" t="b">
        <v>0</v>
      </c>
      <c r="G636" s="96" t="b">
        <v>0</v>
      </c>
    </row>
    <row r="637" spans="1:7" ht="15">
      <c r="A637" s="96" t="s">
        <v>2352</v>
      </c>
      <c r="B637" s="96">
        <v>4</v>
      </c>
      <c r="C637" s="116">
        <v>0.0008411212866039597</v>
      </c>
      <c r="D637" s="96" t="s">
        <v>3245</v>
      </c>
      <c r="E637" s="96" t="b">
        <v>0</v>
      </c>
      <c r="F637" s="96" t="b">
        <v>0</v>
      </c>
      <c r="G637" s="96" t="b">
        <v>0</v>
      </c>
    </row>
    <row r="638" spans="1:7" ht="15">
      <c r="A638" s="96" t="s">
        <v>2353</v>
      </c>
      <c r="B638" s="96">
        <v>4</v>
      </c>
      <c r="C638" s="116">
        <v>0.0008411212866039597</v>
      </c>
      <c r="D638" s="96" t="s">
        <v>3245</v>
      </c>
      <c r="E638" s="96" t="b">
        <v>0</v>
      </c>
      <c r="F638" s="96" t="b">
        <v>0</v>
      </c>
      <c r="G638" s="96" t="b">
        <v>0</v>
      </c>
    </row>
    <row r="639" spans="1:7" ht="15">
      <c r="A639" s="96" t="s">
        <v>2354</v>
      </c>
      <c r="B639" s="96">
        <v>4</v>
      </c>
      <c r="C639" s="116">
        <v>0.0006627915333916021</v>
      </c>
      <c r="D639" s="96" t="s">
        <v>3245</v>
      </c>
      <c r="E639" s="96" t="b">
        <v>0</v>
      </c>
      <c r="F639" s="96" t="b">
        <v>0</v>
      </c>
      <c r="G639" s="96" t="b">
        <v>0</v>
      </c>
    </row>
    <row r="640" spans="1:7" ht="15">
      <c r="A640" s="96" t="s">
        <v>2355</v>
      </c>
      <c r="B640" s="96">
        <v>4</v>
      </c>
      <c r="C640" s="116">
        <v>0.0006160941921064966</v>
      </c>
      <c r="D640" s="96" t="s">
        <v>3245</v>
      </c>
      <c r="E640" s="96" t="b">
        <v>0</v>
      </c>
      <c r="F640" s="96" t="b">
        <v>0</v>
      </c>
      <c r="G640" s="96" t="b">
        <v>0</v>
      </c>
    </row>
    <row r="641" spans="1:7" ht="15">
      <c r="A641" s="96" t="s">
        <v>2356</v>
      </c>
      <c r="B641" s="96">
        <v>4</v>
      </c>
      <c r="C641" s="116">
        <v>0.0006160941921064966</v>
      </c>
      <c r="D641" s="96" t="s">
        <v>3245</v>
      </c>
      <c r="E641" s="96" t="b">
        <v>0</v>
      </c>
      <c r="F641" s="96" t="b">
        <v>0</v>
      </c>
      <c r="G641" s="96" t="b">
        <v>0</v>
      </c>
    </row>
    <row r="642" spans="1:7" ht="15">
      <c r="A642" s="96" t="s">
        <v>2357</v>
      </c>
      <c r="B642" s="96">
        <v>4</v>
      </c>
      <c r="C642" s="116">
        <v>0.0007286077393552281</v>
      </c>
      <c r="D642" s="96" t="s">
        <v>3245</v>
      </c>
      <c r="E642" s="96" t="b">
        <v>0</v>
      </c>
      <c r="F642" s="96" t="b">
        <v>0</v>
      </c>
      <c r="G642" s="96" t="b">
        <v>0</v>
      </c>
    </row>
    <row r="643" spans="1:7" ht="15">
      <c r="A643" s="96" t="s">
        <v>2358</v>
      </c>
      <c r="B643" s="96">
        <v>4</v>
      </c>
      <c r="C643" s="116">
        <v>0.0008411212866039597</v>
      </c>
      <c r="D643" s="96" t="s">
        <v>3245</v>
      </c>
      <c r="E643" s="96" t="b">
        <v>0</v>
      </c>
      <c r="F643" s="96" t="b">
        <v>0</v>
      </c>
      <c r="G643" s="96" t="b">
        <v>0</v>
      </c>
    </row>
    <row r="644" spans="1:7" ht="15">
      <c r="A644" s="96" t="s">
        <v>2359</v>
      </c>
      <c r="B644" s="96">
        <v>4</v>
      </c>
      <c r="C644" s="116">
        <v>0.0006627915333916021</v>
      </c>
      <c r="D644" s="96" t="s">
        <v>3245</v>
      </c>
      <c r="E644" s="96" t="b">
        <v>0</v>
      </c>
      <c r="F644" s="96" t="b">
        <v>0</v>
      </c>
      <c r="G644" s="96" t="b">
        <v>0</v>
      </c>
    </row>
    <row r="645" spans="1:7" ht="15">
      <c r="A645" s="96" t="s">
        <v>2360</v>
      </c>
      <c r="B645" s="96">
        <v>4</v>
      </c>
      <c r="C645" s="116">
        <v>0.0007286077393552281</v>
      </c>
      <c r="D645" s="96" t="s">
        <v>3245</v>
      </c>
      <c r="E645" s="96" t="b">
        <v>0</v>
      </c>
      <c r="F645" s="96" t="b">
        <v>0</v>
      </c>
      <c r="G645" s="96" t="b">
        <v>0</v>
      </c>
    </row>
    <row r="646" spans="1:7" ht="15">
      <c r="A646" s="96" t="s">
        <v>2361</v>
      </c>
      <c r="B646" s="96">
        <v>4</v>
      </c>
      <c r="C646" s="116">
        <v>0.0008411212866039597</v>
      </c>
      <c r="D646" s="96" t="s">
        <v>3245</v>
      </c>
      <c r="E646" s="96" t="b">
        <v>0</v>
      </c>
      <c r="F646" s="96" t="b">
        <v>0</v>
      </c>
      <c r="G646" s="96" t="b">
        <v>0</v>
      </c>
    </row>
    <row r="647" spans="1:7" ht="15">
      <c r="A647" s="96" t="s">
        <v>2362</v>
      </c>
      <c r="B647" s="96">
        <v>4</v>
      </c>
      <c r="C647" s="116">
        <v>0.0006160941921064966</v>
      </c>
      <c r="D647" s="96" t="s">
        <v>3245</v>
      </c>
      <c r="E647" s="96" t="b">
        <v>0</v>
      </c>
      <c r="F647" s="96" t="b">
        <v>0</v>
      </c>
      <c r="G647" s="96" t="b">
        <v>0</v>
      </c>
    </row>
    <row r="648" spans="1:7" ht="15">
      <c r="A648" s="96" t="s">
        <v>2363</v>
      </c>
      <c r="B648" s="96">
        <v>4</v>
      </c>
      <c r="C648" s="116">
        <v>0.0006627915333916021</v>
      </c>
      <c r="D648" s="96" t="s">
        <v>3245</v>
      </c>
      <c r="E648" s="96" t="b">
        <v>0</v>
      </c>
      <c r="F648" s="96" t="b">
        <v>0</v>
      </c>
      <c r="G648" s="96" t="b">
        <v>0</v>
      </c>
    </row>
    <row r="649" spans="1:7" ht="15">
      <c r="A649" s="96" t="s">
        <v>2364</v>
      </c>
      <c r="B649" s="96">
        <v>4</v>
      </c>
      <c r="C649" s="116">
        <v>0.0007286077393552281</v>
      </c>
      <c r="D649" s="96" t="s">
        <v>3245</v>
      </c>
      <c r="E649" s="96" t="b">
        <v>0</v>
      </c>
      <c r="F649" s="96" t="b">
        <v>1</v>
      </c>
      <c r="G649" s="96" t="b">
        <v>0</v>
      </c>
    </row>
    <row r="650" spans="1:7" ht="15">
      <c r="A650" s="96" t="s">
        <v>2365</v>
      </c>
      <c r="B650" s="96">
        <v>4</v>
      </c>
      <c r="C650" s="116">
        <v>0.0007286077393552281</v>
      </c>
      <c r="D650" s="96" t="s">
        <v>3245</v>
      </c>
      <c r="E650" s="96" t="b">
        <v>0</v>
      </c>
      <c r="F650" s="96" t="b">
        <v>0</v>
      </c>
      <c r="G650" s="96" t="b">
        <v>0</v>
      </c>
    </row>
    <row r="651" spans="1:7" ht="15">
      <c r="A651" s="96" t="s">
        <v>2366</v>
      </c>
      <c r="B651" s="96">
        <v>4</v>
      </c>
      <c r="C651" s="116">
        <v>0.0007286077393552281</v>
      </c>
      <c r="D651" s="96" t="s">
        <v>3245</v>
      </c>
      <c r="E651" s="96" t="b">
        <v>0</v>
      </c>
      <c r="F651" s="96" t="b">
        <v>0</v>
      </c>
      <c r="G651" s="96" t="b">
        <v>0</v>
      </c>
    </row>
    <row r="652" spans="1:7" ht="15">
      <c r="A652" s="96" t="s">
        <v>2367</v>
      </c>
      <c r="B652" s="96">
        <v>4</v>
      </c>
      <c r="C652" s="116">
        <v>0.0007286077393552281</v>
      </c>
      <c r="D652" s="96" t="s">
        <v>3245</v>
      </c>
      <c r="E652" s="96" t="b">
        <v>0</v>
      </c>
      <c r="F652" s="96" t="b">
        <v>0</v>
      </c>
      <c r="G652" s="96" t="b">
        <v>0</v>
      </c>
    </row>
    <row r="653" spans="1:7" ht="15">
      <c r="A653" s="96" t="s">
        <v>2368</v>
      </c>
      <c r="B653" s="96">
        <v>4</v>
      </c>
      <c r="C653" s="116">
        <v>0.0008411212866039597</v>
      </c>
      <c r="D653" s="96" t="s">
        <v>3245</v>
      </c>
      <c r="E653" s="96" t="b">
        <v>0</v>
      </c>
      <c r="F653" s="96" t="b">
        <v>0</v>
      </c>
      <c r="G653" s="96" t="b">
        <v>0</v>
      </c>
    </row>
    <row r="654" spans="1:7" ht="15">
      <c r="A654" s="96" t="s">
        <v>2369</v>
      </c>
      <c r="B654" s="96">
        <v>4</v>
      </c>
      <c r="C654" s="116">
        <v>0.0008411212866039597</v>
      </c>
      <c r="D654" s="96" t="s">
        <v>3245</v>
      </c>
      <c r="E654" s="96" t="b">
        <v>0</v>
      </c>
      <c r="F654" s="96" t="b">
        <v>0</v>
      </c>
      <c r="G654" s="96" t="b">
        <v>0</v>
      </c>
    </row>
    <row r="655" spans="1:7" ht="15">
      <c r="A655" s="96" t="s">
        <v>2370</v>
      </c>
      <c r="B655" s="96">
        <v>4</v>
      </c>
      <c r="C655" s="116">
        <v>0.0008411212866039597</v>
      </c>
      <c r="D655" s="96" t="s">
        <v>3245</v>
      </c>
      <c r="E655" s="96" t="b">
        <v>0</v>
      </c>
      <c r="F655" s="96" t="b">
        <v>0</v>
      </c>
      <c r="G655" s="96" t="b">
        <v>0</v>
      </c>
    </row>
    <row r="656" spans="1:7" ht="15">
      <c r="A656" s="96" t="s">
        <v>2371</v>
      </c>
      <c r="B656" s="96">
        <v>4</v>
      </c>
      <c r="C656" s="116">
        <v>0.0008411212866039597</v>
      </c>
      <c r="D656" s="96" t="s">
        <v>3245</v>
      </c>
      <c r="E656" s="96" t="b">
        <v>0</v>
      </c>
      <c r="F656" s="96" t="b">
        <v>0</v>
      </c>
      <c r="G656" s="96" t="b">
        <v>0</v>
      </c>
    </row>
    <row r="657" spans="1:7" ht="15">
      <c r="A657" s="96" t="s">
        <v>2372</v>
      </c>
      <c r="B657" s="96">
        <v>4</v>
      </c>
      <c r="C657" s="116">
        <v>0.0008411212866039597</v>
      </c>
      <c r="D657" s="96" t="s">
        <v>3245</v>
      </c>
      <c r="E657" s="96" t="b">
        <v>0</v>
      </c>
      <c r="F657" s="96" t="b">
        <v>0</v>
      </c>
      <c r="G657" s="96" t="b">
        <v>0</v>
      </c>
    </row>
    <row r="658" spans="1:7" ht="15">
      <c r="A658" s="96" t="s">
        <v>2373</v>
      </c>
      <c r="B658" s="96">
        <v>3</v>
      </c>
      <c r="C658" s="116">
        <v>0.0004970936500437016</v>
      </c>
      <c r="D658" s="96" t="s">
        <v>3245</v>
      </c>
      <c r="E658" s="96" t="b">
        <v>0</v>
      </c>
      <c r="F658" s="96" t="b">
        <v>0</v>
      </c>
      <c r="G658" s="96" t="b">
        <v>0</v>
      </c>
    </row>
    <row r="659" spans="1:7" ht="15">
      <c r="A659" s="96" t="s">
        <v>2374</v>
      </c>
      <c r="B659" s="96">
        <v>3</v>
      </c>
      <c r="C659" s="116">
        <v>0.0004970936500437016</v>
      </c>
      <c r="D659" s="96" t="s">
        <v>3245</v>
      </c>
      <c r="E659" s="96" t="b">
        <v>1</v>
      </c>
      <c r="F659" s="96" t="b">
        <v>0</v>
      </c>
      <c r="G659" s="96" t="b">
        <v>0</v>
      </c>
    </row>
    <row r="660" spans="1:7" ht="15">
      <c r="A660" s="96" t="s">
        <v>2375</v>
      </c>
      <c r="B660" s="96">
        <v>3</v>
      </c>
      <c r="C660" s="116">
        <v>0.0004970936500437016</v>
      </c>
      <c r="D660" s="96" t="s">
        <v>3245</v>
      </c>
      <c r="E660" s="96" t="b">
        <v>0</v>
      </c>
      <c r="F660" s="96" t="b">
        <v>0</v>
      </c>
      <c r="G660" s="96" t="b">
        <v>0</v>
      </c>
    </row>
    <row r="661" spans="1:7" ht="15">
      <c r="A661" s="96" t="s">
        <v>2376</v>
      </c>
      <c r="B661" s="96">
        <v>3</v>
      </c>
      <c r="C661" s="116">
        <v>0.0004970936500437016</v>
      </c>
      <c r="D661" s="96" t="s">
        <v>3245</v>
      </c>
      <c r="E661" s="96" t="b">
        <v>0</v>
      </c>
      <c r="F661" s="96" t="b">
        <v>0</v>
      </c>
      <c r="G661" s="96" t="b">
        <v>0</v>
      </c>
    </row>
    <row r="662" spans="1:7" ht="15">
      <c r="A662" s="96" t="s">
        <v>2377</v>
      </c>
      <c r="B662" s="96">
        <v>3</v>
      </c>
      <c r="C662" s="116">
        <v>0.0004970936500437016</v>
      </c>
      <c r="D662" s="96" t="s">
        <v>3245</v>
      </c>
      <c r="E662" s="96" t="b">
        <v>0</v>
      </c>
      <c r="F662" s="96" t="b">
        <v>0</v>
      </c>
      <c r="G662" s="96" t="b">
        <v>0</v>
      </c>
    </row>
    <row r="663" spans="1:7" ht="15">
      <c r="A663" s="96" t="s">
        <v>2378</v>
      </c>
      <c r="B663" s="96">
        <v>3</v>
      </c>
      <c r="C663" s="116">
        <v>0.0004970936500437016</v>
      </c>
      <c r="D663" s="96" t="s">
        <v>3245</v>
      </c>
      <c r="E663" s="96" t="b">
        <v>0</v>
      </c>
      <c r="F663" s="96" t="b">
        <v>0</v>
      </c>
      <c r="G663" s="96" t="b">
        <v>0</v>
      </c>
    </row>
    <row r="664" spans="1:7" ht="15">
      <c r="A664" s="96" t="s">
        <v>2379</v>
      </c>
      <c r="B664" s="96">
        <v>3</v>
      </c>
      <c r="C664" s="116">
        <v>0.0005464558045164211</v>
      </c>
      <c r="D664" s="96" t="s">
        <v>3245</v>
      </c>
      <c r="E664" s="96" t="b">
        <v>0</v>
      </c>
      <c r="F664" s="96" t="b">
        <v>0</v>
      </c>
      <c r="G664" s="96" t="b">
        <v>0</v>
      </c>
    </row>
    <row r="665" spans="1:7" ht="15">
      <c r="A665" s="96" t="s">
        <v>2380</v>
      </c>
      <c r="B665" s="96">
        <v>3</v>
      </c>
      <c r="C665" s="116">
        <v>0.0004970936500437016</v>
      </c>
      <c r="D665" s="96" t="s">
        <v>3245</v>
      </c>
      <c r="E665" s="96" t="b">
        <v>0</v>
      </c>
      <c r="F665" s="96" t="b">
        <v>0</v>
      </c>
      <c r="G665" s="96" t="b">
        <v>0</v>
      </c>
    </row>
    <row r="666" spans="1:7" ht="15">
      <c r="A666" s="96" t="s">
        <v>2381</v>
      </c>
      <c r="B666" s="96">
        <v>3</v>
      </c>
      <c r="C666" s="116">
        <v>0.0004970936500437016</v>
      </c>
      <c r="D666" s="96" t="s">
        <v>3245</v>
      </c>
      <c r="E666" s="96" t="b">
        <v>0</v>
      </c>
      <c r="F666" s="96" t="b">
        <v>0</v>
      </c>
      <c r="G666" s="96" t="b">
        <v>0</v>
      </c>
    </row>
    <row r="667" spans="1:7" ht="15">
      <c r="A667" s="96" t="s">
        <v>2382</v>
      </c>
      <c r="B667" s="96">
        <v>3</v>
      </c>
      <c r="C667" s="116">
        <v>0.0004970936500437016</v>
      </c>
      <c r="D667" s="96" t="s">
        <v>3245</v>
      </c>
      <c r="E667" s="96" t="b">
        <v>0</v>
      </c>
      <c r="F667" s="96" t="b">
        <v>0</v>
      </c>
      <c r="G667" s="96" t="b">
        <v>0</v>
      </c>
    </row>
    <row r="668" spans="1:7" ht="15">
      <c r="A668" s="96" t="s">
        <v>2383</v>
      </c>
      <c r="B668" s="96">
        <v>3</v>
      </c>
      <c r="C668" s="116">
        <v>0.0004970936500437016</v>
      </c>
      <c r="D668" s="96" t="s">
        <v>3245</v>
      </c>
      <c r="E668" s="96" t="b">
        <v>0</v>
      </c>
      <c r="F668" s="96" t="b">
        <v>0</v>
      </c>
      <c r="G668" s="96" t="b">
        <v>0</v>
      </c>
    </row>
    <row r="669" spans="1:7" ht="15">
      <c r="A669" s="96" t="s">
        <v>2384</v>
      </c>
      <c r="B669" s="96">
        <v>3</v>
      </c>
      <c r="C669" s="116">
        <v>0.0004970936500437016</v>
      </c>
      <c r="D669" s="96" t="s">
        <v>3245</v>
      </c>
      <c r="E669" s="96" t="b">
        <v>0</v>
      </c>
      <c r="F669" s="96" t="b">
        <v>0</v>
      </c>
      <c r="G669" s="96" t="b">
        <v>0</v>
      </c>
    </row>
    <row r="670" spans="1:7" ht="15">
      <c r="A670" s="96" t="s">
        <v>2385</v>
      </c>
      <c r="B670" s="96">
        <v>3</v>
      </c>
      <c r="C670" s="116">
        <v>0.0004970936500437016</v>
      </c>
      <c r="D670" s="96" t="s">
        <v>3245</v>
      </c>
      <c r="E670" s="96" t="b">
        <v>0</v>
      </c>
      <c r="F670" s="96" t="b">
        <v>0</v>
      </c>
      <c r="G670" s="96" t="b">
        <v>0</v>
      </c>
    </row>
    <row r="671" spans="1:7" ht="15">
      <c r="A671" s="96" t="s">
        <v>2386</v>
      </c>
      <c r="B671" s="96">
        <v>3</v>
      </c>
      <c r="C671" s="116">
        <v>0.0004970936500437016</v>
      </c>
      <c r="D671" s="96" t="s">
        <v>3245</v>
      </c>
      <c r="E671" s="96" t="b">
        <v>0</v>
      </c>
      <c r="F671" s="96" t="b">
        <v>0</v>
      </c>
      <c r="G671" s="96" t="b">
        <v>0</v>
      </c>
    </row>
    <row r="672" spans="1:7" ht="15">
      <c r="A672" s="96" t="s">
        <v>2387</v>
      </c>
      <c r="B672" s="96">
        <v>3</v>
      </c>
      <c r="C672" s="116">
        <v>0.0004970936500437016</v>
      </c>
      <c r="D672" s="96" t="s">
        <v>3245</v>
      </c>
      <c r="E672" s="96" t="b">
        <v>0</v>
      </c>
      <c r="F672" s="96" t="b">
        <v>0</v>
      </c>
      <c r="G672" s="96" t="b">
        <v>0</v>
      </c>
    </row>
    <row r="673" spans="1:7" ht="15">
      <c r="A673" s="96" t="s">
        <v>2388</v>
      </c>
      <c r="B673" s="96">
        <v>3</v>
      </c>
      <c r="C673" s="116">
        <v>0.0004970936500437016</v>
      </c>
      <c r="D673" s="96" t="s">
        <v>3245</v>
      </c>
      <c r="E673" s="96" t="b">
        <v>0</v>
      </c>
      <c r="F673" s="96" t="b">
        <v>0</v>
      </c>
      <c r="G673" s="96" t="b">
        <v>0</v>
      </c>
    </row>
    <row r="674" spans="1:7" ht="15">
      <c r="A674" s="96" t="s">
        <v>2389</v>
      </c>
      <c r="B674" s="96">
        <v>3</v>
      </c>
      <c r="C674" s="116">
        <v>0.0005464558045164211</v>
      </c>
      <c r="D674" s="96" t="s">
        <v>3245</v>
      </c>
      <c r="E674" s="96" t="b">
        <v>0</v>
      </c>
      <c r="F674" s="96" t="b">
        <v>0</v>
      </c>
      <c r="G674" s="96" t="b">
        <v>0</v>
      </c>
    </row>
    <row r="675" spans="1:7" ht="15">
      <c r="A675" s="96" t="s">
        <v>2390</v>
      </c>
      <c r="B675" s="96">
        <v>3</v>
      </c>
      <c r="C675" s="116">
        <v>0.0004970936500437016</v>
      </c>
      <c r="D675" s="96" t="s">
        <v>3245</v>
      </c>
      <c r="E675" s="96" t="b">
        <v>0</v>
      </c>
      <c r="F675" s="96" t="b">
        <v>0</v>
      </c>
      <c r="G675" s="96" t="b">
        <v>0</v>
      </c>
    </row>
    <row r="676" spans="1:7" ht="15">
      <c r="A676" s="96" t="s">
        <v>2391</v>
      </c>
      <c r="B676" s="96">
        <v>3</v>
      </c>
      <c r="C676" s="116">
        <v>0.0004970936500437016</v>
      </c>
      <c r="D676" s="96" t="s">
        <v>3245</v>
      </c>
      <c r="E676" s="96" t="b">
        <v>0</v>
      </c>
      <c r="F676" s="96" t="b">
        <v>0</v>
      </c>
      <c r="G676" s="96" t="b">
        <v>0</v>
      </c>
    </row>
    <row r="677" spans="1:7" ht="15">
      <c r="A677" s="96" t="s">
        <v>2392</v>
      </c>
      <c r="B677" s="96">
        <v>3</v>
      </c>
      <c r="C677" s="116">
        <v>0.0005464558045164211</v>
      </c>
      <c r="D677" s="96" t="s">
        <v>3245</v>
      </c>
      <c r="E677" s="96" t="b">
        <v>0</v>
      </c>
      <c r="F677" s="96" t="b">
        <v>0</v>
      </c>
      <c r="G677" s="96" t="b">
        <v>0</v>
      </c>
    </row>
    <row r="678" spans="1:7" ht="15">
      <c r="A678" s="96" t="s">
        <v>2393</v>
      </c>
      <c r="B678" s="96">
        <v>3</v>
      </c>
      <c r="C678" s="116">
        <v>0.0005464558045164211</v>
      </c>
      <c r="D678" s="96" t="s">
        <v>3245</v>
      </c>
      <c r="E678" s="96" t="b">
        <v>0</v>
      </c>
      <c r="F678" s="96" t="b">
        <v>0</v>
      </c>
      <c r="G678" s="96" t="b">
        <v>0</v>
      </c>
    </row>
    <row r="679" spans="1:7" ht="15">
      <c r="A679" s="96" t="s">
        <v>2394</v>
      </c>
      <c r="B679" s="96">
        <v>3</v>
      </c>
      <c r="C679" s="116">
        <v>0.0004970936500437016</v>
      </c>
      <c r="D679" s="96" t="s">
        <v>3245</v>
      </c>
      <c r="E679" s="96" t="b">
        <v>0</v>
      </c>
      <c r="F679" s="96" t="b">
        <v>0</v>
      </c>
      <c r="G679" s="96" t="b">
        <v>0</v>
      </c>
    </row>
    <row r="680" spans="1:7" ht="15">
      <c r="A680" s="96" t="s">
        <v>2395</v>
      </c>
      <c r="B680" s="96">
        <v>3</v>
      </c>
      <c r="C680" s="116">
        <v>0.0004970936500437016</v>
      </c>
      <c r="D680" s="96" t="s">
        <v>3245</v>
      </c>
      <c r="E680" s="96" t="b">
        <v>0</v>
      </c>
      <c r="F680" s="96" t="b">
        <v>0</v>
      </c>
      <c r="G680" s="96" t="b">
        <v>0</v>
      </c>
    </row>
    <row r="681" spans="1:7" ht="15">
      <c r="A681" s="96" t="s">
        <v>2396</v>
      </c>
      <c r="B681" s="96">
        <v>3</v>
      </c>
      <c r="C681" s="116">
        <v>0.0004970936500437016</v>
      </c>
      <c r="D681" s="96" t="s">
        <v>3245</v>
      </c>
      <c r="E681" s="96" t="b">
        <v>0</v>
      </c>
      <c r="F681" s="96" t="b">
        <v>0</v>
      </c>
      <c r="G681" s="96" t="b">
        <v>0</v>
      </c>
    </row>
    <row r="682" spans="1:7" ht="15">
      <c r="A682" s="96" t="s">
        <v>2397</v>
      </c>
      <c r="B682" s="96">
        <v>3</v>
      </c>
      <c r="C682" s="116">
        <v>0.0004970936500437016</v>
      </c>
      <c r="D682" s="96" t="s">
        <v>3245</v>
      </c>
      <c r="E682" s="96" t="b">
        <v>0</v>
      </c>
      <c r="F682" s="96" t="b">
        <v>0</v>
      </c>
      <c r="G682" s="96" t="b">
        <v>0</v>
      </c>
    </row>
    <row r="683" spans="1:7" ht="15">
      <c r="A683" s="96" t="s">
        <v>2398</v>
      </c>
      <c r="B683" s="96">
        <v>3</v>
      </c>
      <c r="C683" s="116">
        <v>0.0004970936500437016</v>
      </c>
      <c r="D683" s="96" t="s">
        <v>3245</v>
      </c>
      <c r="E683" s="96" t="b">
        <v>0</v>
      </c>
      <c r="F683" s="96" t="b">
        <v>0</v>
      </c>
      <c r="G683" s="96" t="b">
        <v>0</v>
      </c>
    </row>
    <row r="684" spans="1:7" ht="15">
      <c r="A684" s="96" t="s">
        <v>2399</v>
      </c>
      <c r="B684" s="96">
        <v>3</v>
      </c>
      <c r="C684" s="116">
        <v>0.0004970936500437016</v>
      </c>
      <c r="D684" s="96" t="s">
        <v>3245</v>
      </c>
      <c r="E684" s="96" t="b">
        <v>0</v>
      </c>
      <c r="F684" s="96" t="b">
        <v>0</v>
      </c>
      <c r="G684" s="96" t="b">
        <v>0</v>
      </c>
    </row>
    <row r="685" spans="1:7" ht="15">
      <c r="A685" s="96" t="s">
        <v>2400</v>
      </c>
      <c r="B685" s="96">
        <v>3</v>
      </c>
      <c r="C685" s="116">
        <v>0.0004970936500437016</v>
      </c>
      <c r="D685" s="96" t="s">
        <v>3245</v>
      </c>
      <c r="E685" s="96" t="b">
        <v>0</v>
      </c>
      <c r="F685" s="96" t="b">
        <v>0</v>
      </c>
      <c r="G685" s="96" t="b">
        <v>0</v>
      </c>
    </row>
    <row r="686" spans="1:7" ht="15">
      <c r="A686" s="96" t="s">
        <v>2401</v>
      </c>
      <c r="B686" s="96">
        <v>3</v>
      </c>
      <c r="C686" s="116">
        <v>0.0004970936500437016</v>
      </c>
      <c r="D686" s="96" t="s">
        <v>3245</v>
      </c>
      <c r="E686" s="96" t="b">
        <v>0</v>
      </c>
      <c r="F686" s="96" t="b">
        <v>0</v>
      </c>
      <c r="G686" s="96" t="b">
        <v>0</v>
      </c>
    </row>
    <row r="687" spans="1:7" ht="15">
      <c r="A687" s="96" t="s">
        <v>2402</v>
      </c>
      <c r="B687" s="96">
        <v>3</v>
      </c>
      <c r="C687" s="116">
        <v>0.0004970936500437016</v>
      </c>
      <c r="D687" s="96" t="s">
        <v>3245</v>
      </c>
      <c r="E687" s="96" t="b">
        <v>0</v>
      </c>
      <c r="F687" s="96" t="b">
        <v>1</v>
      </c>
      <c r="G687" s="96" t="b">
        <v>0</v>
      </c>
    </row>
    <row r="688" spans="1:7" ht="15">
      <c r="A688" s="96" t="s">
        <v>2403</v>
      </c>
      <c r="B688" s="96">
        <v>3</v>
      </c>
      <c r="C688" s="116">
        <v>0.0004970936500437016</v>
      </c>
      <c r="D688" s="96" t="s">
        <v>3245</v>
      </c>
      <c r="E688" s="96" t="b">
        <v>1</v>
      </c>
      <c r="F688" s="96" t="b">
        <v>0</v>
      </c>
      <c r="G688" s="96" t="b">
        <v>0</v>
      </c>
    </row>
    <row r="689" spans="1:7" ht="15">
      <c r="A689" s="96" t="s">
        <v>2404</v>
      </c>
      <c r="B689" s="96">
        <v>3</v>
      </c>
      <c r="C689" s="116">
        <v>0.0004970936500437016</v>
      </c>
      <c r="D689" s="96" t="s">
        <v>3245</v>
      </c>
      <c r="E689" s="96" t="b">
        <v>0</v>
      </c>
      <c r="F689" s="96" t="b">
        <v>0</v>
      </c>
      <c r="G689" s="96" t="b">
        <v>0</v>
      </c>
    </row>
    <row r="690" spans="1:7" ht="15">
      <c r="A690" s="96" t="s">
        <v>2405</v>
      </c>
      <c r="B690" s="96">
        <v>3</v>
      </c>
      <c r="C690" s="116">
        <v>0.0004970936500437016</v>
      </c>
      <c r="D690" s="96" t="s">
        <v>3245</v>
      </c>
      <c r="E690" s="96" t="b">
        <v>0</v>
      </c>
      <c r="F690" s="96" t="b">
        <v>0</v>
      </c>
      <c r="G690" s="96" t="b">
        <v>0</v>
      </c>
    </row>
    <row r="691" spans="1:7" ht="15">
      <c r="A691" s="96" t="s">
        <v>2406</v>
      </c>
      <c r="B691" s="96">
        <v>3</v>
      </c>
      <c r="C691" s="116">
        <v>0.0005464558045164211</v>
      </c>
      <c r="D691" s="96" t="s">
        <v>3245</v>
      </c>
      <c r="E691" s="96" t="b">
        <v>0</v>
      </c>
      <c r="F691" s="96" t="b">
        <v>0</v>
      </c>
      <c r="G691" s="96" t="b">
        <v>0</v>
      </c>
    </row>
    <row r="692" spans="1:7" ht="15">
      <c r="A692" s="96" t="s">
        <v>2407</v>
      </c>
      <c r="B692" s="96">
        <v>3</v>
      </c>
      <c r="C692" s="116">
        <v>0.0004970936500437016</v>
      </c>
      <c r="D692" s="96" t="s">
        <v>3245</v>
      </c>
      <c r="E692" s="96" t="b">
        <v>1</v>
      </c>
      <c r="F692" s="96" t="b">
        <v>0</v>
      </c>
      <c r="G692" s="96" t="b">
        <v>0</v>
      </c>
    </row>
    <row r="693" spans="1:7" ht="15">
      <c r="A693" s="96" t="s">
        <v>2408</v>
      </c>
      <c r="B693" s="96">
        <v>3</v>
      </c>
      <c r="C693" s="116">
        <v>0.0005464558045164211</v>
      </c>
      <c r="D693" s="96" t="s">
        <v>3245</v>
      </c>
      <c r="E693" s="96" t="b">
        <v>0</v>
      </c>
      <c r="F693" s="96" t="b">
        <v>0</v>
      </c>
      <c r="G693" s="96" t="b">
        <v>0</v>
      </c>
    </row>
    <row r="694" spans="1:7" ht="15">
      <c r="A694" s="96" t="s">
        <v>2409</v>
      </c>
      <c r="B694" s="96">
        <v>3</v>
      </c>
      <c r="C694" s="116">
        <v>0.0004970936500437016</v>
      </c>
      <c r="D694" s="96" t="s">
        <v>3245</v>
      </c>
      <c r="E694" s="96" t="b">
        <v>0</v>
      </c>
      <c r="F694" s="96" t="b">
        <v>0</v>
      </c>
      <c r="G694" s="96" t="b">
        <v>0</v>
      </c>
    </row>
    <row r="695" spans="1:7" ht="15">
      <c r="A695" s="96" t="s">
        <v>2410</v>
      </c>
      <c r="B695" s="96">
        <v>3</v>
      </c>
      <c r="C695" s="116">
        <v>0.0005464558045164211</v>
      </c>
      <c r="D695" s="96" t="s">
        <v>3245</v>
      </c>
      <c r="E695" s="96" t="b">
        <v>0</v>
      </c>
      <c r="F695" s="96" t="b">
        <v>0</v>
      </c>
      <c r="G695" s="96" t="b">
        <v>0</v>
      </c>
    </row>
    <row r="696" spans="1:7" ht="15">
      <c r="A696" s="96" t="s">
        <v>2411</v>
      </c>
      <c r="B696" s="96">
        <v>3</v>
      </c>
      <c r="C696" s="116">
        <v>0.0006308409649529698</v>
      </c>
      <c r="D696" s="96" t="s">
        <v>3245</v>
      </c>
      <c r="E696" s="96" t="b">
        <v>0</v>
      </c>
      <c r="F696" s="96" t="b">
        <v>0</v>
      </c>
      <c r="G696" s="96" t="b">
        <v>0</v>
      </c>
    </row>
    <row r="697" spans="1:7" ht="15">
      <c r="A697" s="96" t="s">
        <v>2412</v>
      </c>
      <c r="B697" s="96">
        <v>3</v>
      </c>
      <c r="C697" s="116">
        <v>0.0004970936500437016</v>
      </c>
      <c r="D697" s="96" t="s">
        <v>3245</v>
      </c>
      <c r="E697" s="96" t="b">
        <v>0</v>
      </c>
      <c r="F697" s="96" t="b">
        <v>0</v>
      </c>
      <c r="G697" s="96" t="b">
        <v>0</v>
      </c>
    </row>
    <row r="698" spans="1:7" ht="15">
      <c r="A698" s="96" t="s">
        <v>2413</v>
      </c>
      <c r="B698" s="96">
        <v>3</v>
      </c>
      <c r="C698" s="116">
        <v>0.0004970936500437016</v>
      </c>
      <c r="D698" s="96" t="s">
        <v>3245</v>
      </c>
      <c r="E698" s="96" t="b">
        <v>0</v>
      </c>
      <c r="F698" s="96" t="b">
        <v>1</v>
      </c>
      <c r="G698" s="96" t="b">
        <v>0</v>
      </c>
    </row>
    <row r="699" spans="1:7" ht="15">
      <c r="A699" s="96" t="s">
        <v>2414</v>
      </c>
      <c r="B699" s="96">
        <v>3</v>
      </c>
      <c r="C699" s="116">
        <v>0.0004970936500437016</v>
      </c>
      <c r="D699" s="96" t="s">
        <v>3245</v>
      </c>
      <c r="E699" s="96" t="b">
        <v>0</v>
      </c>
      <c r="F699" s="96" t="b">
        <v>0</v>
      </c>
      <c r="G699" s="96" t="b">
        <v>0</v>
      </c>
    </row>
    <row r="700" spans="1:7" ht="15">
      <c r="A700" s="96" t="s">
        <v>2415</v>
      </c>
      <c r="B700" s="96">
        <v>3</v>
      </c>
      <c r="C700" s="116">
        <v>0.0006308409649529698</v>
      </c>
      <c r="D700" s="96" t="s">
        <v>3245</v>
      </c>
      <c r="E700" s="96" t="b">
        <v>0</v>
      </c>
      <c r="F700" s="96" t="b">
        <v>0</v>
      </c>
      <c r="G700" s="96" t="b">
        <v>0</v>
      </c>
    </row>
    <row r="701" spans="1:7" ht="15">
      <c r="A701" s="96" t="s">
        <v>2416</v>
      </c>
      <c r="B701" s="96">
        <v>3</v>
      </c>
      <c r="C701" s="116">
        <v>0.0004970936500437016</v>
      </c>
      <c r="D701" s="96" t="s">
        <v>3245</v>
      </c>
      <c r="E701" s="96" t="b">
        <v>0</v>
      </c>
      <c r="F701" s="96" t="b">
        <v>1</v>
      </c>
      <c r="G701" s="96" t="b">
        <v>0</v>
      </c>
    </row>
    <row r="702" spans="1:7" ht="15">
      <c r="A702" s="96" t="s">
        <v>2417</v>
      </c>
      <c r="B702" s="96">
        <v>3</v>
      </c>
      <c r="C702" s="116">
        <v>0.0004970936500437016</v>
      </c>
      <c r="D702" s="96" t="s">
        <v>3245</v>
      </c>
      <c r="E702" s="96" t="b">
        <v>0</v>
      </c>
      <c r="F702" s="96" t="b">
        <v>0</v>
      </c>
      <c r="G702" s="96" t="b">
        <v>0</v>
      </c>
    </row>
    <row r="703" spans="1:7" ht="15">
      <c r="A703" s="96" t="s">
        <v>2418</v>
      </c>
      <c r="B703" s="96">
        <v>3</v>
      </c>
      <c r="C703" s="116">
        <v>0.0004970936500437016</v>
      </c>
      <c r="D703" s="96" t="s">
        <v>3245</v>
      </c>
      <c r="E703" s="96" t="b">
        <v>0</v>
      </c>
      <c r="F703" s="96" t="b">
        <v>1</v>
      </c>
      <c r="G703" s="96" t="b">
        <v>0</v>
      </c>
    </row>
    <row r="704" spans="1:7" ht="15">
      <c r="A704" s="96" t="s">
        <v>2419</v>
      </c>
      <c r="B704" s="96">
        <v>3</v>
      </c>
      <c r="C704" s="116">
        <v>0.0004970936500437016</v>
      </c>
      <c r="D704" s="96" t="s">
        <v>3245</v>
      </c>
      <c r="E704" s="96" t="b">
        <v>0</v>
      </c>
      <c r="F704" s="96" t="b">
        <v>0</v>
      </c>
      <c r="G704" s="96" t="b">
        <v>0</v>
      </c>
    </row>
    <row r="705" spans="1:7" ht="15">
      <c r="A705" s="96" t="s">
        <v>2420</v>
      </c>
      <c r="B705" s="96">
        <v>3</v>
      </c>
      <c r="C705" s="116">
        <v>0.0004970936500437016</v>
      </c>
      <c r="D705" s="96" t="s">
        <v>3245</v>
      </c>
      <c r="E705" s="96" t="b">
        <v>0</v>
      </c>
      <c r="F705" s="96" t="b">
        <v>0</v>
      </c>
      <c r="G705" s="96" t="b">
        <v>0</v>
      </c>
    </row>
    <row r="706" spans="1:7" ht="15">
      <c r="A706" s="96" t="s">
        <v>2421</v>
      </c>
      <c r="B706" s="96">
        <v>3</v>
      </c>
      <c r="C706" s="116">
        <v>0.0004970936500437016</v>
      </c>
      <c r="D706" s="96" t="s">
        <v>3245</v>
      </c>
      <c r="E706" s="96" t="b">
        <v>0</v>
      </c>
      <c r="F706" s="96" t="b">
        <v>0</v>
      </c>
      <c r="G706" s="96" t="b">
        <v>0</v>
      </c>
    </row>
    <row r="707" spans="1:7" ht="15">
      <c r="A707" s="96" t="s">
        <v>2422</v>
      </c>
      <c r="B707" s="96">
        <v>3</v>
      </c>
      <c r="C707" s="116">
        <v>0.0006308409649529698</v>
      </c>
      <c r="D707" s="96" t="s">
        <v>3245</v>
      </c>
      <c r="E707" s="96" t="b">
        <v>0</v>
      </c>
      <c r="F707" s="96" t="b">
        <v>0</v>
      </c>
      <c r="G707" s="96" t="b">
        <v>0</v>
      </c>
    </row>
    <row r="708" spans="1:7" ht="15">
      <c r="A708" s="96" t="s">
        <v>2423</v>
      </c>
      <c r="B708" s="96">
        <v>3</v>
      </c>
      <c r="C708" s="116">
        <v>0.0005464558045164211</v>
      </c>
      <c r="D708" s="96" t="s">
        <v>3245</v>
      </c>
      <c r="E708" s="96" t="b">
        <v>0</v>
      </c>
      <c r="F708" s="96" t="b">
        <v>1</v>
      </c>
      <c r="G708" s="96" t="b">
        <v>0</v>
      </c>
    </row>
    <row r="709" spans="1:7" ht="15">
      <c r="A709" s="96" t="s">
        <v>2424</v>
      </c>
      <c r="B709" s="96">
        <v>3</v>
      </c>
      <c r="C709" s="116">
        <v>0.0004970936500437016</v>
      </c>
      <c r="D709" s="96" t="s">
        <v>3245</v>
      </c>
      <c r="E709" s="96" t="b">
        <v>0</v>
      </c>
      <c r="F709" s="96" t="b">
        <v>0</v>
      </c>
      <c r="G709" s="96" t="b">
        <v>0</v>
      </c>
    </row>
    <row r="710" spans="1:7" ht="15">
      <c r="A710" s="96" t="s">
        <v>2425</v>
      </c>
      <c r="B710" s="96">
        <v>3</v>
      </c>
      <c r="C710" s="116">
        <v>0.0004970936500437016</v>
      </c>
      <c r="D710" s="96" t="s">
        <v>3245</v>
      </c>
      <c r="E710" s="96" t="b">
        <v>0</v>
      </c>
      <c r="F710" s="96" t="b">
        <v>0</v>
      </c>
      <c r="G710" s="96" t="b">
        <v>0</v>
      </c>
    </row>
    <row r="711" spans="1:7" ht="15">
      <c r="A711" s="96" t="s">
        <v>2426</v>
      </c>
      <c r="B711" s="96">
        <v>3</v>
      </c>
      <c r="C711" s="116">
        <v>0.0004970936500437016</v>
      </c>
      <c r="D711" s="96" t="s">
        <v>3245</v>
      </c>
      <c r="E711" s="96" t="b">
        <v>0</v>
      </c>
      <c r="F711" s="96" t="b">
        <v>0</v>
      </c>
      <c r="G711" s="96" t="b">
        <v>0</v>
      </c>
    </row>
    <row r="712" spans="1:7" ht="15">
      <c r="A712" s="96" t="s">
        <v>2427</v>
      </c>
      <c r="B712" s="96">
        <v>3</v>
      </c>
      <c r="C712" s="116">
        <v>0.0004970936500437016</v>
      </c>
      <c r="D712" s="96" t="s">
        <v>3245</v>
      </c>
      <c r="E712" s="96" t="b">
        <v>0</v>
      </c>
      <c r="F712" s="96" t="b">
        <v>0</v>
      </c>
      <c r="G712" s="96" t="b">
        <v>0</v>
      </c>
    </row>
    <row r="713" spans="1:7" ht="15">
      <c r="A713" s="96" t="s">
        <v>2428</v>
      </c>
      <c r="B713" s="96">
        <v>3</v>
      </c>
      <c r="C713" s="116">
        <v>0.0004970936500437016</v>
      </c>
      <c r="D713" s="96" t="s">
        <v>3245</v>
      </c>
      <c r="E713" s="96" t="b">
        <v>0</v>
      </c>
      <c r="F713" s="96" t="b">
        <v>0</v>
      </c>
      <c r="G713" s="96" t="b">
        <v>0</v>
      </c>
    </row>
    <row r="714" spans="1:7" ht="15">
      <c r="A714" s="96" t="s">
        <v>2429</v>
      </c>
      <c r="B714" s="96">
        <v>3</v>
      </c>
      <c r="C714" s="116">
        <v>0.0004970936500437016</v>
      </c>
      <c r="D714" s="96" t="s">
        <v>3245</v>
      </c>
      <c r="E714" s="96" t="b">
        <v>0</v>
      </c>
      <c r="F714" s="96" t="b">
        <v>0</v>
      </c>
      <c r="G714" s="96" t="b">
        <v>0</v>
      </c>
    </row>
    <row r="715" spans="1:7" ht="15">
      <c r="A715" s="96" t="s">
        <v>2430</v>
      </c>
      <c r="B715" s="96">
        <v>3</v>
      </c>
      <c r="C715" s="116">
        <v>0.0004970936500437016</v>
      </c>
      <c r="D715" s="96" t="s">
        <v>3245</v>
      </c>
      <c r="E715" s="96" t="b">
        <v>0</v>
      </c>
      <c r="F715" s="96" t="b">
        <v>0</v>
      </c>
      <c r="G715" s="96" t="b">
        <v>0</v>
      </c>
    </row>
    <row r="716" spans="1:7" ht="15">
      <c r="A716" s="96" t="s">
        <v>2431</v>
      </c>
      <c r="B716" s="96">
        <v>3</v>
      </c>
      <c r="C716" s="116">
        <v>0.0004970936500437016</v>
      </c>
      <c r="D716" s="96" t="s">
        <v>3245</v>
      </c>
      <c r="E716" s="96" t="b">
        <v>0</v>
      </c>
      <c r="F716" s="96" t="b">
        <v>0</v>
      </c>
      <c r="G716" s="96" t="b">
        <v>0</v>
      </c>
    </row>
    <row r="717" spans="1:7" ht="15">
      <c r="A717" s="96" t="s">
        <v>2432</v>
      </c>
      <c r="B717" s="96">
        <v>3</v>
      </c>
      <c r="C717" s="116">
        <v>0.0004970936500437016</v>
      </c>
      <c r="D717" s="96" t="s">
        <v>3245</v>
      </c>
      <c r="E717" s="96" t="b">
        <v>0</v>
      </c>
      <c r="F717" s="96" t="b">
        <v>0</v>
      </c>
      <c r="G717" s="96" t="b">
        <v>0</v>
      </c>
    </row>
    <row r="718" spans="1:7" ht="15">
      <c r="A718" s="96" t="s">
        <v>2433</v>
      </c>
      <c r="B718" s="96">
        <v>3</v>
      </c>
      <c r="C718" s="116">
        <v>0.0004970936500437016</v>
      </c>
      <c r="D718" s="96" t="s">
        <v>3245</v>
      </c>
      <c r="E718" s="96" t="b">
        <v>0</v>
      </c>
      <c r="F718" s="96" t="b">
        <v>0</v>
      </c>
      <c r="G718" s="96" t="b">
        <v>0</v>
      </c>
    </row>
    <row r="719" spans="1:7" ht="15">
      <c r="A719" s="96" t="s">
        <v>2434</v>
      </c>
      <c r="B719" s="96">
        <v>3</v>
      </c>
      <c r="C719" s="116">
        <v>0.0005464558045164211</v>
      </c>
      <c r="D719" s="96" t="s">
        <v>3245</v>
      </c>
      <c r="E719" s="96" t="b">
        <v>0</v>
      </c>
      <c r="F719" s="96" t="b">
        <v>0</v>
      </c>
      <c r="G719" s="96" t="b">
        <v>0</v>
      </c>
    </row>
    <row r="720" spans="1:7" ht="15">
      <c r="A720" s="96" t="s">
        <v>2435</v>
      </c>
      <c r="B720" s="96">
        <v>3</v>
      </c>
      <c r="C720" s="116">
        <v>0.0005464558045164211</v>
      </c>
      <c r="D720" s="96" t="s">
        <v>3245</v>
      </c>
      <c r="E720" s="96" t="b">
        <v>0</v>
      </c>
      <c r="F720" s="96" t="b">
        <v>0</v>
      </c>
      <c r="G720" s="96" t="b">
        <v>0</v>
      </c>
    </row>
    <row r="721" spans="1:7" ht="15">
      <c r="A721" s="96" t="s">
        <v>2436</v>
      </c>
      <c r="B721" s="96">
        <v>3</v>
      </c>
      <c r="C721" s="116">
        <v>0.0005464558045164211</v>
      </c>
      <c r="D721" s="96" t="s">
        <v>3245</v>
      </c>
      <c r="E721" s="96" t="b">
        <v>0</v>
      </c>
      <c r="F721" s="96" t="b">
        <v>0</v>
      </c>
      <c r="G721" s="96" t="b">
        <v>0</v>
      </c>
    </row>
    <row r="722" spans="1:7" ht="15">
      <c r="A722" s="96" t="s">
        <v>2437</v>
      </c>
      <c r="B722" s="96">
        <v>3</v>
      </c>
      <c r="C722" s="116">
        <v>0.0004970936500437016</v>
      </c>
      <c r="D722" s="96" t="s">
        <v>3245</v>
      </c>
      <c r="E722" s="96" t="b">
        <v>0</v>
      </c>
      <c r="F722" s="96" t="b">
        <v>0</v>
      </c>
      <c r="G722" s="96" t="b">
        <v>0</v>
      </c>
    </row>
    <row r="723" spans="1:7" ht="15">
      <c r="A723" s="96" t="s">
        <v>2438</v>
      </c>
      <c r="B723" s="96">
        <v>3</v>
      </c>
      <c r="C723" s="116">
        <v>0.0004970936500437016</v>
      </c>
      <c r="D723" s="96" t="s">
        <v>3245</v>
      </c>
      <c r="E723" s="96" t="b">
        <v>0</v>
      </c>
      <c r="F723" s="96" t="b">
        <v>0</v>
      </c>
      <c r="G723" s="96" t="b">
        <v>0</v>
      </c>
    </row>
    <row r="724" spans="1:7" ht="15">
      <c r="A724" s="96" t="s">
        <v>2439</v>
      </c>
      <c r="B724" s="96">
        <v>3</v>
      </c>
      <c r="C724" s="116">
        <v>0.0004970936500437016</v>
      </c>
      <c r="D724" s="96" t="s">
        <v>3245</v>
      </c>
      <c r="E724" s="96" t="b">
        <v>0</v>
      </c>
      <c r="F724" s="96" t="b">
        <v>0</v>
      </c>
      <c r="G724" s="96" t="b">
        <v>0</v>
      </c>
    </row>
    <row r="725" spans="1:7" ht="15">
      <c r="A725" s="96" t="s">
        <v>2440</v>
      </c>
      <c r="B725" s="96">
        <v>3</v>
      </c>
      <c r="C725" s="116">
        <v>0.0004970936500437016</v>
      </c>
      <c r="D725" s="96" t="s">
        <v>3245</v>
      </c>
      <c r="E725" s="96" t="b">
        <v>0</v>
      </c>
      <c r="F725" s="96" t="b">
        <v>0</v>
      </c>
      <c r="G725" s="96" t="b">
        <v>0</v>
      </c>
    </row>
    <row r="726" spans="1:7" ht="15">
      <c r="A726" s="96" t="s">
        <v>2441</v>
      </c>
      <c r="B726" s="96">
        <v>3</v>
      </c>
      <c r="C726" s="116">
        <v>0.0004970936500437016</v>
      </c>
      <c r="D726" s="96" t="s">
        <v>3245</v>
      </c>
      <c r="E726" s="96" t="b">
        <v>0</v>
      </c>
      <c r="F726" s="96" t="b">
        <v>0</v>
      </c>
      <c r="G726" s="96" t="b">
        <v>0</v>
      </c>
    </row>
    <row r="727" spans="1:7" ht="15">
      <c r="A727" s="96" t="s">
        <v>2442</v>
      </c>
      <c r="B727" s="96">
        <v>3</v>
      </c>
      <c r="C727" s="116">
        <v>0.0004970936500437016</v>
      </c>
      <c r="D727" s="96" t="s">
        <v>3245</v>
      </c>
      <c r="E727" s="96" t="b">
        <v>0</v>
      </c>
      <c r="F727" s="96" t="b">
        <v>0</v>
      </c>
      <c r="G727" s="96" t="b">
        <v>0</v>
      </c>
    </row>
    <row r="728" spans="1:7" ht="15">
      <c r="A728" s="96" t="s">
        <v>2443</v>
      </c>
      <c r="B728" s="96">
        <v>3</v>
      </c>
      <c r="C728" s="116">
        <v>0.0004970936500437016</v>
      </c>
      <c r="D728" s="96" t="s">
        <v>3245</v>
      </c>
      <c r="E728" s="96" t="b">
        <v>0</v>
      </c>
      <c r="F728" s="96" t="b">
        <v>0</v>
      </c>
      <c r="G728" s="96" t="b">
        <v>0</v>
      </c>
    </row>
    <row r="729" spans="1:7" ht="15">
      <c r="A729" s="96" t="s">
        <v>2444</v>
      </c>
      <c r="B729" s="96">
        <v>3</v>
      </c>
      <c r="C729" s="116">
        <v>0.0004970936500437016</v>
      </c>
      <c r="D729" s="96" t="s">
        <v>3245</v>
      </c>
      <c r="E729" s="96" t="b">
        <v>0</v>
      </c>
      <c r="F729" s="96" t="b">
        <v>0</v>
      </c>
      <c r="G729" s="96" t="b">
        <v>0</v>
      </c>
    </row>
    <row r="730" spans="1:7" ht="15">
      <c r="A730" s="96" t="s">
        <v>2445</v>
      </c>
      <c r="B730" s="96">
        <v>3</v>
      </c>
      <c r="C730" s="116">
        <v>0.0004970936500437016</v>
      </c>
      <c r="D730" s="96" t="s">
        <v>3245</v>
      </c>
      <c r="E730" s="96" t="b">
        <v>0</v>
      </c>
      <c r="F730" s="96" t="b">
        <v>0</v>
      </c>
      <c r="G730" s="96" t="b">
        <v>0</v>
      </c>
    </row>
    <row r="731" spans="1:7" ht="15">
      <c r="A731" s="96" t="s">
        <v>2446</v>
      </c>
      <c r="B731" s="96">
        <v>3</v>
      </c>
      <c r="C731" s="116">
        <v>0.0004970936500437016</v>
      </c>
      <c r="D731" s="96" t="s">
        <v>3245</v>
      </c>
      <c r="E731" s="96" t="b">
        <v>0</v>
      </c>
      <c r="F731" s="96" t="b">
        <v>0</v>
      </c>
      <c r="G731" s="96" t="b">
        <v>0</v>
      </c>
    </row>
    <row r="732" spans="1:7" ht="15">
      <c r="A732" s="96" t="s">
        <v>2447</v>
      </c>
      <c r="B732" s="96">
        <v>3</v>
      </c>
      <c r="C732" s="116">
        <v>0.0004970936500437016</v>
      </c>
      <c r="D732" s="96" t="s">
        <v>3245</v>
      </c>
      <c r="E732" s="96" t="b">
        <v>0</v>
      </c>
      <c r="F732" s="96" t="b">
        <v>0</v>
      </c>
      <c r="G732" s="96" t="b">
        <v>0</v>
      </c>
    </row>
    <row r="733" spans="1:7" ht="15">
      <c r="A733" s="96" t="s">
        <v>2448</v>
      </c>
      <c r="B733" s="96">
        <v>3</v>
      </c>
      <c r="C733" s="116">
        <v>0.0005464558045164211</v>
      </c>
      <c r="D733" s="96" t="s">
        <v>3245</v>
      </c>
      <c r="E733" s="96" t="b">
        <v>0</v>
      </c>
      <c r="F733" s="96" t="b">
        <v>0</v>
      </c>
      <c r="G733" s="96" t="b">
        <v>0</v>
      </c>
    </row>
    <row r="734" spans="1:7" ht="15">
      <c r="A734" s="96" t="s">
        <v>2449</v>
      </c>
      <c r="B734" s="96">
        <v>3</v>
      </c>
      <c r="C734" s="116">
        <v>0.0005464558045164211</v>
      </c>
      <c r="D734" s="96" t="s">
        <v>3245</v>
      </c>
      <c r="E734" s="96" t="b">
        <v>0</v>
      </c>
      <c r="F734" s="96" t="b">
        <v>0</v>
      </c>
      <c r="G734" s="96" t="b">
        <v>0</v>
      </c>
    </row>
    <row r="735" spans="1:7" ht="15">
      <c r="A735" s="96" t="s">
        <v>2450</v>
      </c>
      <c r="B735" s="96">
        <v>3</v>
      </c>
      <c r="C735" s="116">
        <v>0.0005464558045164211</v>
      </c>
      <c r="D735" s="96" t="s">
        <v>3245</v>
      </c>
      <c r="E735" s="96" t="b">
        <v>0</v>
      </c>
      <c r="F735" s="96" t="b">
        <v>0</v>
      </c>
      <c r="G735" s="96" t="b">
        <v>0</v>
      </c>
    </row>
    <row r="736" spans="1:7" ht="15">
      <c r="A736" s="96" t="s">
        <v>2451</v>
      </c>
      <c r="B736" s="96">
        <v>3</v>
      </c>
      <c r="C736" s="116">
        <v>0.0004970936500437016</v>
      </c>
      <c r="D736" s="96" t="s">
        <v>3245</v>
      </c>
      <c r="E736" s="96" t="b">
        <v>0</v>
      </c>
      <c r="F736" s="96" t="b">
        <v>0</v>
      </c>
      <c r="G736" s="96" t="b">
        <v>0</v>
      </c>
    </row>
    <row r="737" spans="1:7" ht="15">
      <c r="A737" s="96" t="s">
        <v>2452</v>
      </c>
      <c r="B737" s="96">
        <v>3</v>
      </c>
      <c r="C737" s="116">
        <v>0.0004970936500437016</v>
      </c>
      <c r="D737" s="96" t="s">
        <v>3245</v>
      </c>
      <c r="E737" s="96" t="b">
        <v>0</v>
      </c>
      <c r="F737" s="96" t="b">
        <v>0</v>
      </c>
      <c r="G737" s="96" t="b">
        <v>0</v>
      </c>
    </row>
    <row r="738" spans="1:7" ht="15">
      <c r="A738" s="96" t="s">
        <v>2453</v>
      </c>
      <c r="B738" s="96">
        <v>3</v>
      </c>
      <c r="C738" s="116">
        <v>0.0005464558045164211</v>
      </c>
      <c r="D738" s="96" t="s">
        <v>3245</v>
      </c>
      <c r="E738" s="96" t="b">
        <v>0</v>
      </c>
      <c r="F738" s="96" t="b">
        <v>1</v>
      </c>
      <c r="G738" s="96" t="b">
        <v>0</v>
      </c>
    </row>
    <row r="739" spans="1:7" ht="15">
      <c r="A739" s="96" t="s">
        <v>2454</v>
      </c>
      <c r="B739" s="96">
        <v>3</v>
      </c>
      <c r="C739" s="116">
        <v>0.0006308409649529698</v>
      </c>
      <c r="D739" s="96" t="s">
        <v>3245</v>
      </c>
      <c r="E739" s="96" t="b">
        <v>0</v>
      </c>
      <c r="F739" s="96" t="b">
        <v>0</v>
      </c>
      <c r="G739" s="96" t="b">
        <v>0</v>
      </c>
    </row>
    <row r="740" spans="1:7" ht="15">
      <c r="A740" s="96" t="s">
        <v>2455</v>
      </c>
      <c r="B740" s="96">
        <v>3</v>
      </c>
      <c r="C740" s="116">
        <v>0.0006308409649529698</v>
      </c>
      <c r="D740" s="96" t="s">
        <v>3245</v>
      </c>
      <c r="E740" s="96" t="b">
        <v>0</v>
      </c>
      <c r="F740" s="96" t="b">
        <v>0</v>
      </c>
      <c r="G740" s="96" t="b">
        <v>0</v>
      </c>
    </row>
    <row r="741" spans="1:7" ht="15">
      <c r="A741" s="96" t="s">
        <v>2456</v>
      </c>
      <c r="B741" s="96">
        <v>3</v>
      </c>
      <c r="C741" s="116">
        <v>0.0004970936500437016</v>
      </c>
      <c r="D741" s="96" t="s">
        <v>3245</v>
      </c>
      <c r="E741" s="96" t="b">
        <v>0</v>
      </c>
      <c r="F741" s="96" t="b">
        <v>0</v>
      </c>
      <c r="G741" s="96" t="b">
        <v>0</v>
      </c>
    </row>
    <row r="742" spans="1:7" ht="15">
      <c r="A742" s="96" t="s">
        <v>2457</v>
      </c>
      <c r="B742" s="96">
        <v>3</v>
      </c>
      <c r="C742" s="116">
        <v>0.0004970936500437016</v>
      </c>
      <c r="D742" s="96" t="s">
        <v>3245</v>
      </c>
      <c r="E742" s="96" t="b">
        <v>0</v>
      </c>
      <c r="F742" s="96" t="b">
        <v>0</v>
      </c>
      <c r="G742" s="96" t="b">
        <v>0</v>
      </c>
    </row>
    <row r="743" spans="1:7" ht="15">
      <c r="A743" s="96" t="s">
        <v>2458</v>
      </c>
      <c r="B743" s="96">
        <v>3</v>
      </c>
      <c r="C743" s="116">
        <v>0.0004970936500437016</v>
      </c>
      <c r="D743" s="96" t="s">
        <v>3245</v>
      </c>
      <c r="E743" s="96" t="b">
        <v>0</v>
      </c>
      <c r="F743" s="96" t="b">
        <v>0</v>
      </c>
      <c r="G743" s="96" t="b">
        <v>0</v>
      </c>
    </row>
    <row r="744" spans="1:7" ht="15">
      <c r="A744" s="96" t="s">
        <v>2459</v>
      </c>
      <c r="B744" s="96">
        <v>3</v>
      </c>
      <c r="C744" s="116">
        <v>0.0004970936500437016</v>
      </c>
      <c r="D744" s="96" t="s">
        <v>3245</v>
      </c>
      <c r="E744" s="96" t="b">
        <v>1</v>
      </c>
      <c r="F744" s="96" t="b">
        <v>0</v>
      </c>
      <c r="G744" s="96" t="b">
        <v>0</v>
      </c>
    </row>
    <row r="745" spans="1:7" ht="15">
      <c r="A745" s="96" t="s">
        <v>2460</v>
      </c>
      <c r="B745" s="96">
        <v>3</v>
      </c>
      <c r="C745" s="116">
        <v>0.0004970936500437016</v>
      </c>
      <c r="D745" s="96" t="s">
        <v>3245</v>
      </c>
      <c r="E745" s="96" t="b">
        <v>1</v>
      </c>
      <c r="F745" s="96" t="b">
        <v>0</v>
      </c>
      <c r="G745" s="96" t="b">
        <v>0</v>
      </c>
    </row>
    <row r="746" spans="1:7" ht="15">
      <c r="A746" s="96" t="s">
        <v>2461</v>
      </c>
      <c r="B746" s="96">
        <v>3</v>
      </c>
      <c r="C746" s="116">
        <v>0.0004970936500437016</v>
      </c>
      <c r="D746" s="96" t="s">
        <v>3245</v>
      </c>
      <c r="E746" s="96" t="b">
        <v>0</v>
      </c>
      <c r="F746" s="96" t="b">
        <v>0</v>
      </c>
      <c r="G746" s="96" t="b">
        <v>0</v>
      </c>
    </row>
    <row r="747" spans="1:7" ht="15">
      <c r="A747" s="96" t="s">
        <v>2462</v>
      </c>
      <c r="B747" s="96">
        <v>3</v>
      </c>
      <c r="C747" s="116">
        <v>0.0004970936500437016</v>
      </c>
      <c r="D747" s="96" t="s">
        <v>3245</v>
      </c>
      <c r="E747" s="96" t="b">
        <v>0</v>
      </c>
      <c r="F747" s="96" t="b">
        <v>0</v>
      </c>
      <c r="G747" s="96" t="b">
        <v>0</v>
      </c>
    </row>
    <row r="748" spans="1:7" ht="15">
      <c r="A748" s="96" t="s">
        <v>2463</v>
      </c>
      <c r="B748" s="96">
        <v>3</v>
      </c>
      <c r="C748" s="116">
        <v>0.0004970936500437016</v>
      </c>
      <c r="D748" s="96" t="s">
        <v>3245</v>
      </c>
      <c r="E748" s="96" t="b">
        <v>0</v>
      </c>
      <c r="F748" s="96" t="b">
        <v>0</v>
      </c>
      <c r="G748" s="96" t="b">
        <v>0</v>
      </c>
    </row>
    <row r="749" spans="1:7" ht="15">
      <c r="A749" s="96" t="s">
        <v>2464</v>
      </c>
      <c r="B749" s="96">
        <v>3</v>
      </c>
      <c r="C749" s="116">
        <v>0.0004970936500437016</v>
      </c>
      <c r="D749" s="96" t="s">
        <v>3245</v>
      </c>
      <c r="E749" s="96" t="b">
        <v>0</v>
      </c>
      <c r="F749" s="96" t="b">
        <v>1</v>
      </c>
      <c r="G749" s="96" t="b">
        <v>0</v>
      </c>
    </row>
    <row r="750" spans="1:7" ht="15">
      <c r="A750" s="96" t="s">
        <v>2465</v>
      </c>
      <c r="B750" s="96">
        <v>3</v>
      </c>
      <c r="C750" s="116">
        <v>0.0006308409649529698</v>
      </c>
      <c r="D750" s="96" t="s">
        <v>3245</v>
      </c>
      <c r="E750" s="96" t="b">
        <v>0</v>
      </c>
      <c r="F750" s="96" t="b">
        <v>0</v>
      </c>
      <c r="G750" s="96" t="b">
        <v>0</v>
      </c>
    </row>
    <row r="751" spans="1:7" ht="15">
      <c r="A751" s="96" t="s">
        <v>2466</v>
      </c>
      <c r="B751" s="96">
        <v>3</v>
      </c>
      <c r="C751" s="116">
        <v>0.0004970936500437016</v>
      </c>
      <c r="D751" s="96" t="s">
        <v>3245</v>
      </c>
      <c r="E751" s="96" t="b">
        <v>0</v>
      </c>
      <c r="F751" s="96" t="b">
        <v>0</v>
      </c>
      <c r="G751" s="96" t="b">
        <v>0</v>
      </c>
    </row>
    <row r="752" spans="1:7" ht="15">
      <c r="A752" s="96" t="s">
        <v>2467</v>
      </c>
      <c r="B752" s="96">
        <v>3</v>
      </c>
      <c r="C752" s="116">
        <v>0.0004970936500437016</v>
      </c>
      <c r="D752" s="96" t="s">
        <v>3245</v>
      </c>
      <c r="E752" s="96" t="b">
        <v>0</v>
      </c>
      <c r="F752" s="96" t="b">
        <v>0</v>
      </c>
      <c r="G752" s="96" t="b">
        <v>0</v>
      </c>
    </row>
    <row r="753" spans="1:7" ht="15">
      <c r="A753" s="96" t="s">
        <v>2468</v>
      </c>
      <c r="B753" s="96">
        <v>3</v>
      </c>
      <c r="C753" s="116">
        <v>0.0004970936500437016</v>
      </c>
      <c r="D753" s="96" t="s">
        <v>3245</v>
      </c>
      <c r="E753" s="96" t="b">
        <v>1</v>
      </c>
      <c r="F753" s="96" t="b">
        <v>0</v>
      </c>
      <c r="G753" s="96" t="b">
        <v>0</v>
      </c>
    </row>
    <row r="754" spans="1:7" ht="15">
      <c r="A754" s="96" t="s">
        <v>2469</v>
      </c>
      <c r="B754" s="96">
        <v>3</v>
      </c>
      <c r="C754" s="116">
        <v>0.0006308409649529698</v>
      </c>
      <c r="D754" s="96" t="s">
        <v>3245</v>
      </c>
      <c r="E754" s="96" t="b">
        <v>0</v>
      </c>
      <c r="F754" s="96" t="b">
        <v>0</v>
      </c>
      <c r="G754" s="96" t="b">
        <v>0</v>
      </c>
    </row>
    <row r="755" spans="1:7" ht="15">
      <c r="A755" s="96" t="s">
        <v>2470</v>
      </c>
      <c r="B755" s="96">
        <v>3</v>
      </c>
      <c r="C755" s="116">
        <v>0.0006308409649529698</v>
      </c>
      <c r="D755" s="96" t="s">
        <v>3245</v>
      </c>
      <c r="E755" s="96" t="b">
        <v>0</v>
      </c>
      <c r="F755" s="96" t="b">
        <v>0</v>
      </c>
      <c r="G755" s="96" t="b">
        <v>0</v>
      </c>
    </row>
    <row r="756" spans="1:7" ht="15">
      <c r="A756" s="96" t="s">
        <v>2471</v>
      </c>
      <c r="B756" s="96">
        <v>3</v>
      </c>
      <c r="C756" s="116">
        <v>0.0006308409649529698</v>
      </c>
      <c r="D756" s="96" t="s">
        <v>3245</v>
      </c>
      <c r="E756" s="96" t="b">
        <v>0</v>
      </c>
      <c r="F756" s="96" t="b">
        <v>0</v>
      </c>
      <c r="G756" s="96" t="b">
        <v>0</v>
      </c>
    </row>
    <row r="757" spans="1:7" ht="15">
      <c r="A757" s="96" t="s">
        <v>2472</v>
      </c>
      <c r="B757" s="96">
        <v>3</v>
      </c>
      <c r="C757" s="116">
        <v>0.0004970936500437016</v>
      </c>
      <c r="D757" s="96" t="s">
        <v>3245</v>
      </c>
      <c r="E757" s="96" t="b">
        <v>0</v>
      </c>
      <c r="F757" s="96" t="b">
        <v>0</v>
      </c>
      <c r="G757" s="96" t="b">
        <v>0</v>
      </c>
    </row>
    <row r="758" spans="1:7" ht="15">
      <c r="A758" s="96" t="s">
        <v>2473</v>
      </c>
      <c r="B758" s="96">
        <v>3</v>
      </c>
      <c r="C758" s="116">
        <v>0.0004970936500437016</v>
      </c>
      <c r="D758" s="96" t="s">
        <v>3245</v>
      </c>
      <c r="E758" s="96" t="b">
        <v>0</v>
      </c>
      <c r="F758" s="96" t="b">
        <v>0</v>
      </c>
      <c r="G758" s="96" t="b">
        <v>0</v>
      </c>
    </row>
    <row r="759" spans="1:7" ht="15">
      <c r="A759" s="96" t="s">
        <v>2474</v>
      </c>
      <c r="B759" s="96">
        <v>3</v>
      </c>
      <c r="C759" s="116">
        <v>0.0006308409649529698</v>
      </c>
      <c r="D759" s="96" t="s">
        <v>3245</v>
      </c>
      <c r="E759" s="96" t="b">
        <v>0</v>
      </c>
      <c r="F759" s="96" t="b">
        <v>0</v>
      </c>
      <c r="G759" s="96" t="b">
        <v>0</v>
      </c>
    </row>
    <row r="760" spans="1:7" ht="15">
      <c r="A760" s="96" t="s">
        <v>2475</v>
      </c>
      <c r="B760" s="96">
        <v>3</v>
      </c>
      <c r="C760" s="116">
        <v>0.0004970936500437016</v>
      </c>
      <c r="D760" s="96" t="s">
        <v>3245</v>
      </c>
      <c r="E760" s="96" t="b">
        <v>0</v>
      </c>
      <c r="F760" s="96" t="b">
        <v>0</v>
      </c>
      <c r="G760" s="96" t="b">
        <v>0</v>
      </c>
    </row>
    <row r="761" spans="1:7" ht="15">
      <c r="A761" s="96" t="s">
        <v>2476</v>
      </c>
      <c r="B761" s="96">
        <v>3</v>
      </c>
      <c r="C761" s="116">
        <v>0.0005464558045164211</v>
      </c>
      <c r="D761" s="96" t="s">
        <v>3245</v>
      </c>
      <c r="E761" s="96" t="b">
        <v>0</v>
      </c>
      <c r="F761" s="96" t="b">
        <v>1</v>
      </c>
      <c r="G761" s="96" t="b">
        <v>0</v>
      </c>
    </row>
    <row r="762" spans="1:7" ht="15">
      <c r="A762" s="96" t="s">
        <v>2477</v>
      </c>
      <c r="B762" s="96">
        <v>3</v>
      </c>
      <c r="C762" s="116">
        <v>0.0004970936500437016</v>
      </c>
      <c r="D762" s="96" t="s">
        <v>3245</v>
      </c>
      <c r="E762" s="96" t="b">
        <v>0</v>
      </c>
      <c r="F762" s="96" t="b">
        <v>0</v>
      </c>
      <c r="G762" s="96" t="b">
        <v>0</v>
      </c>
    </row>
    <row r="763" spans="1:7" ht="15">
      <c r="A763" s="96" t="s">
        <v>2478</v>
      </c>
      <c r="B763" s="96">
        <v>3</v>
      </c>
      <c r="C763" s="116">
        <v>0.0004970936500437016</v>
      </c>
      <c r="D763" s="96" t="s">
        <v>3245</v>
      </c>
      <c r="E763" s="96" t="b">
        <v>0</v>
      </c>
      <c r="F763" s="96" t="b">
        <v>0</v>
      </c>
      <c r="G763" s="96" t="b">
        <v>0</v>
      </c>
    </row>
    <row r="764" spans="1:7" ht="15">
      <c r="A764" s="96" t="s">
        <v>2479</v>
      </c>
      <c r="B764" s="96">
        <v>3</v>
      </c>
      <c r="C764" s="116">
        <v>0.0004970936500437016</v>
      </c>
      <c r="D764" s="96" t="s">
        <v>3245</v>
      </c>
      <c r="E764" s="96" t="b">
        <v>0</v>
      </c>
      <c r="F764" s="96" t="b">
        <v>0</v>
      </c>
      <c r="G764" s="96" t="b">
        <v>0</v>
      </c>
    </row>
    <row r="765" spans="1:7" ht="15">
      <c r="A765" s="96" t="s">
        <v>2480</v>
      </c>
      <c r="B765" s="96">
        <v>3</v>
      </c>
      <c r="C765" s="116">
        <v>0.0004970936500437016</v>
      </c>
      <c r="D765" s="96" t="s">
        <v>3245</v>
      </c>
      <c r="E765" s="96" t="b">
        <v>0</v>
      </c>
      <c r="F765" s="96" t="b">
        <v>0</v>
      </c>
      <c r="G765" s="96" t="b">
        <v>0</v>
      </c>
    </row>
    <row r="766" spans="1:7" ht="15">
      <c r="A766" s="96" t="s">
        <v>2481</v>
      </c>
      <c r="B766" s="96">
        <v>3</v>
      </c>
      <c r="C766" s="116">
        <v>0.0004970936500437016</v>
      </c>
      <c r="D766" s="96" t="s">
        <v>3245</v>
      </c>
      <c r="E766" s="96" t="b">
        <v>1</v>
      </c>
      <c r="F766" s="96" t="b">
        <v>0</v>
      </c>
      <c r="G766" s="96" t="b">
        <v>0</v>
      </c>
    </row>
    <row r="767" spans="1:7" ht="15">
      <c r="A767" s="96" t="s">
        <v>2482</v>
      </c>
      <c r="B767" s="96">
        <v>3</v>
      </c>
      <c r="C767" s="116">
        <v>0.0004970936500437016</v>
      </c>
      <c r="D767" s="96" t="s">
        <v>3245</v>
      </c>
      <c r="E767" s="96" t="b">
        <v>1</v>
      </c>
      <c r="F767" s="96" t="b">
        <v>0</v>
      </c>
      <c r="G767" s="96" t="b">
        <v>0</v>
      </c>
    </row>
    <row r="768" spans="1:7" ht="15">
      <c r="A768" s="96" t="s">
        <v>2483</v>
      </c>
      <c r="B768" s="96">
        <v>3</v>
      </c>
      <c r="C768" s="116">
        <v>0.0004970936500437016</v>
      </c>
      <c r="D768" s="96" t="s">
        <v>3245</v>
      </c>
      <c r="E768" s="96" t="b">
        <v>0</v>
      </c>
      <c r="F768" s="96" t="b">
        <v>0</v>
      </c>
      <c r="G768" s="96" t="b">
        <v>0</v>
      </c>
    </row>
    <row r="769" spans="1:7" ht="15">
      <c r="A769" s="96" t="s">
        <v>2484</v>
      </c>
      <c r="B769" s="96">
        <v>3</v>
      </c>
      <c r="C769" s="116">
        <v>0.0004970936500437016</v>
      </c>
      <c r="D769" s="96" t="s">
        <v>3245</v>
      </c>
      <c r="E769" s="96" t="b">
        <v>0</v>
      </c>
      <c r="F769" s="96" t="b">
        <v>1</v>
      </c>
      <c r="G769" s="96" t="b">
        <v>0</v>
      </c>
    </row>
    <row r="770" spans="1:7" ht="15">
      <c r="A770" s="96" t="s">
        <v>2485</v>
      </c>
      <c r="B770" s="96">
        <v>3</v>
      </c>
      <c r="C770" s="116">
        <v>0.0004970936500437016</v>
      </c>
      <c r="D770" s="96" t="s">
        <v>3245</v>
      </c>
      <c r="E770" s="96" t="b">
        <v>0</v>
      </c>
      <c r="F770" s="96" t="b">
        <v>0</v>
      </c>
      <c r="G770" s="96" t="b">
        <v>0</v>
      </c>
    </row>
    <row r="771" spans="1:7" ht="15">
      <c r="A771" s="96" t="s">
        <v>2486</v>
      </c>
      <c r="B771" s="96">
        <v>3</v>
      </c>
      <c r="C771" s="116">
        <v>0.0004970936500437016</v>
      </c>
      <c r="D771" s="96" t="s">
        <v>3245</v>
      </c>
      <c r="E771" s="96" t="b">
        <v>0</v>
      </c>
      <c r="F771" s="96" t="b">
        <v>0</v>
      </c>
      <c r="G771" s="96" t="b">
        <v>0</v>
      </c>
    </row>
    <row r="772" spans="1:7" ht="15">
      <c r="A772" s="96" t="s">
        <v>2487</v>
      </c>
      <c r="B772" s="96">
        <v>3</v>
      </c>
      <c r="C772" s="116">
        <v>0.0004970936500437016</v>
      </c>
      <c r="D772" s="96" t="s">
        <v>3245</v>
      </c>
      <c r="E772" s="96" t="b">
        <v>0</v>
      </c>
      <c r="F772" s="96" t="b">
        <v>0</v>
      </c>
      <c r="G772" s="96" t="b">
        <v>0</v>
      </c>
    </row>
    <row r="773" spans="1:7" ht="15">
      <c r="A773" s="96" t="s">
        <v>2488</v>
      </c>
      <c r="B773" s="96">
        <v>3</v>
      </c>
      <c r="C773" s="116">
        <v>0.0005464558045164211</v>
      </c>
      <c r="D773" s="96" t="s">
        <v>3245</v>
      </c>
      <c r="E773" s="96" t="b">
        <v>0</v>
      </c>
      <c r="F773" s="96" t="b">
        <v>0</v>
      </c>
      <c r="G773" s="96" t="b">
        <v>0</v>
      </c>
    </row>
    <row r="774" spans="1:7" ht="15">
      <c r="A774" s="96" t="s">
        <v>2489</v>
      </c>
      <c r="B774" s="96">
        <v>3</v>
      </c>
      <c r="C774" s="116">
        <v>0.0004970936500437016</v>
      </c>
      <c r="D774" s="96" t="s">
        <v>3245</v>
      </c>
      <c r="E774" s="96" t="b">
        <v>0</v>
      </c>
      <c r="F774" s="96" t="b">
        <v>0</v>
      </c>
      <c r="G774" s="96" t="b">
        <v>0</v>
      </c>
    </row>
    <row r="775" spans="1:7" ht="15">
      <c r="A775" s="96" t="s">
        <v>2490</v>
      </c>
      <c r="B775" s="96">
        <v>3</v>
      </c>
      <c r="C775" s="116">
        <v>0.0004970936500437016</v>
      </c>
      <c r="D775" s="96" t="s">
        <v>3245</v>
      </c>
      <c r="E775" s="96" t="b">
        <v>0</v>
      </c>
      <c r="F775" s="96" t="b">
        <v>0</v>
      </c>
      <c r="G775" s="96" t="b">
        <v>0</v>
      </c>
    </row>
    <row r="776" spans="1:7" ht="15">
      <c r="A776" s="96" t="s">
        <v>2491</v>
      </c>
      <c r="B776" s="96">
        <v>3</v>
      </c>
      <c r="C776" s="116">
        <v>0.0004970936500437016</v>
      </c>
      <c r="D776" s="96" t="s">
        <v>3245</v>
      </c>
      <c r="E776" s="96" t="b">
        <v>0</v>
      </c>
      <c r="F776" s="96" t="b">
        <v>0</v>
      </c>
      <c r="G776" s="96" t="b">
        <v>0</v>
      </c>
    </row>
    <row r="777" spans="1:7" ht="15">
      <c r="A777" s="96" t="s">
        <v>2492</v>
      </c>
      <c r="B777" s="96">
        <v>3</v>
      </c>
      <c r="C777" s="116">
        <v>0.0005464558045164211</v>
      </c>
      <c r="D777" s="96" t="s">
        <v>3245</v>
      </c>
      <c r="E777" s="96" t="b">
        <v>0</v>
      </c>
      <c r="F777" s="96" t="b">
        <v>0</v>
      </c>
      <c r="G777" s="96" t="b">
        <v>0</v>
      </c>
    </row>
    <row r="778" spans="1:7" ht="15">
      <c r="A778" s="96" t="s">
        <v>2493</v>
      </c>
      <c r="B778" s="96">
        <v>3</v>
      </c>
      <c r="C778" s="116">
        <v>0.0004970936500437016</v>
      </c>
      <c r="D778" s="96" t="s">
        <v>3245</v>
      </c>
      <c r="E778" s="96" t="b">
        <v>0</v>
      </c>
      <c r="F778" s="96" t="b">
        <v>0</v>
      </c>
      <c r="G778" s="96" t="b">
        <v>0</v>
      </c>
    </row>
    <row r="779" spans="1:7" ht="15">
      <c r="A779" s="96" t="s">
        <v>2494</v>
      </c>
      <c r="B779" s="96">
        <v>3</v>
      </c>
      <c r="C779" s="116">
        <v>0.0004970936500437016</v>
      </c>
      <c r="D779" s="96" t="s">
        <v>3245</v>
      </c>
      <c r="E779" s="96" t="b">
        <v>0</v>
      </c>
      <c r="F779" s="96" t="b">
        <v>0</v>
      </c>
      <c r="G779" s="96" t="b">
        <v>0</v>
      </c>
    </row>
    <row r="780" spans="1:7" ht="15">
      <c r="A780" s="96" t="s">
        <v>2495</v>
      </c>
      <c r="B780" s="96">
        <v>3</v>
      </c>
      <c r="C780" s="116">
        <v>0.0004970936500437016</v>
      </c>
      <c r="D780" s="96" t="s">
        <v>3245</v>
      </c>
      <c r="E780" s="96" t="b">
        <v>0</v>
      </c>
      <c r="F780" s="96" t="b">
        <v>0</v>
      </c>
      <c r="G780" s="96" t="b">
        <v>0</v>
      </c>
    </row>
    <row r="781" spans="1:7" ht="15">
      <c r="A781" s="96" t="s">
        <v>2496</v>
      </c>
      <c r="B781" s="96">
        <v>3</v>
      </c>
      <c r="C781" s="116">
        <v>0.0004970936500437016</v>
      </c>
      <c r="D781" s="96" t="s">
        <v>3245</v>
      </c>
      <c r="E781" s="96" t="b">
        <v>0</v>
      </c>
      <c r="F781" s="96" t="b">
        <v>0</v>
      </c>
      <c r="G781" s="96" t="b">
        <v>0</v>
      </c>
    </row>
    <row r="782" spans="1:7" ht="15">
      <c r="A782" s="96" t="s">
        <v>2497</v>
      </c>
      <c r="B782" s="96">
        <v>3</v>
      </c>
      <c r="C782" s="116">
        <v>0.0004970936500437016</v>
      </c>
      <c r="D782" s="96" t="s">
        <v>3245</v>
      </c>
      <c r="E782" s="96" t="b">
        <v>0</v>
      </c>
      <c r="F782" s="96" t="b">
        <v>0</v>
      </c>
      <c r="G782" s="96" t="b">
        <v>0</v>
      </c>
    </row>
    <row r="783" spans="1:7" ht="15">
      <c r="A783" s="96" t="s">
        <v>2498</v>
      </c>
      <c r="B783" s="96">
        <v>3</v>
      </c>
      <c r="C783" s="116">
        <v>0.0004970936500437016</v>
      </c>
      <c r="D783" s="96" t="s">
        <v>3245</v>
      </c>
      <c r="E783" s="96" t="b">
        <v>0</v>
      </c>
      <c r="F783" s="96" t="b">
        <v>0</v>
      </c>
      <c r="G783" s="96" t="b">
        <v>0</v>
      </c>
    </row>
    <row r="784" spans="1:7" ht="15">
      <c r="A784" s="96" t="s">
        <v>2499</v>
      </c>
      <c r="B784" s="96">
        <v>3</v>
      </c>
      <c r="C784" s="116">
        <v>0.0005464558045164211</v>
      </c>
      <c r="D784" s="96" t="s">
        <v>3245</v>
      </c>
      <c r="E784" s="96" t="b">
        <v>0</v>
      </c>
      <c r="F784" s="96" t="b">
        <v>0</v>
      </c>
      <c r="G784" s="96" t="b">
        <v>0</v>
      </c>
    </row>
    <row r="785" spans="1:7" ht="15">
      <c r="A785" s="96" t="s">
        <v>2500</v>
      </c>
      <c r="B785" s="96">
        <v>3</v>
      </c>
      <c r="C785" s="116">
        <v>0.0004970936500437016</v>
      </c>
      <c r="D785" s="96" t="s">
        <v>3245</v>
      </c>
      <c r="E785" s="96" t="b">
        <v>0</v>
      </c>
      <c r="F785" s="96" t="b">
        <v>0</v>
      </c>
      <c r="G785" s="96" t="b">
        <v>0</v>
      </c>
    </row>
    <row r="786" spans="1:7" ht="15">
      <c r="A786" s="96" t="s">
        <v>2501</v>
      </c>
      <c r="B786" s="96">
        <v>3</v>
      </c>
      <c r="C786" s="116">
        <v>0.0005464558045164211</v>
      </c>
      <c r="D786" s="96" t="s">
        <v>3245</v>
      </c>
      <c r="E786" s="96" t="b">
        <v>0</v>
      </c>
      <c r="F786" s="96" t="b">
        <v>0</v>
      </c>
      <c r="G786" s="96" t="b">
        <v>0</v>
      </c>
    </row>
    <row r="787" spans="1:7" ht="15">
      <c r="A787" s="96" t="s">
        <v>2502</v>
      </c>
      <c r="B787" s="96">
        <v>3</v>
      </c>
      <c r="C787" s="116">
        <v>0.0004970936500437016</v>
      </c>
      <c r="D787" s="96" t="s">
        <v>3245</v>
      </c>
      <c r="E787" s="96" t="b">
        <v>0</v>
      </c>
      <c r="F787" s="96" t="b">
        <v>0</v>
      </c>
      <c r="G787" s="96" t="b">
        <v>0</v>
      </c>
    </row>
    <row r="788" spans="1:7" ht="15">
      <c r="A788" s="96" t="s">
        <v>2503</v>
      </c>
      <c r="B788" s="96">
        <v>3</v>
      </c>
      <c r="C788" s="116">
        <v>0.0004970936500437016</v>
      </c>
      <c r="D788" s="96" t="s">
        <v>3245</v>
      </c>
      <c r="E788" s="96" t="b">
        <v>0</v>
      </c>
      <c r="F788" s="96" t="b">
        <v>0</v>
      </c>
      <c r="G788" s="96" t="b">
        <v>0</v>
      </c>
    </row>
    <row r="789" spans="1:7" ht="15">
      <c r="A789" s="96" t="s">
        <v>2504</v>
      </c>
      <c r="B789" s="96">
        <v>3</v>
      </c>
      <c r="C789" s="116">
        <v>0.0004970936500437016</v>
      </c>
      <c r="D789" s="96" t="s">
        <v>3245</v>
      </c>
      <c r="E789" s="96" t="b">
        <v>0</v>
      </c>
      <c r="F789" s="96" t="b">
        <v>0</v>
      </c>
      <c r="G789" s="96" t="b">
        <v>0</v>
      </c>
    </row>
    <row r="790" spans="1:7" ht="15">
      <c r="A790" s="96" t="s">
        <v>2505</v>
      </c>
      <c r="B790" s="96">
        <v>3</v>
      </c>
      <c r="C790" s="116">
        <v>0.0004970936500437016</v>
      </c>
      <c r="D790" s="96" t="s">
        <v>3245</v>
      </c>
      <c r="E790" s="96" t="b">
        <v>0</v>
      </c>
      <c r="F790" s="96" t="b">
        <v>0</v>
      </c>
      <c r="G790" s="96" t="b">
        <v>0</v>
      </c>
    </row>
    <row r="791" spans="1:7" ht="15">
      <c r="A791" s="96" t="s">
        <v>2506</v>
      </c>
      <c r="B791" s="96">
        <v>3</v>
      </c>
      <c r="C791" s="116">
        <v>0.0004970936500437016</v>
      </c>
      <c r="D791" s="96" t="s">
        <v>3245</v>
      </c>
      <c r="E791" s="96" t="b">
        <v>0</v>
      </c>
      <c r="F791" s="96" t="b">
        <v>0</v>
      </c>
      <c r="G791" s="96" t="b">
        <v>0</v>
      </c>
    </row>
    <row r="792" spans="1:7" ht="15">
      <c r="A792" s="96" t="s">
        <v>2507</v>
      </c>
      <c r="B792" s="96">
        <v>3</v>
      </c>
      <c r="C792" s="116">
        <v>0.0004970936500437016</v>
      </c>
      <c r="D792" s="96" t="s">
        <v>3245</v>
      </c>
      <c r="E792" s="96" t="b">
        <v>0</v>
      </c>
      <c r="F792" s="96" t="b">
        <v>0</v>
      </c>
      <c r="G792" s="96" t="b">
        <v>0</v>
      </c>
    </row>
    <row r="793" spans="1:7" ht="15">
      <c r="A793" s="96" t="s">
        <v>2508</v>
      </c>
      <c r="B793" s="96">
        <v>3</v>
      </c>
      <c r="C793" s="116">
        <v>0.0004970936500437016</v>
      </c>
      <c r="D793" s="96" t="s">
        <v>3245</v>
      </c>
      <c r="E793" s="96" t="b">
        <v>0</v>
      </c>
      <c r="F793" s="96" t="b">
        <v>0</v>
      </c>
      <c r="G793" s="96" t="b">
        <v>0</v>
      </c>
    </row>
    <row r="794" spans="1:7" ht="15">
      <c r="A794" s="96" t="s">
        <v>2509</v>
      </c>
      <c r="B794" s="96">
        <v>3</v>
      </c>
      <c r="C794" s="116">
        <v>0.0004970936500437016</v>
      </c>
      <c r="D794" s="96" t="s">
        <v>3245</v>
      </c>
      <c r="E794" s="96" t="b">
        <v>0</v>
      </c>
      <c r="F794" s="96" t="b">
        <v>0</v>
      </c>
      <c r="G794" s="96" t="b">
        <v>0</v>
      </c>
    </row>
    <row r="795" spans="1:7" ht="15">
      <c r="A795" s="96" t="s">
        <v>2510</v>
      </c>
      <c r="B795" s="96">
        <v>3</v>
      </c>
      <c r="C795" s="116">
        <v>0.0005464558045164211</v>
      </c>
      <c r="D795" s="96" t="s">
        <v>3245</v>
      </c>
      <c r="E795" s="96" t="b">
        <v>0</v>
      </c>
      <c r="F795" s="96" t="b">
        <v>0</v>
      </c>
      <c r="G795" s="96" t="b">
        <v>0</v>
      </c>
    </row>
    <row r="796" spans="1:7" ht="15">
      <c r="A796" s="96" t="s">
        <v>2511</v>
      </c>
      <c r="B796" s="96">
        <v>3</v>
      </c>
      <c r="C796" s="116">
        <v>0.0004970936500437016</v>
      </c>
      <c r="D796" s="96" t="s">
        <v>3245</v>
      </c>
      <c r="E796" s="96" t="b">
        <v>0</v>
      </c>
      <c r="F796" s="96" t="b">
        <v>0</v>
      </c>
      <c r="G796" s="96" t="b">
        <v>0</v>
      </c>
    </row>
    <row r="797" spans="1:7" ht="15">
      <c r="A797" s="96" t="s">
        <v>2512</v>
      </c>
      <c r="B797" s="96">
        <v>3</v>
      </c>
      <c r="C797" s="116">
        <v>0.0004970936500437016</v>
      </c>
      <c r="D797" s="96" t="s">
        <v>3245</v>
      </c>
      <c r="E797" s="96" t="b">
        <v>0</v>
      </c>
      <c r="F797" s="96" t="b">
        <v>0</v>
      </c>
      <c r="G797" s="96" t="b">
        <v>0</v>
      </c>
    </row>
    <row r="798" spans="1:7" ht="15">
      <c r="A798" s="96" t="s">
        <v>2513</v>
      </c>
      <c r="B798" s="96">
        <v>3</v>
      </c>
      <c r="C798" s="116">
        <v>0.0005464558045164211</v>
      </c>
      <c r="D798" s="96" t="s">
        <v>3245</v>
      </c>
      <c r="E798" s="96" t="b">
        <v>0</v>
      </c>
      <c r="F798" s="96" t="b">
        <v>0</v>
      </c>
      <c r="G798" s="96" t="b">
        <v>0</v>
      </c>
    </row>
    <row r="799" spans="1:7" ht="15">
      <c r="A799" s="96" t="s">
        <v>2514</v>
      </c>
      <c r="B799" s="96">
        <v>3</v>
      </c>
      <c r="C799" s="116">
        <v>0.0004970936500437016</v>
      </c>
      <c r="D799" s="96" t="s">
        <v>3245</v>
      </c>
      <c r="E799" s="96" t="b">
        <v>0</v>
      </c>
      <c r="F799" s="96" t="b">
        <v>0</v>
      </c>
      <c r="G799" s="96" t="b">
        <v>0</v>
      </c>
    </row>
    <row r="800" spans="1:7" ht="15">
      <c r="A800" s="96" t="s">
        <v>2515</v>
      </c>
      <c r="B800" s="96">
        <v>3</v>
      </c>
      <c r="C800" s="116">
        <v>0.0004970936500437016</v>
      </c>
      <c r="D800" s="96" t="s">
        <v>3245</v>
      </c>
      <c r="E800" s="96" t="b">
        <v>0</v>
      </c>
      <c r="F800" s="96" t="b">
        <v>0</v>
      </c>
      <c r="G800" s="96" t="b">
        <v>0</v>
      </c>
    </row>
    <row r="801" spans="1:7" ht="15">
      <c r="A801" s="96" t="s">
        <v>2516</v>
      </c>
      <c r="B801" s="96">
        <v>3</v>
      </c>
      <c r="C801" s="116">
        <v>0.0004970936500437016</v>
      </c>
      <c r="D801" s="96" t="s">
        <v>3245</v>
      </c>
      <c r="E801" s="96" t="b">
        <v>0</v>
      </c>
      <c r="F801" s="96" t="b">
        <v>0</v>
      </c>
      <c r="G801" s="96" t="b">
        <v>0</v>
      </c>
    </row>
    <row r="802" spans="1:7" ht="15">
      <c r="A802" s="96" t="s">
        <v>2517</v>
      </c>
      <c r="B802" s="96">
        <v>3</v>
      </c>
      <c r="C802" s="116">
        <v>0.0004970936500437016</v>
      </c>
      <c r="D802" s="96" t="s">
        <v>3245</v>
      </c>
      <c r="E802" s="96" t="b">
        <v>0</v>
      </c>
      <c r="F802" s="96" t="b">
        <v>0</v>
      </c>
      <c r="G802" s="96" t="b">
        <v>0</v>
      </c>
    </row>
    <row r="803" spans="1:7" ht="15">
      <c r="A803" s="96" t="s">
        <v>2518</v>
      </c>
      <c r="B803" s="96">
        <v>3</v>
      </c>
      <c r="C803" s="116">
        <v>0.0004970936500437016</v>
      </c>
      <c r="D803" s="96" t="s">
        <v>3245</v>
      </c>
      <c r="E803" s="96" t="b">
        <v>0</v>
      </c>
      <c r="F803" s="96" t="b">
        <v>0</v>
      </c>
      <c r="G803" s="96" t="b">
        <v>0</v>
      </c>
    </row>
    <row r="804" spans="1:7" ht="15">
      <c r="A804" s="96" t="s">
        <v>2519</v>
      </c>
      <c r="B804" s="96">
        <v>3</v>
      </c>
      <c r="C804" s="116">
        <v>0.0004970936500437016</v>
      </c>
      <c r="D804" s="96" t="s">
        <v>3245</v>
      </c>
      <c r="E804" s="96" t="b">
        <v>0</v>
      </c>
      <c r="F804" s="96" t="b">
        <v>0</v>
      </c>
      <c r="G804" s="96" t="b">
        <v>0</v>
      </c>
    </row>
    <row r="805" spans="1:7" ht="15">
      <c r="A805" s="96" t="s">
        <v>2520</v>
      </c>
      <c r="B805" s="96">
        <v>3</v>
      </c>
      <c r="C805" s="116">
        <v>0.0005464558045164211</v>
      </c>
      <c r="D805" s="96" t="s">
        <v>3245</v>
      </c>
      <c r="E805" s="96" t="b">
        <v>0</v>
      </c>
      <c r="F805" s="96" t="b">
        <v>0</v>
      </c>
      <c r="G805" s="96" t="b">
        <v>0</v>
      </c>
    </row>
    <row r="806" spans="1:7" ht="15">
      <c r="A806" s="96" t="s">
        <v>2521</v>
      </c>
      <c r="B806" s="96">
        <v>3</v>
      </c>
      <c r="C806" s="116">
        <v>0.0004970936500437016</v>
      </c>
      <c r="D806" s="96" t="s">
        <v>3245</v>
      </c>
      <c r="E806" s="96" t="b">
        <v>0</v>
      </c>
      <c r="F806" s="96" t="b">
        <v>0</v>
      </c>
      <c r="G806" s="96" t="b">
        <v>0</v>
      </c>
    </row>
    <row r="807" spans="1:7" ht="15">
      <c r="A807" s="96" t="s">
        <v>2522</v>
      </c>
      <c r="B807" s="96">
        <v>3</v>
      </c>
      <c r="C807" s="116">
        <v>0.0004970936500437016</v>
      </c>
      <c r="D807" s="96" t="s">
        <v>3245</v>
      </c>
      <c r="E807" s="96" t="b">
        <v>0</v>
      </c>
      <c r="F807" s="96" t="b">
        <v>0</v>
      </c>
      <c r="G807" s="96" t="b">
        <v>0</v>
      </c>
    </row>
    <row r="808" spans="1:7" ht="15">
      <c r="A808" s="96" t="s">
        <v>2523</v>
      </c>
      <c r="B808" s="96">
        <v>3</v>
      </c>
      <c r="C808" s="116">
        <v>0.0006308409649529698</v>
      </c>
      <c r="D808" s="96" t="s">
        <v>3245</v>
      </c>
      <c r="E808" s="96" t="b">
        <v>0</v>
      </c>
      <c r="F808" s="96" t="b">
        <v>0</v>
      </c>
      <c r="G808" s="96" t="b">
        <v>0</v>
      </c>
    </row>
    <row r="809" spans="1:7" ht="15">
      <c r="A809" s="96" t="s">
        <v>2524</v>
      </c>
      <c r="B809" s="96">
        <v>3</v>
      </c>
      <c r="C809" s="116">
        <v>0.0005464558045164211</v>
      </c>
      <c r="D809" s="96" t="s">
        <v>3245</v>
      </c>
      <c r="E809" s="96" t="b">
        <v>0</v>
      </c>
      <c r="F809" s="96" t="b">
        <v>0</v>
      </c>
      <c r="G809" s="96" t="b">
        <v>0</v>
      </c>
    </row>
    <row r="810" spans="1:7" ht="15">
      <c r="A810" s="96" t="s">
        <v>2525</v>
      </c>
      <c r="B810" s="96">
        <v>3</v>
      </c>
      <c r="C810" s="116">
        <v>0.0004970936500437016</v>
      </c>
      <c r="D810" s="96" t="s">
        <v>3245</v>
      </c>
      <c r="E810" s="96" t="b">
        <v>0</v>
      </c>
      <c r="F810" s="96" t="b">
        <v>0</v>
      </c>
      <c r="G810" s="96" t="b">
        <v>0</v>
      </c>
    </row>
    <row r="811" spans="1:7" ht="15">
      <c r="A811" s="96" t="s">
        <v>2526</v>
      </c>
      <c r="B811" s="96">
        <v>3</v>
      </c>
      <c r="C811" s="116">
        <v>0.0004970936500437016</v>
      </c>
      <c r="D811" s="96" t="s">
        <v>3245</v>
      </c>
      <c r="E811" s="96" t="b">
        <v>0</v>
      </c>
      <c r="F811" s="96" t="b">
        <v>0</v>
      </c>
      <c r="G811" s="96" t="b">
        <v>0</v>
      </c>
    </row>
    <row r="812" spans="1:7" ht="15">
      <c r="A812" s="96" t="s">
        <v>2527</v>
      </c>
      <c r="B812" s="96">
        <v>3</v>
      </c>
      <c r="C812" s="116">
        <v>0.0005464558045164211</v>
      </c>
      <c r="D812" s="96" t="s">
        <v>3245</v>
      </c>
      <c r="E812" s="96" t="b">
        <v>0</v>
      </c>
      <c r="F812" s="96" t="b">
        <v>0</v>
      </c>
      <c r="G812" s="96" t="b">
        <v>0</v>
      </c>
    </row>
    <row r="813" spans="1:7" ht="15">
      <c r="A813" s="96" t="s">
        <v>2528</v>
      </c>
      <c r="B813" s="96">
        <v>3</v>
      </c>
      <c r="C813" s="116">
        <v>0.0005464558045164211</v>
      </c>
      <c r="D813" s="96" t="s">
        <v>3245</v>
      </c>
      <c r="E813" s="96" t="b">
        <v>0</v>
      </c>
      <c r="F813" s="96" t="b">
        <v>0</v>
      </c>
      <c r="G813" s="96" t="b">
        <v>0</v>
      </c>
    </row>
    <row r="814" spans="1:7" ht="15">
      <c r="A814" s="96" t="s">
        <v>2529</v>
      </c>
      <c r="B814" s="96">
        <v>3</v>
      </c>
      <c r="C814" s="116">
        <v>0.0004970936500437016</v>
      </c>
      <c r="D814" s="96" t="s">
        <v>3245</v>
      </c>
      <c r="E814" s="96" t="b">
        <v>0</v>
      </c>
      <c r="F814" s="96" t="b">
        <v>0</v>
      </c>
      <c r="G814" s="96" t="b">
        <v>0</v>
      </c>
    </row>
    <row r="815" spans="1:7" ht="15">
      <c r="A815" s="96" t="s">
        <v>2530</v>
      </c>
      <c r="B815" s="96">
        <v>3</v>
      </c>
      <c r="C815" s="116">
        <v>0.0004970936500437016</v>
      </c>
      <c r="D815" s="96" t="s">
        <v>3245</v>
      </c>
      <c r="E815" s="96" t="b">
        <v>0</v>
      </c>
      <c r="F815" s="96" t="b">
        <v>0</v>
      </c>
      <c r="G815" s="96" t="b">
        <v>0</v>
      </c>
    </row>
    <row r="816" spans="1:7" ht="15">
      <c r="A816" s="96" t="s">
        <v>2531</v>
      </c>
      <c r="B816" s="96">
        <v>3</v>
      </c>
      <c r="C816" s="116">
        <v>0.0006308409649529698</v>
      </c>
      <c r="D816" s="96" t="s">
        <v>3245</v>
      </c>
      <c r="E816" s="96" t="b">
        <v>0</v>
      </c>
      <c r="F816" s="96" t="b">
        <v>0</v>
      </c>
      <c r="G816" s="96" t="b">
        <v>0</v>
      </c>
    </row>
    <row r="817" spans="1:7" ht="15">
      <c r="A817" s="96" t="s">
        <v>2532</v>
      </c>
      <c r="B817" s="96">
        <v>3</v>
      </c>
      <c r="C817" s="116">
        <v>0.0004970936500437016</v>
      </c>
      <c r="D817" s="96" t="s">
        <v>3245</v>
      </c>
      <c r="E817" s="96" t="b">
        <v>0</v>
      </c>
      <c r="F817" s="96" t="b">
        <v>0</v>
      </c>
      <c r="G817" s="96" t="b">
        <v>0</v>
      </c>
    </row>
    <row r="818" spans="1:7" ht="15">
      <c r="A818" s="96" t="s">
        <v>2533</v>
      </c>
      <c r="B818" s="96">
        <v>3</v>
      </c>
      <c r="C818" s="116">
        <v>0.0004970936500437016</v>
      </c>
      <c r="D818" s="96" t="s">
        <v>3245</v>
      </c>
      <c r="E818" s="96" t="b">
        <v>1</v>
      </c>
      <c r="F818" s="96" t="b">
        <v>0</v>
      </c>
      <c r="G818" s="96" t="b">
        <v>0</v>
      </c>
    </row>
    <row r="819" spans="1:7" ht="15">
      <c r="A819" s="96" t="s">
        <v>2534</v>
      </c>
      <c r="B819" s="96">
        <v>3</v>
      </c>
      <c r="C819" s="116">
        <v>0.0005464558045164211</v>
      </c>
      <c r="D819" s="96" t="s">
        <v>3245</v>
      </c>
      <c r="E819" s="96" t="b">
        <v>0</v>
      </c>
      <c r="F819" s="96" t="b">
        <v>0</v>
      </c>
      <c r="G819" s="96" t="b">
        <v>0</v>
      </c>
    </row>
    <row r="820" spans="1:7" ht="15">
      <c r="A820" s="96" t="s">
        <v>2535</v>
      </c>
      <c r="B820" s="96">
        <v>3</v>
      </c>
      <c r="C820" s="116">
        <v>0.0006308409649529698</v>
      </c>
      <c r="D820" s="96" t="s">
        <v>3245</v>
      </c>
      <c r="E820" s="96" t="b">
        <v>0</v>
      </c>
      <c r="F820" s="96" t="b">
        <v>0</v>
      </c>
      <c r="G820" s="96" t="b">
        <v>0</v>
      </c>
    </row>
    <row r="821" spans="1:7" ht="15">
      <c r="A821" s="96" t="s">
        <v>2536</v>
      </c>
      <c r="B821" s="96">
        <v>3</v>
      </c>
      <c r="C821" s="116">
        <v>0.0005464558045164211</v>
      </c>
      <c r="D821" s="96" t="s">
        <v>3245</v>
      </c>
      <c r="E821" s="96" t="b">
        <v>0</v>
      </c>
      <c r="F821" s="96" t="b">
        <v>0</v>
      </c>
      <c r="G821" s="96" t="b">
        <v>0</v>
      </c>
    </row>
    <row r="822" spans="1:7" ht="15">
      <c r="A822" s="96" t="s">
        <v>2537</v>
      </c>
      <c r="B822" s="96">
        <v>3</v>
      </c>
      <c r="C822" s="116">
        <v>0.0004970936500437016</v>
      </c>
      <c r="D822" s="96" t="s">
        <v>3245</v>
      </c>
      <c r="E822" s="96" t="b">
        <v>0</v>
      </c>
      <c r="F822" s="96" t="b">
        <v>0</v>
      </c>
      <c r="G822" s="96" t="b">
        <v>0</v>
      </c>
    </row>
    <row r="823" spans="1:7" ht="15">
      <c r="A823" s="96" t="s">
        <v>2538</v>
      </c>
      <c r="B823" s="96">
        <v>3</v>
      </c>
      <c r="C823" s="116">
        <v>0.0005464558045164211</v>
      </c>
      <c r="D823" s="96" t="s">
        <v>3245</v>
      </c>
      <c r="E823" s="96" t="b">
        <v>1</v>
      </c>
      <c r="F823" s="96" t="b">
        <v>0</v>
      </c>
      <c r="G823" s="96" t="b">
        <v>0</v>
      </c>
    </row>
    <row r="824" spans="1:7" ht="15">
      <c r="A824" s="96" t="s">
        <v>2539</v>
      </c>
      <c r="B824" s="96">
        <v>3</v>
      </c>
      <c r="C824" s="116">
        <v>0.0004970936500437016</v>
      </c>
      <c r="D824" s="96" t="s">
        <v>3245</v>
      </c>
      <c r="E824" s="96" t="b">
        <v>0</v>
      </c>
      <c r="F824" s="96" t="b">
        <v>0</v>
      </c>
      <c r="G824" s="96" t="b">
        <v>0</v>
      </c>
    </row>
    <row r="825" spans="1:7" ht="15">
      <c r="A825" s="96" t="s">
        <v>2540</v>
      </c>
      <c r="B825" s="96">
        <v>3</v>
      </c>
      <c r="C825" s="116">
        <v>0.0004970936500437016</v>
      </c>
      <c r="D825" s="96" t="s">
        <v>3245</v>
      </c>
      <c r="E825" s="96" t="b">
        <v>1</v>
      </c>
      <c r="F825" s="96" t="b">
        <v>0</v>
      </c>
      <c r="G825" s="96" t="b">
        <v>0</v>
      </c>
    </row>
    <row r="826" spans="1:7" ht="15">
      <c r="A826" s="96" t="s">
        <v>2541</v>
      </c>
      <c r="B826" s="96">
        <v>3</v>
      </c>
      <c r="C826" s="116">
        <v>0.0005464558045164211</v>
      </c>
      <c r="D826" s="96" t="s">
        <v>3245</v>
      </c>
      <c r="E826" s="96" t="b">
        <v>0</v>
      </c>
      <c r="F826" s="96" t="b">
        <v>0</v>
      </c>
      <c r="G826" s="96" t="b">
        <v>0</v>
      </c>
    </row>
    <row r="827" spans="1:7" ht="15">
      <c r="A827" s="96" t="s">
        <v>2542</v>
      </c>
      <c r="B827" s="96">
        <v>3</v>
      </c>
      <c r="C827" s="116">
        <v>0.0004970936500437016</v>
      </c>
      <c r="D827" s="96" t="s">
        <v>3245</v>
      </c>
      <c r="E827" s="96" t="b">
        <v>0</v>
      </c>
      <c r="F827" s="96" t="b">
        <v>0</v>
      </c>
      <c r="G827" s="96" t="b">
        <v>0</v>
      </c>
    </row>
    <row r="828" spans="1:7" ht="15">
      <c r="A828" s="96" t="s">
        <v>2543</v>
      </c>
      <c r="B828" s="96">
        <v>3</v>
      </c>
      <c r="C828" s="116">
        <v>0.0004970936500437016</v>
      </c>
      <c r="D828" s="96" t="s">
        <v>3245</v>
      </c>
      <c r="E828" s="96" t="b">
        <v>0</v>
      </c>
      <c r="F828" s="96" t="b">
        <v>0</v>
      </c>
      <c r="G828" s="96" t="b">
        <v>0</v>
      </c>
    </row>
    <row r="829" spans="1:7" ht="15">
      <c r="A829" s="96" t="s">
        <v>2544</v>
      </c>
      <c r="B829" s="96">
        <v>3</v>
      </c>
      <c r="C829" s="116">
        <v>0.0006308409649529698</v>
      </c>
      <c r="D829" s="96" t="s">
        <v>3245</v>
      </c>
      <c r="E829" s="96" t="b">
        <v>0</v>
      </c>
      <c r="F829" s="96" t="b">
        <v>0</v>
      </c>
      <c r="G829" s="96" t="b">
        <v>0</v>
      </c>
    </row>
    <row r="830" spans="1:7" ht="15">
      <c r="A830" s="96" t="s">
        <v>2545</v>
      </c>
      <c r="B830" s="96">
        <v>3</v>
      </c>
      <c r="C830" s="116">
        <v>0.0004970936500437016</v>
      </c>
      <c r="D830" s="96" t="s">
        <v>3245</v>
      </c>
      <c r="E830" s="96" t="b">
        <v>0</v>
      </c>
      <c r="F830" s="96" t="b">
        <v>0</v>
      </c>
      <c r="G830" s="96" t="b">
        <v>0</v>
      </c>
    </row>
    <row r="831" spans="1:7" ht="15">
      <c r="A831" s="96" t="s">
        <v>2546</v>
      </c>
      <c r="B831" s="96">
        <v>3</v>
      </c>
      <c r="C831" s="116">
        <v>0.0004970936500437016</v>
      </c>
      <c r="D831" s="96" t="s">
        <v>3245</v>
      </c>
      <c r="E831" s="96" t="b">
        <v>0</v>
      </c>
      <c r="F831" s="96" t="b">
        <v>0</v>
      </c>
      <c r="G831" s="96" t="b">
        <v>0</v>
      </c>
    </row>
    <row r="832" spans="1:7" ht="15">
      <c r="A832" s="96" t="s">
        <v>2547</v>
      </c>
      <c r="B832" s="96">
        <v>3</v>
      </c>
      <c r="C832" s="116">
        <v>0.0004970936500437016</v>
      </c>
      <c r="D832" s="96" t="s">
        <v>3245</v>
      </c>
      <c r="E832" s="96" t="b">
        <v>0</v>
      </c>
      <c r="F832" s="96" t="b">
        <v>0</v>
      </c>
      <c r="G832" s="96" t="b">
        <v>0</v>
      </c>
    </row>
    <row r="833" spans="1:7" ht="15">
      <c r="A833" s="96" t="s">
        <v>2548</v>
      </c>
      <c r="B833" s="96">
        <v>3</v>
      </c>
      <c r="C833" s="116">
        <v>0.0005464558045164211</v>
      </c>
      <c r="D833" s="96" t="s">
        <v>3245</v>
      </c>
      <c r="E833" s="96" t="b">
        <v>0</v>
      </c>
      <c r="F833" s="96" t="b">
        <v>0</v>
      </c>
      <c r="G833" s="96" t="b">
        <v>0</v>
      </c>
    </row>
    <row r="834" spans="1:7" ht="15">
      <c r="A834" s="96" t="s">
        <v>2549</v>
      </c>
      <c r="B834" s="96">
        <v>3</v>
      </c>
      <c r="C834" s="116">
        <v>0.0005464558045164211</v>
      </c>
      <c r="D834" s="96" t="s">
        <v>3245</v>
      </c>
      <c r="E834" s="96" t="b">
        <v>0</v>
      </c>
      <c r="F834" s="96" t="b">
        <v>0</v>
      </c>
      <c r="G834" s="96" t="b">
        <v>0</v>
      </c>
    </row>
    <row r="835" spans="1:7" ht="15">
      <c r="A835" s="96" t="s">
        <v>2550</v>
      </c>
      <c r="B835" s="96">
        <v>3</v>
      </c>
      <c r="C835" s="116">
        <v>0.0004970936500437016</v>
      </c>
      <c r="D835" s="96" t="s">
        <v>3245</v>
      </c>
      <c r="E835" s="96" t="b">
        <v>0</v>
      </c>
      <c r="F835" s="96" t="b">
        <v>0</v>
      </c>
      <c r="G835" s="96" t="b">
        <v>0</v>
      </c>
    </row>
    <row r="836" spans="1:7" ht="15">
      <c r="A836" s="96" t="s">
        <v>2551</v>
      </c>
      <c r="B836" s="96">
        <v>3</v>
      </c>
      <c r="C836" s="116">
        <v>0.0004970936500437016</v>
      </c>
      <c r="D836" s="96" t="s">
        <v>3245</v>
      </c>
      <c r="E836" s="96" t="b">
        <v>1</v>
      </c>
      <c r="F836" s="96" t="b">
        <v>0</v>
      </c>
      <c r="G836" s="96" t="b">
        <v>0</v>
      </c>
    </row>
    <row r="837" spans="1:7" ht="15">
      <c r="A837" s="96" t="s">
        <v>2552</v>
      </c>
      <c r="B837" s="96">
        <v>3</v>
      </c>
      <c r="C837" s="116">
        <v>0.0006308409649529698</v>
      </c>
      <c r="D837" s="96" t="s">
        <v>3245</v>
      </c>
      <c r="E837" s="96" t="b">
        <v>0</v>
      </c>
      <c r="F837" s="96" t="b">
        <v>0</v>
      </c>
      <c r="G837" s="96" t="b">
        <v>0</v>
      </c>
    </row>
    <row r="838" spans="1:7" ht="15">
      <c r="A838" s="96" t="s">
        <v>2553</v>
      </c>
      <c r="B838" s="96">
        <v>3</v>
      </c>
      <c r="C838" s="116">
        <v>0.0005464558045164211</v>
      </c>
      <c r="D838" s="96" t="s">
        <v>3245</v>
      </c>
      <c r="E838" s="96" t="b">
        <v>0</v>
      </c>
      <c r="F838" s="96" t="b">
        <v>0</v>
      </c>
      <c r="G838" s="96" t="b">
        <v>0</v>
      </c>
    </row>
    <row r="839" spans="1:7" ht="15">
      <c r="A839" s="96" t="s">
        <v>2554</v>
      </c>
      <c r="B839" s="96">
        <v>3</v>
      </c>
      <c r="C839" s="116">
        <v>0.0004970936500437016</v>
      </c>
      <c r="D839" s="96" t="s">
        <v>3245</v>
      </c>
      <c r="E839" s="96" t="b">
        <v>0</v>
      </c>
      <c r="F839" s="96" t="b">
        <v>0</v>
      </c>
      <c r="G839" s="96" t="b">
        <v>0</v>
      </c>
    </row>
    <row r="840" spans="1:7" ht="15">
      <c r="A840" s="96" t="s">
        <v>2555</v>
      </c>
      <c r="B840" s="96">
        <v>3</v>
      </c>
      <c r="C840" s="116">
        <v>0.0005464558045164211</v>
      </c>
      <c r="D840" s="96" t="s">
        <v>3245</v>
      </c>
      <c r="E840" s="96" t="b">
        <v>0</v>
      </c>
      <c r="F840" s="96" t="b">
        <v>0</v>
      </c>
      <c r="G840" s="96" t="b">
        <v>0</v>
      </c>
    </row>
    <row r="841" spans="1:7" ht="15">
      <c r="A841" s="96" t="s">
        <v>2556</v>
      </c>
      <c r="B841" s="96">
        <v>3</v>
      </c>
      <c r="C841" s="116">
        <v>0.0005464558045164211</v>
      </c>
      <c r="D841" s="96" t="s">
        <v>3245</v>
      </c>
      <c r="E841" s="96" t="b">
        <v>0</v>
      </c>
      <c r="F841" s="96" t="b">
        <v>0</v>
      </c>
      <c r="G841" s="96" t="b">
        <v>0</v>
      </c>
    </row>
    <row r="842" spans="1:7" ht="15">
      <c r="A842" s="96" t="s">
        <v>2557</v>
      </c>
      <c r="B842" s="96">
        <v>3</v>
      </c>
      <c r="C842" s="116">
        <v>0.0004970936500437016</v>
      </c>
      <c r="D842" s="96" t="s">
        <v>3245</v>
      </c>
      <c r="E842" s="96" t="b">
        <v>0</v>
      </c>
      <c r="F842" s="96" t="b">
        <v>0</v>
      </c>
      <c r="G842" s="96" t="b">
        <v>0</v>
      </c>
    </row>
    <row r="843" spans="1:7" ht="15">
      <c r="A843" s="96" t="s">
        <v>2558</v>
      </c>
      <c r="B843" s="96">
        <v>3</v>
      </c>
      <c r="C843" s="116">
        <v>0.0004970936500437016</v>
      </c>
      <c r="D843" s="96" t="s">
        <v>3245</v>
      </c>
      <c r="E843" s="96" t="b">
        <v>0</v>
      </c>
      <c r="F843" s="96" t="b">
        <v>0</v>
      </c>
      <c r="G843" s="96" t="b">
        <v>0</v>
      </c>
    </row>
    <row r="844" spans="1:7" ht="15">
      <c r="A844" s="96" t="s">
        <v>2559</v>
      </c>
      <c r="B844" s="96">
        <v>3</v>
      </c>
      <c r="C844" s="116">
        <v>0.0004970936500437016</v>
      </c>
      <c r="D844" s="96" t="s">
        <v>3245</v>
      </c>
      <c r="E844" s="96" t="b">
        <v>0</v>
      </c>
      <c r="F844" s="96" t="b">
        <v>0</v>
      </c>
      <c r="G844" s="96" t="b">
        <v>0</v>
      </c>
    </row>
    <row r="845" spans="1:7" ht="15">
      <c r="A845" s="96" t="s">
        <v>2560</v>
      </c>
      <c r="B845" s="96">
        <v>3</v>
      </c>
      <c r="C845" s="116">
        <v>0.0004970936500437016</v>
      </c>
      <c r="D845" s="96" t="s">
        <v>3245</v>
      </c>
      <c r="E845" s="96" t="b">
        <v>0</v>
      </c>
      <c r="F845" s="96" t="b">
        <v>0</v>
      </c>
      <c r="G845" s="96" t="b">
        <v>0</v>
      </c>
    </row>
    <row r="846" spans="1:7" ht="15">
      <c r="A846" s="96" t="s">
        <v>2561</v>
      </c>
      <c r="B846" s="96">
        <v>3</v>
      </c>
      <c r="C846" s="116">
        <v>0.0004970936500437016</v>
      </c>
      <c r="D846" s="96" t="s">
        <v>3245</v>
      </c>
      <c r="E846" s="96" t="b">
        <v>0</v>
      </c>
      <c r="F846" s="96" t="b">
        <v>0</v>
      </c>
      <c r="G846" s="96" t="b">
        <v>0</v>
      </c>
    </row>
    <row r="847" spans="1:7" ht="15">
      <c r="A847" s="96" t="s">
        <v>2562</v>
      </c>
      <c r="B847" s="96">
        <v>3</v>
      </c>
      <c r="C847" s="116">
        <v>0.0004970936500437016</v>
      </c>
      <c r="D847" s="96" t="s">
        <v>3245</v>
      </c>
      <c r="E847" s="96" t="b">
        <v>0</v>
      </c>
      <c r="F847" s="96" t="b">
        <v>0</v>
      </c>
      <c r="G847" s="96" t="b">
        <v>0</v>
      </c>
    </row>
    <row r="848" spans="1:7" ht="15">
      <c r="A848" s="96" t="s">
        <v>2563</v>
      </c>
      <c r="B848" s="96">
        <v>3</v>
      </c>
      <c r="C848" s="116">
        <v>0.0004970936500437016</v>
      </c>
      <c r="D848" s="96" t="s">
        <v>3245</v>
      </c>
      <c r="E848" s="96" t="b">
        <v>0</v>
      </c>
      <c r="F848" s="96" t="b">
        <v>0</v>
      </c>
      <c r="G848" s="96" t="b">
        <v>0</v>
      </c>
    </row>
    <row r="849" spans="1:7" ht="15">
      <c r="A849" s="96" t="s">
        <v>2564</v>
      </c>
      <c r="B849" s="96">
        <v>3</v>
      </c>
      <c r="C849" s="116">
        <v>0.0004970936500437016</v>
      </c>
      <c r="D849" s="96" t="s">
        <v>3245</v>
      </c>
      <c r="E849" s="96" t="b">
        <v>0</v>
      </c>
      <c r="F849" s="96" t="b">
        <v>0</v>
      </c>
      <c r="G849" s="96" t="b">
        <v>0</v>
      </c>
    </row>
    <row r="850" spans="1:7" ht="15">
      <c r="A850" s="96" t="s">
        <v>2565</v>
      </c>
      <c r="B850" s="96">
        <v>3</v>
      </c>
      <c r="C850" s="116">
        <v>0.0004970936500437016</v>
      </c>
      <c r="D850" s="96" t="s">
        <v>3245</v>
      </c>
      <c r="E850" s="96" t="b">
        <v>0</v>
      </c>
      <c r="F850" s="96" t="b">
        <v>0</v>
      </c>
      <c r="G850" s="96" t="b">
        <v>0</v>
      </c>
    </row>
    <row r="851" spans="1:7" ht="15">
      <c r="A851" s="96" t="s">
        <v>2566</v>
      </c>
      <c r="B851" s="96">
        <v>3</v>
      </c>
      <c r="C851" s="116">
        <v>0.0005464558045164211</v>
      </c>
      <c r="D851" s="96" t="s">
        <v>3245</v>
      </c>
      <c r="E851" s="96" t="b">
        <v>0</v>
      </c>
      <c r="F851" s="96" t="b">
        <v>0</v>
      </c>
      <c r="G851" s="96" t="b">
        <v>0</v>
      </c>
    </row>
    <row r="852" spans="1:7" ht="15">
      <c r="A852" s="96" t="s">
        <v>2567</v>
      </c>
      <c r="B852" s="96">
        <v>3</v>
      </c>
      <c r="C852" s="116">
        <v>0.0005464558045164211</v>
      </c>
      <c r="D852" s="96" t="s">
        <v>3245</v>
      </c>
      <c r="E852" s="96" t="b">
        <v>0</v>
      </c>
      <c r="F852" s="96" t="b">
        <v>0</v>
      </c>
      <c r="G852" s="96" t="b">
        <v>0</v>
      </c>
    </row>
    <row r="853" spans="1:7" ht="15">
      <c r="A853" s="96" t="s">
        <v>2568</v>
      </c>
      <c r="B853" s="96">
        <v>3</v>
      </c>
      <c r="C853" s="116">
        <v>0.0004970936500437016</v>
      </c>
      <c r="D853" s="96" t="s">
        <v>3245</v>
      </c>
      <c r="E853" s="96" t="b">
        <v>0</v>
      </c>
      <c r="F853" s="96" t="b">
        <v>0</v>
      </c>
      <c r="G853" s="96" t="b">
        <v>0</v>
      </c>
    </row>
    <row r="854" spans="1:7" ht="15">
      <c r="A854" s="96" t="s">
        <v>2569</v>
      </c>
      <c r="B854" s="96">
        <v>3</v>
      </c>
      <c r="C854" s="116">
        <v>0.0005464558045164211</v>
      </c>
      <c r="D854" s="96" t="s">
        <v>3245</v>
      </c>
      <c r="E854" s="96" t="b">
        <v>0</v>
      </c>
      <c r="F854" s="96" t="b">
        <v>0</v>
      </c>
      <c r="G854" s="96" t="b">
        <v>0</v>
      </c>
    </row>
    <row r="855" spans="1:7" ht="15">
      <c r="A855" s="96" t="s">
        <v>2570</v>
      </c>
      <c r="B855" s="96">
        <v>3</v>
      </c>
      <c r="C855" s="116">
        <v>0.0004970936500437016</v>
      </c>
      <c r="D855" s="96" t="s">
        <v>3245</v>
      </c>
      <c r="E855" s="96" t="b">
        <v>0</v>
      </c>
      <c r="F855" s="96" t="b">
        <v>0</v>
      </c>
      <c r="G855" s="96" t="b">
        <v>0</v>
      </c>
    </row>
    <row r="856" spans="1:7" ht="15">
      <c r="A856" s="96" t="s">
        <v>2571</v>
      </c>
      <c r="B856" s="96">
        <v>3</v>
      </c>
      <c r="C856" s="116">
        <v>0.0004970936500437016</v>
      </c>
      <c r="D856" s="96" t="s">
        <v>3245</v>
      </c>
      <c r="E856" s="96" t="b">
        <v>0</v>
      </c>
      <c r="F856" s="96" t="b">
        <v>0</v>
      </c>
      <c r="G856" s="96" t="b">
        <v>0</v>
      </c>
    </row>
    <row r="857" spans="1:7" ht="15">
      <c r="A857" s="96" t="s">
        <v>2572</v>
      </c>
      <c r="B857" s="96">
        <v>3</v>
      </c>
      <c r="C857" s="116">
        <v>0.0004970936500437016</v>
      </c>
      <c r="D857" s="96" t="s">
        <v>3245</v>
      </c>
      <c r="E857" s="96" t="b">
        <v>0</v>
      </c>
      <c r="F857" s="96" t="b">
        <v>0</v>
      </c>
      <c r="G857" s="96" t="b">
        <v>0</v>
      </c>
    </row>
    <row r="858" spans="1:7" ht="15">
      <c r="A858" s="96" t="s">
        <v>2573</v>
      </c>
      <c r="B858" s="96">
        <v>3</v>
      </c>
      <c r="C858" s="116">
        <v>0.0005464558045164211</v>
      </c>
      <c r="D858" s="96" t="s">
        <v>3245</v>
      </c>
      <c r="E858" s="96" t="b">
        <v>0</v>
      </c>
      <c r="F858" s="96" t="b">
        <v>0</v>
      </c>
      <c r="G858" s="96" t="b">
        <v>0</v>
      </c>
    </row>
    <row r="859" spans="1:7" ht="15">
      <c r="A859" s="96" t="s">
        <v>2574</v>
      </c>
      <c r="B859" s="96">
        <v>3</v>
      </c>
      <c r="C859" s="116">
        <v>0.0005464558045164211</v>
      </c>
      <c r="D859" s="96" t="s">
        <v>3245</v>
      </c>
      <c r="E859" s="96" t="b">
        <v>0</v>
      </c>
      <c r="F859" s="96" t="b">
        <v>0</v>
      </c>
      <c r="G859" s="96" t="b">
        <v>0</v>
      </c>
    </row>
    <row r="860" spans="1:7" ht="15">
      <c r="A860" s="96" t="s">
        <v>2575</v>
      </c>
      <c r="B860" s="96">
        <v>3</v>
      </c>
      <c r="C860" s="116">
        <v>0.0004970936500437016</v>
      </c>
      <c r="D860" s="96" t="s">
        <v>3245</v>
      </c>
      <c r="E860" s="96" t="b">
        <v>0</v>
      </c>
      <c r="F860" s="96" t="b">
        <v>0</v>
      </c>
      <c r="G860" s="96" t="b">
        <v>0</v>
      </c>
    </row>
    <row r="861" spans="1:7" ht="15">
      <c r="A861" s="96" t="s">
        <v>2576</v>
      </c>
      <c r="B861" s="96">
        <v>3</v>
      </c>
      <c r="C861" s="116">
        <v>0.0006308409649529698</v>
      </c>
      <c r="D861" s="96" t="s">
        <v>3245</v>
      </c>
      <c r="E861" s="96" t="b">
        <v>0</v>
      </c>
      <c r="F861" s="96" t="b">
        <v>0</v>
      </c>
      <c r="G861" s="96" t="b">
        <v>0</v>
      </c>
    </row>
    <row r="862" spans="1:7" ht="15">
      <c r="A862" s="96" t="s">
        <v>2577</v>
      </c>
      <c r="B862" s="96">
        <v>3</v>
      </c>
      <c r="C862" s="116">
        <v>0.0006308409649529698</v>
      </c>
      <c r="D862" s="96" t="s">
        <v>3245</v>
      </c>
      <c r="E862" s="96" t="b">
        <v>0</v>
      </c>
      <c r="F862" s="96" t="b">
        <v>0</v>
      </c>
      <c r="G862" s="96" t="b">
        <v>0</v>
      </c>
    </row>
    <row r="863" spans="1:7" ht="15">
      <c r="A863" s="96" t="s">
        <v>2578</v>
      </c>
      <c r="B863" s="96">
        <v>3</v>
      </c>
      <c r="C863" s="116">
        <v>0.0006308409649529698</v>
      </c>
      <c r="D863" s="96" t="s">
        <v>3245</v>
      </c>
      <c r="E863" s="96" t="b">
        <v>0</v>
      </c>
      <c r="F863" s="96" t="b">
        <v>0</v>
      </c>
      <c r="G863" s="96" t="b">
        <v>0</v>
      </c>
    </row>
    <row r="864" spans="1:7" ht="15">
      <c r="A864" s="96" t="s">
        <v>2579</v>
      </c>
      <c r="B864" s="96">
        <v>3</v>
      </c>
      <c r="C864" s="116">
        <v>0.0005464558045164211</v>
      </c>
      <c r="D864" s="96" t="s">
        <v>3245</v>
      </c>
      <c r="E864" s="96" t="b">
        <v>0</v>
      </c>
      <c r="F864" s="96" t="b">
        <v>0</v>
      </c>
      <c r="G864" s="96" t="b">
        <v>0</v>
      </c>
    </row>
    <row r="865" spans="1:7" ht="15">
      <c r="A865" s="96" t="s">
        <v>2580</v>
      </c>
      <c r="B865" s="96">
        <v>3</v>
      </c>
      <c r="C865" s="116">
        <v>0.0005464558045164211</v>
      </c>
      <c r="D865" s="96" t="s">
        <v>3245</v>
      </c>
      <c r="E865" s="96" t="b">
        <v>0</v>
      </c>
      <c r="F865" s="96" t="b">
        <v>0</v>
      </c>
      <c r="G865" s="96" t="b">
        <v>0</v>
      </c>
    </row>
    <row r="866" spans="1:7" ht="15">
      <c r="A866" s="96" t="s">
        <v>2581</v>
      </c>
      <c r="B866" s="96">
        <v>3</v>
      </c>
      <c r="C866" s="116">
        <v>0.0005464558045164211</v>
      </c>
      <c r="D866" s="96" t="s">
        <v>3245</v>
      </c>
      <c r="E866" s="96" t="b">
        <v>0</v>
      </c>
      <c r="F866" s="96" t="b">
        <v>0</v>
      </c>
      <c r="G866" s="96" t="b">
        <v>0</v>
      </c>
    </row>
    <row r="867" spans="1:7" ht="15">
      <c r="A867" s="96" t="s">
        <v>2582</v>
      </c>
      <c r="B867" s="96">
        <v>3</v>
      </c>
      <c r="C867" s="116">
        <v>0.0004970936500437016</v>
      </c>
      <c r="D867" s="96" t="s">
        <v>3245</v>
      </c>
      <c r="E867" s="96" t="b">
        <v>0</v>
      </c>
      <c r="F867" s="96" t="b">
        <v>0</v>
      </c>
      <c r="G867" s="96" t="b">
        <v>0</v>
      </c>
    </row>
    <row r="868" spans="1:7" ht="15">
      <c r="A868" s="96" t="s">
        <v>2583</v>
      </c>
      <c r="B868" s="96">
        <v>3</v>
      </c>
      <c r="C868" s="116">
        <v>0.0005464558045164211</v>
      </c>
      <c r="D868" s="96" t="s">
        <v>3245</v>
      </c>
      <c r="E868" s="96" t="b">
        <v>0</v>
      </c>
      <c r="F868" s="96" t="b">
        <v>0</v>
      </c>
      <c r="G868" s="96" t="b">
        <v>0</v>
      </c>
    </row>
    <row r="869" spans="1:7" ht="15">
      <c r="A869" s="96" t="s">
        <v>2584</v>
      </c>
      <c r="B869" s="96">
        <v>3</v>
      </c>
      <c r="C869" s="116">
        <v>0.0004970936500437016</v>
      </c>
      <c r="D869" s="96" t="s">
        <v>3245</v>
      </c>
      <c r="E869" s="96" t="b">
        <v>0</v>
      </c>
      <c r="F869" s="96" t="b">
        <v>0</v>
      </c>
      <c r="G869" s="96" t="b">
        <v>0</v>
      </c>
    </row>
    <row r="870" spans="1:7" ht="15">
      <c r="A870" s="96" t="s">
        <v>2585</v>
      </c>
      <c r="B870" s="96">
        <v>3</v>
      </c>
      <c r="C870" s="116">
        <v>0.0004970936500437016</v>
      </c>
      <c r="D870" s="96" t="s">
        <v>3245</v>
      </c>
      <c r="E870" s="96" t="b">
        <v>0</v>
      </c>
      <c r="F870" s="96" t="b">
        <v>0</v>
      </c>
      <c r="G870" s="96" t="b">
        <v>0</v>
      </c>
    </row>
    <row r="871" spans="1:7" ht="15">
      <c r="A871" s="96" t="s">
        <v>2586</v>
      </c>
      <c r="B871" s="96">
        <v>3</v>
      </c>
      <c r="C871" s="116">
        <v>0.0005464558045164211</v>
      </c>
      <c r="D871" s="96" t="s">
        <v>3245</v>
      </c>
      <c r="E871" s="96" t="b">
        <v>0</v>
      </c>
      <c r="F871" s="96" t="b">
        <v>0</v>
      </c>
      <c r="G871" s="96" t="b">
        <v>0</v>
      </c>
    </row>
    <row r="872" spans="1:7" ht="15">
      <c r="A872" s="96" t="s">
        <v>2587</v>
      </c>
      <c r="B872" s="96">
        <v>3</v>
      </c>
      <c r="C872" s="116">
        <v>0.0004970936500437016</v>
      </c>
      <c r="D872" s="96" t="s">
        <v>3245</v>
      </c>
      <c r="E872" s="96" t="b">
        <v>0</v>
      </c>
      <c r="F872" s="96" t="b">
        <v>0</v>
      </c>
      <c r="G872" s="96" t="b">
        <v>0</v>
      </c>
    </row>
    <row r="873" spans="1:7" ht="15">
      <c r="A873" s="96" t="s">
        <v>2588</v>
      </c>
      <c r="B873" s="96">
        <v>3</v>
      </c>
      <c r="C873" s="116">
        <v>0.0004970936500437016</v>
      </c>
      <c r="D873" s="96" t="s">
        <v>3245</v>
      </c>
      <c r="E873" s="96" t="b">
        <v>0</v>
      </c>
      <c r="F873" s="96" t="b">
        <v>0</v>
      </c>
      <c r="G873" s="96" t="b">
        <v>0</v>
      </c>
    </row>
    <row r="874" spans="1:7" ht="15">
      <c r="A874" s="96" t="s">
        <v>2589</v>
      </c>
      <c r="B874" s="96">
        <v>3</v>
      </c>
      <c r="C874" s="116">
        <v>0.0006308409649529698</v>
      </c>
      <c r="D874" s="96" t="s">
        <v>3245</v>
      </c>
      <c r="E874" s="96" t="b">
        <v>0</v>
      </c>
      <c r="F874" s="96" t="b">
        <v>0</v>
      </c>
      <c r="G874" s="96" t="b">
        <v>0</v>
      </c>
    </row>
    <row r="875" spans="1:7" ht="15">
      <c r="A875" s="96" t="s">
        <v>2590</v>
      </c>
      <c r="B875" s="96">
        <v>3</v>
      </c>
      <c r="C875" s="116">
        <v>0.0005464558045164211</v>
      </c>
      <c r="D875" s="96" t="s">
        <v>3245</v>
      </c>
      <c r="E875" s="96" t="b">
        <v>0</v>
      </c>
      <c r="F875" s="96" t="b">
        <v>1</v>
      </c>
      <c r="G875" s="96" t="b">
        <v>0</v>
      </c>
    </row>
    <row r="876" spans="1:7" ht="15">
      <c r="A876" s="96" t="s">
        <v>2591</v>
      </c>
      <c r="B876" s="96">
        <v>3</v>
      </c>
      <c r="C876" s="116">
        <v>0.0005464558045164211</v>
      </c>
      <c r="D876" s="96" t="s">
        <v>3245</v>
      </c>
      <c r="E876" s="96" t="b">
        <v>0</v>
      </c>
      <c r="F876" s="96" t="b">
        <v>0</v>
      </c>
      <c r="G876" s="96" t="b">
        <v>0</v>
      </c>
    </row>
    <row r="877" spans="1:7" ht="15">
      <c r="A877" s="96" t="s">
        <v>2592</v>
      </c>
      <c r="B877" s="96">
        <v>3</v>
      </c>
      <c r="C877" s="116">
        <v>0.0004970936500437016</v>
      </c>
      <c r="D877" s="96" t="s">
        <v>3245</v>
      </c>
      <c r="E877" s="96" t="b">
        <v>0</v>
      </c>
      <c r="F877" s="96" t="b">
        <v>0</v>
      </c>
      <c r="G877" s="96" t="b">
        <v>0</v>
      </c>
    </row>
    <row r="878" spans="1:7" ht="15">
      <c r="A878" s="96" t="s">
        <v>2593</v>
      </c>
      <c r="B878" s="96">
        <v>3</v>
      </c>
      <c r="C878" s="116">
        <v>0.0004970936500437016</v>
      </c>
      <c r="D878" s="96" t="s">
        <v>3245</v>
      </c>
      <c r="E878" s="96" t="b">
        <v>0</v>
      </c>
      <c r="F878" s="96" t="b">
        <v>0</v>
      </c>
      <c r="G878" s="96" t="b">
        <v>0</v>
      </c>
    </row>
    <row r="879" spans="1:7" ht="15">
      <c r="A879" s="96" t="s">
        <v>2594</v>
      </c>
      <c r="B879" s="96">
        <v>3</v>
      </c>
      <c r="C879" s="116">
        <v>0.0005464558045164211</v>
      </c>
      <c r="D879" s="96" t="s">
        <v>3245</v>
      </c>
      <c r="E879" s="96" t="b">
        <v>0</v>
      </c>
      <c r="F879" s="96" t="b">
        <v>0</v>
      </c>
      <c r="G879" s="96" t="b">
        <v>0</v>
      </c>
    </row>
    <row r="880" spans="1:7" ht="15">
      <c r="A880" s="96" t="s">
        <v>2595</v>
      </c>
      <c r="B880" s="96">
        <v>3</v>
      </c>
      <c r="C880" s="116">
        <v>0.0005464558045164211</v>
      </c>
      <c r="D880" s="96" t="s">
        <v>3245</v>
      </c>
      <c r="E880" s="96" t="b">
        <v>0</v>
      </c>
      <c r="F880" s="96" t="b">
        <v>0</v>
      </c>
      <c r="G880" s="96" t="b">
        <v>0</v>
      </c>
    </row>
    <row r="881" spans="1:7" ht="15">
      <c r="A881" s="96" t="s">
        <v>2596</v>
      </c>
      <c r="B881" s="96">
        <v>3</v>
      </c>
      <c r="C881" s="116">
        <v>0.0006308409649529698</v>
      </c>
      <c r="D881" s="96" t="s">
        <v>3245</v>
      </c>
      <c r="E881" s="96" t="b">
        <v>0</v>
      </c>
      <c r="F881" s="96" t="b">
        <v>0</v>
      </c>
      <c r="G881" s="96" t="b">
        <v>0</v>
      </c>
    </row>
    <row r="882" spans="1:7" ht="15">
      <c r="A882" s="96" t="s">
        <v>2597</v>
      </c>
      <c r="B882" s="96">
        <v>3</v>
      </c>
      <c r="C882" s="116">
        <v>0.0005464558045164211</v>
      </c>
      <c r="D882" s="96" t="s">
        <v>3245</v>
      </c>
      <c r="E882" s="96" t="b">
        <v>0</v>
      </c>
      <c r="F882" s="96" t="b">
        <v>0</v>
      </c>
      <c r="G882" s="96" t="b">
        <v>0</v>
      </c>
    </row>
    <row r="883" spans="1:7" ht="15">
      <c r="A883" s="96" t="s">
        <v>2598</v>
      </c>
      <c r="B883" s="96">
        <v>3</v>
      </c>
      <c r="C883" s="116">
        <v>0.0004970936500437016</v>
      </c>
      <c r="D883" s="96" t="s">
        <v>3245</v>
      </c>
      <c r="E883" s="96" t="b">
        <v>0</v>
      </c>
      <c r="F883" s="96" t="b">
        <v>0</v>
      </c>
      <c r="G883" s="96" t="b">
        <v>0</v>
      </c>
    </row>
    <row r="884" spans="1:7" ht="15">
      <c r="A884" s="96" t="s">
        <v>2599</v>
      </c>
      <c r="B884" s="96">
        <v>3</v>
      </c>
      <c r="C884" s="116">
        <v>0.0004970936500437016</v>
      </c>
      <c r="D884" s="96" t="s">
        <v>3245</v>
      </c>
      <c r="E884" s="96" t="b">
        <v>0</v>
      </c>
      <c r="F884" s="96" t="b">
        <v>0</v>
      </c>
      <c r="G884" s="96" t="b">
        <v>0</v>
      </c>
    </row>
    <row r="885" spans="1:7" ht="15">
      <c r="A885" s="96" t="s">
        <v>2600</v>
      </c>
      <c r="B885" s="96">
        <v>3</v>
      </c>
      <c r="C885" s="116">
        <v>0.0006308409649529698</v>
      </c>
      <c r="D885" s="96" t="s">
        <v>3245</v>
      </c>
      <c r="E885" s="96" t="b">
        <v>0</v>
      </c>
      <c r="F885" s="96" t="b">
        <v>0</v>
      </c>
      <c r="G885" s="96" t="b">
        <v>0</v>
      </c>
    </row>
    <row r="886" spans="1:7" ht="15">
      <c r="A886" s="96" t="s">
        <v>2601</v>
      </c>
      <c r="B886" s="96">
        <v>3</v>
      </c>
      <c r="C886" s="116">
        <v>0.0006308409649529698</v>
      </c>
      <c r="D886" s="96" t="s">
        <v>3245</v>
      </c>
      <c r="E886" s="96" t="b">
        <v>0</v>
      </c>
      <c r="F886" s="96" t="b">
        <v>0</v>
      </c>
      <c r="G886" s="96" t="b">
        <v>0</v>
      </c>
    </row>
    <row r="887" spans="1:7" ht="15">
      <c r="A887" s="96" t="s">
        <v>2602</v>
      </c>
      <c r="B887" s="96">
        <v>3</v>
      </c>
      <c r="C887" s="116">
        <v>0.0006308409649529698</v>
      </c>
      <c r="D887" s="96" t="s">
        <v>3245</v>
      </c>
      <c r="E887" s="96" t="b">
        <v>0</v>
      </c>
      <c r="F887" s="96" t="b">
        <v>0</v>
      </c>
      <c r="G887" s="96" t="b">
        <v>0</v>
      </c>
    </row>
    <row r="888" spans="1:7" ht="15">
      <c r="A888" s="96" t="s">
        <v>2603</v>
      </c>
      <c r="B888" s="96">
        <v>3</v>
      </c>
      <c r="C888" s="116">
        <v>0.0004970936500437016</v>
      </c>
      <c r="D888" s="96" t="s">
        <v>3245</v>
      </c>
      <c r="E888" s="96" t="b">
        <v>1</v>
      </c>
      <c r="F888" s="96" t="b">
        <v>0</v>
      </c>
      <c r="G888" s="96" t="b">
        <v>0</v>
      </c>
    </row>
    <row r="889" spans="1:7" ht="15">
      <c r="A889" s="96" t="s">
        <v>2604</v>
      </c>
      <c r="B889" s="96">
        <v>3</v>
      </c>
      <c r="C889" s="116">
        <v>0.0006308409649529698</v>
      </c>
      <c r="D889" s="96" t="s">
        <v>3245</v>
      </c>
      <c r="E889" s="96" t="b">
        <v>0</v>
      </c>
      <c r="F889" s="96" t="b">
        <v>0</v>
      </c>
      <c r="G889" s="96" t="b">
        <v>0</v>
      </c>
    </row>
    <row r="890" spans="1:7" ht="15">
      <c r="A890" s="96" t="s">
        <v>2605</v>
      </c>
      <c r="B890" s="96">
        <v>3</v>
      </c>
      <c r="C890" s="116">
        <v>0.0005464558045164211</v>
      </c>
      <c r="D890" s="96" t="s">
        <v>3245</v>
      </c>
      <c r="E890" s="96" t="b">
        <v>0</v>
      </c>
      <c r="F890" s="96" t="b">
        <v>0</v>
      </c>
      <c r="G890" s="96" t="b">
        <v>0</v>
      </c>
    </row>
    <row r="891" spans="1:7" ht="15">
      <c r="A891" s="96" t="s">
        <v>2606</v>
      </c>
      <c r="B891" s="96">
        <v>3</v>
      </c>
      <c r="C891" s="116">
        <v>0.0004970936500437016</v>
      </c>
      <c r="D891" s="96" t="s">
        <v>3245</v>
      </c>
      <c r="E891" s="96" t="b">
        <v>0</v>
      </c>
      <c r="F891" s="96" t="b">
        <v>0</v>
      </c>
      <c r="G891" s="96" t="b">
        <v>0</v>
      </c>
    </row>
    <row r="892" spans="1:7" ht="15">
      <c r="A892" s="96" t="s">
        <v>2607</v>
      </c>
      <c r="B892" s="96">
        <v>3</v>
      </c>
      <c r="C892" s="116">
        <v>0.0004970936500437016</v>
      </c>
      <c r="D892" s="96" t="s">
        <v>3245</v>
      </c>
      <c r="E892" s="96" t="b">
        <v>0</v>
      </c>
      <c r="F892" s="96" t="b">
        <v>0</v>
      </c>
      <c r="G892" s="96" t="b">
        <v>0</v>
      </c>
    </row>
    <row r="893" spans="1:7" ht="15">
      <c r="A893" s="96" t="s">
        <v>2608</v>
      </c>
      <c r="B893" s="96">
        <v>3</v>
      </c>
      <c r="C893" s="116">
        <v>0.0004970936500437016</v>
      </c>
      <c r="D893" s="96" t="s">
        <v>3245</v>
      </c>
      <c r="E893" s="96" t="b">
        <v>0</v>
      </c>
      <c r="F893" s="96" t="b">
        <v>0</v>
      </c>
      <c r="G893" s="96" t="b">
        <v>0</v>
      </c>
    </row>
    <row r="894" spans="1:7" ht="15">
      <c r="A894" s="96" t="s">
        <v>2609</v>
      </c>
      <c r="B894" s="96">
        <v>3</v>
      </c>
      <c r="C894" s="116">
        <v>0.0004970936500437016</v>
      </c>
      <c r="D894" s="96" t="s">
        <v>3245</v>
      </c>
      <c r="E894" s="96" t="b">
        <v>0</v>
      </c>
      <c r="F894" s="96" t="b">
        <v>0</v>
      </c>
      <c r="G894" s="96" t="b">
        <v>0</v>
      </c>
    </row>
    <row r="895" spans="1:7" ht="15">
      <c r="A895" s="96" t="s">
        <v>2610</v>
      </c>
      <c r="B895" s="96">
        <v>3</v>
      </c>
      <c r="C895" s="116">
        <v>0.0004970936500437016</v>
      </c>
      <c r="D895" s="96" t="s">
        <v>3245</v>
      </c>
      <c r="E895" s="96" t="b">
        <v>0</v>
      </c>
      <c r="F895" s="96" t="b">
        <v>0</v>
      </c>
      <c r="G895" s="96" t="b">
        <v>0</v>
      </c>
    </row>
    <row r="896" spans="1:7" ht="15">
      <c r="A896" s="96" t="s">
        <v>2611</v>
      </c>
      <c r="B896" s="96">
        <v>3</v>
      </c>
      <c r="C896" s="116">
        <v>0.0004970936500437016</v>
      </c>
      <c r="D896" s="96" t="s">
        <v>3245</v>
      </c>
      <c r="E896" s="96" t="b">
        <v>0</v>
      </c>
      <c r="F896" s="96" t="b">
        <v>0</v>
      </c>
      <c r="G896" s="96" t="b">
        <v>0</v>
      </c>
    </row>
    <row r="897" spans="1:7" ht="15">
      <c r="A897" s="96" t="s">
        <v>2612</v>
      </c>
      <c r="B897" s="96">
        <v>3</v>
      </c>
      <c r="C897" s="116">
        <v>0.0004970936500437016</v>
      </c>
      <c r="D897" s="96" t="s">
        <v>3245</v>
      </c>
      <c r="E897" s="96" t="b">
        <v>0</v>
      </c>
      <c r="F897" s="96" t="b">
        <v>0</v>
      </c>
      <c r="G897" s="96" t="b">
        <v>0</v>
      </c>
    </row>
    <row r="898" spans="1:7" ht="15">
      <c r="A898" s="96" t="s">
        <v>2613</v>
      </c>
      <c r="B898" s="96">
        <v>3</v>
      </c>
      <c r="C898" s="116">
        <v>0.0005464558045164211</v>
      </c>
      <c r="D898" s="96" t="s">
        <v>3245</v>
      </c>
      <c r="E898" s="96" t="b">
        <v>0</v>
      </c>
      <c r="F898" s="96" t="b">
        <v>0</v>
      </c>
      <c r="G898" s="96" t="b">
        <v>0</v>
      </c>
    </row>
    <row r="899" spans="1:7" ht="15">
      <c r="A899" s="96" t="s">
        <v>2614</v>
      </c>
      <c r="B899" s="96">
        <v>3</v>
      </c>
      <c r="C899" s="116">
        <v>0.0005464558045164211</v>
      </c>
      <c r="D899" s="96" t="s">
        <v>3245</v>
      </c>
      <c r="E899" s="96" t="b">
        <v>0</v>
      </c>
      <c r="F899" s="96" t="b">
        <v>0</v>
      </c>
      <c r="G899" s="96" t="b">
        <v>0</v>
      </c>
    </row>
    <row r="900" spans="1:7" ht="15">
      <c r="A900" s="96" t="s">
        <v>2615</v>
      </c>
      <c r="B900" s="96">
        <v>3</v>
      </c>
      <c r="C900" s="116">
        <v>0.0006308409649529698</v>
      </c>
      <c r="D900" s="96" t="s">
        <v>3245</v>
      </c>
      <c r="E900" s="96" t="b">
        <v>0</v>
      </c>
      <c r="F900" s="96" t="b">
        <v>0</v>
      </c>
      <c r="G900" s="96" t="b">
        <v>0</v>
      </c>
    </row>
    <row r="901" spans="1:7" ht="15">
      <c r="A901" s="96" t="s">
        <v>2616</v>
      </c>
      <c r="B901" s="96">
        <v>3</v>
      </c>
      <c r="C901" s="116">
        <v>0.0006308409649529698</v>
      </c>
      <c r="D901" s="96" t="s">
        <v>3245</v>
      </c>
      <c r="E901" s="96" t="b">
        <v>0</v>
      </c>
      <c r="F901" s="96" t="b">
        <v>0</v>
      </c>
      <c r="G901" s="96" t="b">
        <v>0</v>
      </c>
    </row>
    <row r="902" spans="1:7" ht="15">
      <c r="A902" s="96" t="s">
        <v>2617</v>
      </c>
      <c r="B902" s="96">
        <v>3</v>
      </c>
      <c r="C902" s="116">
        <v>0.0005464558045164211</v>
      </c>
      <c r="D902" s="96" t="s">
        <v>3245</v>
      </c>
      <c r="E902" s="96" t="b">
        <v>0</v>
      </c>
      <c r="F902" s="96" t="b">
        <v>0</v>
      </c>
      <c r="G902" s="96" t="b">
        <v>0</v>
      </c>
    </row>
    <row r="903" spans="1:7" ht="15">
      <c r="A903" s="96" t="s">
        <v>2618</v>
      </c>
      <c r="B903" s="96">
        <v>3</v>
      </c>
      <c r="C903" s="116">
        <v>0.0006308409649529698</v>
      </c>
      <c r="D903" s="96" t="s">
        <v>3245</v>
      </c>
      <c r="E903" s="96" t="b">
        <v>0</v>
      </c>
      <c r="F903" s="96" t="b">
        <v>0</v>
      </c>
      <c r="G903" s="96" t="b">
        <v>0</v>
      </c>
    </row>
    <row r="904" spans="1:7" ht="15">
      <c r="A904" s="96" t="s">
        <v>2619</v>
      </c>
      <c r="B904" s="96">
        <v>3</v>
      </c>
      <c r="C904" s="116">
        <v>0.0005464558045164211</v>
      </c>
      <c r="D904" s="96" t="s">
        <v>3245</v>
      </c>
      <c r="E904" s="96" t="b">
        <v>0</v>
      </c>
      <c r="F904" s="96" t="b">
        <v>0</v>
      </c>
      <c r="G904" s="96" t="b">
        <v>0</v>
      </c>
    </row>
    <row r="905" spans="1:7" ht="15">
      <c r="A905" s="96" t="s">
        <v>2620</v>
      </c>
      <c r="B905" s="96">
        <v>3</v>
      </c>
      <c r="C905" s="116">
        <v>0.0005464558045164211</v>
      </c>
      <c r="D905" s="96" t="s">
        <v>3245</v>
      </c>
      <c r="E905" s="96" t="b">
        <v>0</v>
      </c>
      <c r="F905" s="96" t="b">
        <v>0</v>
      </c>
      <c r="G905" s="96" t="b">
        <v>0</v>
      </c>
    </row>
    <row r="906" spans="1:7" ht="15">
      <c r="A906" s="96" t="s">
        <v>2621</v>
      </c>
      <c r="B906" s="96">
        <v>3</v>
      </c>
      <c r="C906" s="116">
        <v>0.0004970936500437016</v>
      </c>
      <c r="D906" s="96" t="s">
        <v>3245</v>
      </c>
      <c r="E906" s="96" t="b">
        <v>0</v>
      </c>
      <c r="F906" s="96" t="b">
        <v>0</v>
      </c>
      <c r="G906" s="96" t="b">
        <v>0</v>
      </c>
    </row>
    <row r="907" spans="1:7" ht="15">
      <c r="A907" s="96" t="s">
        <v>2622</v>
      </c>
      <c r="B907" s="96">
        <v>3</v>
      </c>
      <c r="C907" s="116">
        <v>0.0006308409649529698</v>
      </c>
      <c r="D907" s="96" t="s">
        <v>3245</v>
      </c>
      <c r="E907" s="96" t="b">
        <v>0</v>
      </c>
      <c r="F907" s="96" t="b">
        <v>0</v>
      </c>
      <c r="G907" s="96" t="b">
        <v>0</v>
      </c>
    </row>
    <row r="908" spans="1:7" ht="15">
      <c r="A908" s="96" t="s">
        <v>2623</v>
      </c>
      <c r="B908" s="96">
        <v>3</v>
      </c>
      <c r="C908" s="116">
        <v>0.0004970936500437016</v>
      </c>
      <c r="D908" s="96" t="s">
        <v>3245</v>
      </c>
      <c r="E908" s="96" t="b">
        <v>0</v>
      </c>
      <c r="F908" s="96" t="b">
        <v>0</v>
      </c>
      <c r="G908" s="96" t="b">
        <v>0</v>
      </c>
    </row>
    <row r="909" spans="1:7" ht="15">
      <c r="A909" s="96" t="s">
        <v>2624</v>
      </c>
      <c r="B909" s="96">
        <v>3</v>
      </c>
      <c r="C909" s="116">
        <v>0.0005464558045164211</v>
      </c>
      <c r="D909" s="96" t="s">
        <v>3245</v>
      </c>
      <c r="E909" s="96" t="b">
        <v>0</v>
      </c>
      <c r="F909" s="96" t="b">
        <v>0</v>
      </c>
      <c r="G909" s="96" t="b">
        <v>0</v>
      </c>
    </row>
    <row r="910" spans="1:7" ht="15">
      <c r="A910" s="96" t="s">
        <v>2625</v>
      </c>
      <c r="B910" s="96">
        <v>3</v>
      </c>
      <c r="C910" s="116">
        <v>0.0005464558045164211</v>
      </c>
      <c r="D910" s="96" t="s">
        <v>3245</v>
      </c>
      <c r="E910" s="96" t="b">
        <v>0</v>
      </c>
      <c r="F910" s="96" t="b">
        <v>0</v>
      </c>
      <c r="G910" s="96" t="b">
        <v>0</v>
      </c>
    </row>
    <row r="911" spans="1:7" ht="15">
      <c r="A911" s="96" t="s">
        <v>2626</v>
      </c>
      <c r="B911" s="96">
        <v>3</v>
      </c>
      <c r="C911" s="116">
        <v>0.0005464558045164211</v>
      </c>
      <c r="D911" s="96" t="s">
        <v>3245</v>
      </c>
      <c r="E911" s="96" t="b">
        <v>0</v>
      </c>
      <c r="F911" s="96" t="b">
        <v>0</v>
      </c>
      <c r="G911" s="96" t="b">
        <v>0</v>
      </c>
    </row>
    <row r="912" spans="1:7" ht="15">
      <c r="A912" s="96" t="s">
        <v>2627</v>
      </c>
      <c r="B912" s="96">
        <v>3</v>
      </c>
      <c r="C912" s="116">
        <v>0.0006308409649529698</v>
      </c>
      <c r="D912" s="96" t="s">
        <v>3245</v>
      </c>
      <c r="E912" s="96" t="b">
        <v>0</v>
      </c>
      <c r="F912" s="96" t="b">
        <v>0</v>
      </c>
      <c r="G912" s="96" t="b">
        <v>0</v>
      </c>
    </row>
    <row r="913" spans="1:7" ht="15">
      <c r="A913" s="96" t="s">
        <v>2628</v>
      </c>
      <c r="B913" s="96">
        <v>3</v>
      </c>
      <c r="C913" s="116">
        <v>0.0006308409649529698</v>
      </c>
      <c r="D913" s="96" t="s">
        <v>3245</v>
      </c>
      <c r="E913" s="96" t="b">
        <v>0</v>
      </c>
      <c r="F913" s="96" t="b">
        <v>0</v>
      </c>
      <c r="G913" s="96" t="b">
        <v>0</v>
      </c>
    </row>
    <row r="914" spans="1:7" ht="15">
      <c r="A914" s="96" t="s">
        <v>2629</v>
      </c>
      <c r="B914" s="96">
        <v>3</v>
      </c>
      <c r="C914" s="116">
        <v>0.0006308409649529698</v>
      </c>
      <c r="D914" s="96" t="s">
        <v>3245</v>
      </c>
      <c r="E914" s="96" t="b">
        <v>0</v>
      </c>
      <c r="F914" s="96" t="b">
        <v>0</v>
      </c>
      <c r="G914" s="96" t="b">
        <v>0</v>
      </c>
    </row>
    <row r="915" spans="1:7" ht="15">
      <c r="A915" s="96" t="s">
        <v>2630</v>
      </c>
      <c r="B915" s="96">
        <v>3</v>
      </c>
      <c r="C915" s="116">
        <v>0.0006308409649529698</v>
      </c>
      <c r="D915" s="96" t="s">
        <v>3245</v>
      </c>
      <c r="E915" s="96" t="b">
        <v>0</v>
      </c>
      <c r="F915" s="96" t="b">
        <v>0</v>
      </c>
      <c r="G915" s="96" t="b">
        <v>0</v>
      </c>
    </row>
    <row r="916" spans="1:7" ht="15">
      <c r="A916" s="96" t="s">
        <v>2631</v>
      </c>
      <c r="B916" s="96">
        <v>3</v>
      </c>
      <c r="C916" s="116">
        <v>0.0005464558045164211</v>
      </c>
      <c r="D916" s="96" t="s">
        <v>3245</v>
      </c>
      <c r="E916" s="96" t="b">
        <v>0</v>
      </c>
      <c r="F916" s="96" t="b">
        <v>0</v>
      </c>
      <c r="G916" s="96" t="b">
        <v>0</v>
      </c>
    </row>
    <row r="917" spans="1:7" ht="15">
      <c r="A917" s="96" t="s">
        <v>2632</v>
      </c>
      <c r="B917" s="96">
        <v>3</v>
      </c>
      <c r="C917" s="116">
        <v>0.0005464558045164211</v>
      </c>
      <c r="D917" s="96" t="s">
        <v>3245</v>
      </c>
      <c r="E917" s="96" t="b">
        <v>0</v>
      </c>
      <c r="F917" s="96" t="b">
        <v>0</v>
      </c>
      <c r="G917" s="96" t="b">
        <v>0</v>
      </c>
    </row>
    <row r="918" spans="1:7" ht="15">
      <c r="A918" s="96" t="s">
        <v>2633</v>
      </c>
      <c r="B918" s="96">
        <v>3</v>
      </c>
      <c r="C918" s="116">
        <v>0.0005464558045164211</v>
      </c>
      <c r="D918" s="96" t="s">
        <v>3245</v>
      </c>
      <c r="E918" s="96" t="b">
        <v>0</v>
      </c>
      <c r="F918" s="96" t="b">
        <v>0</v>
      </c>
      <c r="G918" s="96" t="b">
        <v>0</v>
      </c>
    </row>
    <row r="919" spans="1:7" ht="15">
      <c r="A919" s="96" t="s">
        <v>2634</v>
      </c>
      <c r="B919" s="96">
        <v>3</v>
      </c>
      <c r="C919" s="116">
        <v>0.0006308409649529698</v>
      </c>
      <c r="D919" s="96" t="s">
        <v>3245</v>
      </c>
      <c r="E919" s="96" t="b">
        <v>0</v>
      </c>
      <c r="F919" s="96" t="b">
        <v>0</v>
      </c>
      <c r="G919" s="96" t="b">
        <v>0</v>
      </c>
    </row>
    <row r="920" spans="1:7" ht="15">
      <c r="A920" s="96" t="s">
        <v>2635</v>
      </c>
      <c r="B920" s="96">
        <v>3</v>
      </c>
      <c r="C920" s="116">
        <v>0.0006308409649529698</v>
      </c>
      <c r="D920" s="96" t="s">
        <v>3245</v>
      </c>
      <c r="E920" s="96" t="b">
        <v>0</v>
      </c>
      <c r="F920" s="96" t="b">
        <v>0</v>
      </c>
      <c r="G920" s="96" t="b">
        <v>0</v>
      </c>
    </row>
    <row r="921" spans="1:7" ht="15">
      <c r="A921" s="96" t="s">
        <v>2636</v>
      </c>
      <c r="B921" s="96">
        <v>3</v>
      </c>
      <c r="C921" s="116">
        <v>0.0005464558045164211</v>
      </c>
      <c r="D921" s="96" t="s">
        <v>3245</v>
      </c>
      <c r="E921" s="96" t="b">
        <v>0</v>
      </c>
      <c r="F921" s="96" t="b">
        <v>0</v>
      </c>
      <c r="G921" s="96" t="b">
        <v>0</v>
      </c>
    </row>
    <row r="922" spans="1:7" ht="15">
      <c r="A922" s="96" t="s">
        <v>2637</v>
      </c>
      <c r="B922" s="96">
        <v>3</v>
      </c>
      <c r="C922" s="116">
        <v>0.0005464558045164211</v>
      </c>
      <c r="D922" s="96" t="s">
        <v>3245</v>
      </c>
      <c r="E922" s="96" t="b">
        <v>0</v>
      </c>
      <c r="F922" s="96" t="b">
        <v>0</v>
      </c>
      <c r="G922" s="96" t="b">
        <v>0</v>
      </c>
    </row>
    <row r="923" spans="1:7" ht="15">
      <c r="A923" s="96" t="s">
        <v>2638</v>
      </c>
      <c r="B923" s="96">
        <v>3</v>
      </c>
      <c r="C923" s="116">
        <v>0.0005464558045164211</v>
      </c>
      <c r="D923" s="96" t="s">
        <v>3245</v>
      </c>
      <c r="E923" s="96" t="b">
        <v>0</v>
      </c>
      <c r="F923" s="96" t="b">
        <v>0</v>
      </c>
      <c r="G923" s="96" t="b">
        <v>0</v>
      </c>
    </row>
    <row r="924" spans="1:7" ht="15">
      <c r="A924" s="96" t="s">
        <v>2639</v>
      </c>
      <c r="B924" s="96">
        <v>3</v>
      </c>
      <c r="C924" s="116">
        <v>0.0004970936500437016</v>
      </c>
      <c r="D924" s="96" t="s">
        <v>3245</v>
      </c>
      <c r="E924" s="96" t="b">
        <v>0</v>
      </c>
      <c r="F924" s="96" t="b">
        <v>0</v>
      </c>
      <c r="G924" s="96" t="b">
        <v>0</v>
      </c>
    </row>
    <row r="925" spans="1:7" ht="15">
      <c r="A925" s="96" t="s">
        <v>2640</v>
      </c>
      <c r="B925" s="96">
        <v>3</v>
      </c>
      <c r="C925" s="116">
        <v>0.0006308409649529698</v>
      </c>
      <c r="D925" s="96" t="s">
        <v>3245</v>
      </c>
      <c r="E925" s="96" t="b">
        <v>0</v>
      </c>
      <c r="F925" s="96" t="b">
        <v>0</v>
      </c>
      <c r="G925" s="96" t="b">
        <v>0</v>
      </c>
    </row>
    <row r="926" spans="1:7" ht="15">
      <c r="A926" s="96" t="s">
        <v>2641</v>
      </c>
      <c r="B926" s="96">
        <v>3</v>
      </c>
      <c r="C926" s="116">
        <v>0.0006308409649529698</v>
      </c>
      <c r="D926" s="96" t="s">
        <v>3245</v>
      </c>
      <c r="E926" s="96" t="b">
        <v>0</v>
      </c>
      <c r="F926" s="96" t="b">
        <v>0</v>
      </c>
      <c r="G926" s="96" t="b">
        <v>0</v>
      </c>
    </row>
    <row r="927" spans="1:7" ht="15">
      <c r="A927" s="96" t="s">
        <v>2642</v>
      </c>
      <c r="B927" s="96">
        <v>3</v>
      </c>
      <c r="C927" s="116">
        <v>0.0006308409649529698</v>
      </c>
      <c r="D927" s="96" t="s">
        <v>3245</v>
      </c>
      <c r="E927" s="96" t="b">
        <v>0</v>
      </c>
      <c r="F927" s="96" t="b">
        <v>0</v>
      </c>
      <c r="G927" s="96" t="b">
        <v>0</v>
      </c>
    </row>
    <row r="928" spans="1:7" ht="15">
      <c r="A928" s="96" t="s">
        <v>2643</v>
      </c>
      <c r="B928" s="96">
        <v>2</v>
      </c>
      <c r="C928" s="116">
        <v>0.0004205606433019798</v>
      </c>
      <c r="D928" s="96" t="s">
        <v>3245</v>
      </c>
      <c r="E928" s="96" t="b">
        <v>0</v>
      </c>
      <c r="F928" s="96" t="b">
        <v>0</v>
      </c>
      <c r="G928" s="96" t="b">
        <v>0</v>
      </c>
    </row>
    <row r="929" spans="1:7" ht="15">
      <c r="A929" s="96" t="s">
        <v>2644</v>
      </c>
      <c r="B929" s="96">
        <v>2</v>
      </c>
      <c r="C929" s="116">
        <v>0.00036430386967761406</v>
      </c>
      <c r="D929" s="96" t="s">
        <v>3245</v>
      </c>
      <c r="E929" s="96" t="b">
        <v>0</v>
      </c>
      <c r="F929" s="96" t="b">
        <v>0</v>
      </c>
      <c r="G929" s="96" t="b">
        <v>0</v>
      </c>
    </row>
    <row r="930" spans="1:7" ht="15">
      <c r="A930" s="96" t="s">
        <v>2645</v>
      </c>
      <c r="B930" s="96">
        <v>2</v>
      </c>
      <c r="C930" s="116">
        <v>0.00036430386967761406</v>
      </c>
      <c r="D930" s="96" t="s">
        <v>3245</v>
      </c>
      <c r="E930" s="96" t="b">
        <v>1</v>
      </c>
      <c r="F930" s="96" t="b">
        <v>0</v>
      </c>
      <c r="G930" s="96" t="b">
        <v>0</v>
      </c>
    </row>
    <row r="931" spans="1:7" ht="15">
      <c r="A931" s="96" t="s">
        <v>2646</v>
      </c>
      <c r="B931" s="96">
        <v>2</v>
      </c>
      <c r="C931" s="116">
        <v>0.00036430386967761406</v>
      </c>
      <c r="D931" s="96" t="s">
        <v>3245</v>
      </c>
      <c r="E931" s="96" t="b">
        <v>0</v>
      </c>
      <c r="F931" s="96" t="b">
        <v>0</v>
      </c>
      <c r="G931" s="96" t="b">
        <v>0</v>
      </c>
    </row>
    <row r="932" spans="1:7" ht="15">
      <c r="A932" s="96" t="s">
        <v>2647</v>
      </c>
      <c r="B932" s="96">
        <v>2</v>
      </c>
      <c r="C932" s="116">
        <v>0.00036430386967761406</v>
      </c>
      <c r="D932" s="96" t="s">
        <v>3245</v>
      </c>
      <c r="E932" s="96" t="b">
        <v>0</v>
      </c>
      <c r="F932" s="96" t="b">
        <v>0</v>
      </c>
      <c r="G932" s="96" t="b">
        <v>0</v>
      </c>
    </row>
    <row r="933" spans="1:7" ht="15">
      <c r="A933" s="96" t="s">
        <v>2648</v>
      </c>
      <c r="B933" s="96">
        <v>2</v>
      </c>
      <c r="C933" s="116">
        <v>0.00036430386967761406</v>
      </c>
      <c r="D933" s="96" t="s">
        <v>3245</v>
      </c>
      <c r="E933" s="96" t="b">
        <v>0</v>
      </c>
      <c r="F933" s="96" t="b">
        <v>0</v>
      </c>
      <c r="G933" s="96" t="b">
        <v>0</v>
      </c>
    </row>
    <row r="934" spans="1:7" ht="15">
      <c r="A934" s="96" t="s">
        <v>2649</v>
      </c>
      <c r="B934" s="96">
        <v>2</v>
      </c>
      <c r="C934" s="116">
        <v>0.00036430386967761406</v>
      </c>
      <c r="D934" s="96" t="s">
        <v>3245</v>
      </c>
      <c r="E934" s="96" t="b">
        <v>0</v>
      </c>
      <c r="F934" s="96" t="b">
        <v>0</v>
      </c>
      <c r="G934" s="96" t="b">
        <v>0</v>
      </c>
    </row>
    <row r="935" spans="1:7" ht="15">
      <c r="A935" s="96" t="s">
        <v>2650</v>
      </c>
      <c r="B935" s="96">
        <v>2</v>
      </c>
      <c r="C935" s="116">
        <v>0.00036430386967761406</v>
      </c>
      <c r="D935" s="96" t="s">
        <v>3245</v>
      </c>
      <c r="E935" s="96" t="b">
        <v>0</v>
      </c>
      <c r="F935" s="96" t="b">
        <v>0</v>
      </c>
      <c r="G935" s="96" t="b">
        <v>0</v>
      </c>
    </row>
    <row r="936" spans="1:7" ht="15">
      <c r="A936" s="96" t="s">
        <v>2651</v>
      </c>
      <c r="B936" s="96">
        <v>2</v>
      </c>
      <c r="C936" s="116">
        <v>0.00036430386967761406</v>
      </c>
      <c r="D936" s="96" t="s">
        <v>3245</v>
      </c>
      <c r="E936" s="96" t="b">
        <v>0</v>
      </c>
      <c r="F936" s="96" t="b">
        <v>0</v>
      </c>
      <c r="G936" s="96" t="b">
        <v>0</v>
      </c>
    </row>
    <row r="937" spans="1:7" ht="15">
      <c r="A937" s="96" t="s">
        <v>2652</v>
      </c>
      <c r="B937" s="96">
        <v>2</v>
      </c>
      <c r="C937" s="116">
        <v>0.00036430386967761406</v>
      </c>
      <c r="D937" s="96" t="s">
        <v>3245</v>
      </c>
      <c r="E937" s="96" t="b">
        <v>0</v>
      </c>
      <c r="F937" s="96" t="b">
        <v>0</v>
      </c>
      <c r="G937" s="96" t="b">
        <v>0</v>
      </c>
    </row>
    <row r="938" spans="1:7" ht="15">
      <c r="A938" s="96" t="s">
        <v>2653</v>
      </c>
      <c r="B938" s="96">
        <v>2</v>
      </c>
      <c r="C938" s="116">
        <v>0.00036430386967761406</v>
      </c>
      <c r="D938" s="96" t="s">
        <v>3245</v>
      </c>
      <c r="E938" s="96" t="b">
        <v>0</v>
      </c>
      <c r="F938" s="96" t="b">
        <v>0</v>
      </c>
      <c r="G938" s="96" t="b">
        <v>0</v>
      </c>
    </row>
    <row r="939" spans="1:7" ht="15">
      <c r="A939" s="96" t="s">
        <v>2654</v>
      </c>
      <c r="B939" s="96">
        <v>2</v>
      </c>
      <c r="C939" s="116">
        <v>0.00036430386967761406</v>
      </c>
      <c r="D939" s="96" t="s">
        <v>3245</v>
      </c>
      <c r="E939" s="96" t="b">
        <v>0</v>
      </c>
      <c r="F939" s="96" t="b">
        <v>0</v>
      </c>
      <c r="G939" s="96" t="b">
        <v>0</v>
      </c>
    </row>
    <row r="940" spans="1:7" ht="15">
      <c r="A940" s="96" t="s">
        <v>2655</v>
      </c>
      <c r="B940" s="96">
        <v>2</v>
      </c>
      <c r="C940" s="116">
        <v>0.00036430386967761406</v>
      </c>
      <c r="D940" s="96" t="s">
        <v>3245</v>
      </c>
      <c r="E940" s="96" t="b">
        <v>0</v>
      </c>
      <c r="F940" s="96" t="b">
        <v>0</v>
      </c>
      <c r="G940" s="96" t="b">
        <v>0</v>
      </c>
    </row>
    <row r="941" spans="1:7" ht="15">
      <c r="A941" s="96" t="s">
        <v>2656</v>
      </c>
      <c r="B941" s="96">
        <v>2</v>
      </c>
      <c r="C941" s="116">
        <v>0.00036430386967761406</v>
      </c>
      <c r="D941" s="96" t="s">
        <v>3245</v>
      </c>
      <c r="E941" s="96" t="b">
        <v>1</v>
      </c>
      <c r="F941" s="96" t="b">
        <v>0</v>
      </c>
      <c r="G941" s="96" t="b">
        <v>0</v>
      </c>
    </row>
    <row r="942" spans="1:7" ht="15">
      <c r="A942" s="96" t="s">
        <v>2657</v>
      </c>
      <c r="B942" s="96">
        <v>2</v>
      </c>
      <c r="C942" s="116">
        <v>0.00036430386967761406</v>
      </c>
      <c r="D942" s="96" t="s">
        <v>3245</v>
      </c>
      <c r="E942" s="96" t="b">
        <v>0</v>
      </c>
      <c r="F942" s="96" t="b">
        <v>0</v>
      </c>
      <c r="G942" s="96" t="b">
        <v>0</v>
      </c>
    </row>
    <row r="943" spans="1:7" ht="15">
      <c r="A943" s="96" t="s">
        <v>2658</v>
      </c>
      <c r="B943" s="96">
        <v>2</v>
      </c>
      <c r="C943" s="116">
        <v>0.00036430386967761406</v>
      </c>
      <c r="D943" s="96" t="s">
        <v>3245</v>
      </c>
      <c r="E943" s="96" t="b">
        <v>0</v>
      </c>
      <c r="F943" s="96" t="b">
        <v>0</v>
      </c>
      <c r="G943" s="96" t="b">
        <v>0</v>
      </c>
    </row>
    <row r="944" spans="1:7" ht="15">
      <c r="A944" s="96" t="s">
        <v>2659</v>
      </c>
      <c r="B944" s="96">
        <v>2</v>
      </c>
      <c r="C944" s="116">
        <v>0.0004205606433019798</v>
      </c>
      <c r="D944" s="96" t="s">
        <v>3245</v>
      </c>
      <c r="E944" s="96" t="b">
        <v>0</v>
      </c>
      <c r="F944" s="96" t="b">
        <v>0</v>
      </c>
      <c r="G944" s="96" t="b">
        <v>0</v>
      </c>
    </row>
    <row r="945" spans="1:7" ht="15">
      <c r="A945" s="96" t="s">
        <v>2660</v>
      </c>
      <c r="B945" s="96">
        <v>2</v>
      </c>
      <c r="C945" s="116">
        <v>0.00036430386967761406</v>
      </c>
      <c r="D945" s="96" t="s">
        <v>3245</v>
      </c>
      <c r="E945" s="96" t="b">
        <v>0</v>
      </c>
      <c r="F945" s="96" t="b">
        <v>0</v>
      </c>
      <c r="G945" s="96" t="b">
        <v>0</v>
      </c>
    </row>
    <row r="946" spans="1:7" ht="15">
      <c r="A946" s="96" t="s">
        <v>2661</v>
      </c>
      <c r="B946" s="96">
        <v>2</v>
      </c>
      <c r="C946" s="116">
        <v>0.00036430386967761406</v>
      </c>
      <c r="D946" s="96" t="s">
        <v>3245</v>
      </c>
      <c r="E946" s="96" t="b">
        <v>0</v>
      </c>
      <c r="F946" s="96" t="b">
        <v>0</v>
      </c>
      <c r="G946" s="96" t="b">
        <v>0</v>
      </c>
    </row>
    <row r="947" spans="1:7" ht="15">
      <c r="A947" s="96" t="s">
        <v>2662</v>
      </c>
      <c r="B947" s="96">
        <v>2</v>
      </c>
      <c r="C947" s="116">
        <v>0.00036430386967761406</v>
      </c>
      <c r="D947" s="96" t="s">
        <v>3245</v>
      </c>
      <c r="E947" s="96" t="b">
        <v>0</v>
      </c>
      <c r="F947" s="96" t="b">
        <v>0</v>
      </c>
      <c r="G947" s="96" t="b">
        <v>0</v>
      </c>
    </row>
    <row r="948" spans="1:7" ht="15">
      <c r="A948" s="96" t="s">
        <v>2663</v>
      </c>
      <c r="B948" s="96">
        <v>2</v>
      </c>
      <c r="C948" s="116">
        <v>0.00036430386967761406</v>
      </c>
      <c r="D948" s="96" t="s">
        <v>3245</v>
      </c>
      <c r="E948" s="96" t="b">
        <v>0</v>
      </c>
      <c r="F948" s="96" t="b">
        <v>0</v>
      </c>
      <c r="G948" s="96" t="b">
        <v>0</v>
      </c>
    </row>
    <row r="949" spans="1:7" ht="15">
      <c r="A949" s="96" t="s">
        <v>2664</v>
      </c>
      <c r="B949" s="96">
        <v>2</v>
      </c>
      <c r="C949" s="116">
        <v>0.00036430386967761406</v>
      </c>
      <c r="D949" s="96" t="s">
        <v>3245</v>
      </c>
      <c r="E949" s="96" t="b">
        <v>0</v>
      </c>
      <c r="F949" s="96" t="b">
        <v>0</v>
      </c>
      <c r="G949" s="96" t="b">
        <v>0</v>
      </c>
    </row>
    <row r="950" spans="1:7" ht="15">
      <c r="A950" s="96" t="s">
        <v>2665</v>
      </c>
      <c r="B950" s="96">
        <v>2</v>
      </c>
      <c r="C950" s="116">
        <v>0.00036430386967761406</v>
      </c>
      <c r="D950" s="96" t="s">
        <v>3245</v>
      </c>
      <c r="E950" s="96" t="b">
        <v>0</v>
      </c>
      <c r="F950" s="96" t="b">
        <v>0</v>
      </c>
      <c r="G950" s="96" t="b">
        <v>0</v>
      </c>
    </row>
    <row r="951" spans="1:7" ht="15">
      <c r="A951" s="96" t="s">
        <v>2666</v>
      </c>
      <c r="B951" s="96">
        <v>2</v>
      </c>
      <c r="C951" s="116">
        <v>0.00036430386967761406</v>
      </c>
      <c r="D951" s="96" t="s">
        <v>3245</v>
      </c>
      <c r="E951" s="96" t="b">
        <v>0</v>
      </c>
      <c r="F951" s="96" t="b">
        <v>0</v>
      </c>
      <c r="G951" s="96" t="b">
        <v>0</v>
      </c>
    </row>
    <row r="952" spans="1:7" ht="15">
      <c r="A952" s="96" t="s">
        <v>2667</v>
      </c>
      <c r="B952" s="96">
        <v>2</v>
      </c>
      <c r="C952" s="116">
        <v>0.00036430386967761406</v>
      </c>
      <c r="D952" s="96" t="s">
        <v>3245</v>
      </c>
      <c r="E952" s="96" t="b">
        <v>0</v>
      </c>
      <c r="F952" s="96" t="b">
        <v>0</v>
      </c>
      <c r="G952" s="96" t="b">
        <v>0</v>
      </c>
    </row>
    <row r="953" spans="1:7" ht="15">
      <c r="A953" s="96" t="s">
        <v>2668</v>
      </c>
      <c r="B953" s="96">
        <v>2</v>
      </c>
      <c r="C953" s="116">
        <v>0.00036430386967761406</v>
      </c>
      <c r="D953" s="96" t="s">
        <v>3245</v>
      </c>
      <c r="E953" s="96" t="b">
        <v>0</v>
      </c>
      <c r="F953" s="96" t="b">
        <v>1</v>
      </c>
      <c r="G953" s="96" t="b">
        <v>0</v>
      </c>
    </row>
    <row r="954" spans="1:7" ht="15">
      <c r="A954" s="96" t="s">
        <v>2669</v>
      </c>
      <c r="B954" s="96">
        <v>2</v>
      </c>
      <c r="C954" s="116">
        <v>0.00036430386967761406</v>
      </c>
      <c r="D954" s="96" t="s">
        <v>3245</v>
      </c>
      <c r="E954" s="96" t="b">
        <v>0</v>
      </c>
      <c r="F954" s="96" t="b">
        <v>0</v>
      </c>
      <c r="G954" s="96" t="b">
        <v>0</v>
      </c>
    </row>
    <row r="955" spans="1:7" ht="15">
      <c r="A955" s="96" t="s">
        <v>2670</v>
      </c>
      <c r="B955" s="96">
        <v>2</v>
      </c>
      <c r="C955" s="116">
        <v>0.00036430386967761406</v>
      </c>
      <c r="D955" s="96" t="s">
        <v>3245</v>
      </c>
      <c r="E955" s="96" t="b">
        <v>0</v>
      </c>
      <c r="F955" s="96" t="b">
        <v>0</v>
      </c>
      <c r="G955" s="96" t="b">
        <v>0</v>
      </c>
    </row>
    <row r="956" spans="1:7" ht="15">
      <c r="A956" s="96" t="s">
        <v>2671</v>
      </c>
      <c r="B956" s="96">
        <v>2</v>
      </c>
      <c r="C956" s="116">
        <v>0.00036430386967761406</v>
      </c>
      <c r="D956" s="96" t="s">
        <v>3245</v>
      </c>
      <c r="E956" s="96" t="b">
        <v>0</v>
      </c>
      <c r="F956" s="96" t="b">
        <v>0</v>
      </c>
      <c r="G956" s="96" t="b">
        <v>0</v>
      </c>
    </row>
    <row r="957" spans="1:7" ht="15">
      <c r="A957" s="96" t="s">
        <v>2672</v>
      </c>
      <c r="B957" s="96">
        <v>2</v>
      </c>
      <c r="C957" s="116">
        <v>0.00036430386967761406</v>
      </c>
      <c r="D957" s="96" t="s">
        <v>3245</v>
      </c>
      <c r="E957" s="96" t="b">
        <v>0</v>
      </c>
      <c r="F957" s="96" t="b">
        <v>0</v>
      </c>
      <c r="G957" s="96" t="b">
        <v>0</v>
      </c>
    </row>
    <row r="958" spans="1:7" ht="15">
      <c r="A958" s="96" t="s">
        <v>2673</v>
      </c>
      <c r="B958" s="96">
        <v>2</v>
      </c>
      <c r="C958" s="116">
        <v>0.00036430386967761406</v>
      </c>
      <c r="D958" s="96" t="s">
        <v>3245</v>
      </c>
      <c r="E958" s="96" t="b">
        <v>0</v>
      </c>
      <c r="F958" s="96" t="b">
        <v>0</v>
      </c>
      <c r="G958" s="96" t="b">
        <v>0</v>
      </c>
    </row>
    <row r="959" spans="1:7" ht="15">
      <c r="A959" s="96" t="s">
        <v>2674</v>
      </c>
      <c r="B959" s="96">
        <v>2</v>
      </c>
      <c r="C959" s="116">
        <v>0.00036430386967761406</v>
      </c>
      <c r="D959" s="96" t="s">
        <v>3245</v>
      </c>
      <c r="E959" s="96" t="b">
        <v>0</v>
      </c>
      <c r="F959" s="96" t="b">
        <v>0</v>
      </c>
      <c r="G959" s="96" t="b">
        <v>0</v>
      </c>
    </row>
    <row r="960" spans="1:7" ht="15">
      <c r="A960" s="96" t="s">
        <v>2675</v>
      </c>
      <c r="B960" s="96">
        <v>2</v>
      </c>
      <c r="C960" s="116">
        <v>0.00036430386967761406</v>
      </c>
      <c r="D960" s="96" t="s">
        <v>3245</v>
      </c>
      <c r="E960" s="96" t="b">
        <v>0</v>
      </c>
      <c r="F960" s="96" t="b">
        <v>0</v>
      </c>
      <c r="G960" s="96" t="b">
        <v>0</v>
      </c>
    </row>
    <row r="961" spans="1:7" ht="15">
      <c r="A961" s="96" t="s">
        <v>2676</v>
      </c>
      <c r="B961" s="96">
        <v>2</v>
      </c>
      <c r="C961" s="116">
        <v>0.00036430386967761406</v>
      </c>
      <c r="D961" s="96" t="s">
        <v>3245</v>
      </c>
      <c r="E961" s="96" t="b">
        <v>0</v>
      </c>
      <c r="F961" s="96" t="b">
        <v>0</v>
      </c>
      <c r="G961" s="96" t="b">
        <v>0</v>
      </c>
    </row>
    <row r="962" spans="1:7" ht="15">
      <c r="A962" s="96" t="s">
        <v>2677</v>
      </c>
      <c r="B962" s="96">
        <v>2</v>
      </c>
      <c r="C962" s="116">
        <v>0.00036430386967761406</v>
      </c>
      <c r="D962" s="96" t="s">
        <v>3245</v>
      </c>
      <c r="E962" s="96" t="b">
        <v>0</v>
      </c>
      <c r="F962" s="96" t="b">
        <v>0</v>
      </c>
      <c r="G962" s="96" t="b">
        <v>0</v>
      </c>
    </row>
    <row r="963" spans="1:7" ht="15">
      <c r="A963" s="96" t="s">
        <v>2678</v>
      </c>
      <c r="B963" s="96">
        <v>2</v>
      </c>
      <c r="C963" s="116">
        <v>0.0004205606433019798</v>
      </c>
      <c r="D963" s="96" t="s">
        <v>3245</v>
      </c>
      <c r="E963" s="96" t="b">
        <v>0</v>
      </c>
      <c r="F963" s="96" t="b">
        <v>0</v>
      </c>
      <c r="G963" s="96" t="b">
        <v>0</v>
      </c>
    </row>
    <row r="964" spans="1:7" ht="15">
      <c r="A964" s="96" t="s">
        <v>2679</v>
      </c>
      <c r="B964" s="96">
        <v>2</v>
      </c>
      <c r="C964" s="116">
        <v>0.00036430386967761406</v>
      </c>
      <c r="D964" s="96" t="s">
        <v>3245</v>
      </c>
      <c r="E964" s="96" t="b">
        <v>0</v>
      </c>
      <c r="F964" s="96" t="b">
        <v>0</v>
      </c>
      <c r="G964" s="96" t="b">
        <v>0</v>
      </c>
    </row>
    <row r="965" spans="1:7" ht="15">
      <c r="A965" s="96" t="s">
        <v>2680</v>
      </c>
      <c r="B965" s="96">
        <v>2</v>
      </c>
      <c r="C965" s="116">
        <v>0.00036430386967761406</v>
      </c>
      <c r="D965" s="96" t="s">
        <v>3245</v>
      </c>
      <c r="E965" s="96" t="b">
        <v>0</v>
      </c>
      <c r="F965" s="96" t="b">
        <v>0</v>
      </c>
      <c r="G965" s="96" t="b">
        <v>0</v>
      </c>
    </row>
    <row r="966" spans="1:7" ht="15">
      <c r="A966" s="96" t="s">
        <v>2681</v>
      </c>
      <c r="B966" s="96">
        <v>2</v>
      </c>
      <c r="C966" s="116">
        <v>0.00036430386967761406</v>
      </c>
      <c r="D966" s="96" t="s">
        <v>3245</v>
      </c>
      <c r="E966" s="96" t="b">
        <v>0</v>
      </c>
      <c r="F966" s="96" t="b">
        <v>0</v>
      </c>
      <c r="G966" s="96" t="b">
        <v>0</v>
      </c>
    </row>
    <row r="967" spans="1:7" ht="15">
      <c r="A967" s="96" t="s">
        <v>2682</v>
      </c>
      <c r="B967" s="96">
        <v>2</v>
      </c>
      <c r="C967" s="116">
        <v>0.00036430386967761406</v>
      </c>
      <c r="D967" s="96" t="s">
        <v>3245</v>
      </c>
      <c r="E967" s="96" t="b">
        <v>0</v>
      </c>
      <c r="F967" s="96" t="b">
        <v>0</v>
      </c>
      <c r="G967" s="96" t="b">
        <v>0</v>
      </c>
    </row>
    <row r="968" spans="1:7" ht="15">
      <c r="A968" s="96" t="s">
        <v>2683</v>
      </c>
      <c r="B968" s="96">
        <v>2</v>
      </c>
      <c r="C968" s="116">
        <v>0.0004205606433019798</v>
      </c>
      <c r="D968" s="96" t="s">
        <v>3245</v>
      </c>
      <c r="E968" s="96" t="b">
        <v>0</v>
      </c>
      <c r="F968" s="96" t="b">
        <v>0</v>
      </c>
      <c r="G968" s="96" t="b">
        <v>0</v>
      </c>
    </row>
    <row r="969" spans="1:7" ht="15">
      <c r="A969" s="96" t="s">
        <v>2684</v>
      </c>
      <c r="B969" s="96">
        <v>2</v>
      </c>
      <c r="C969" s="116">
        <v>0.00036430386967761406</v>
      </c>
      <c r="D969" s="96" t="s">
        <v>3245</v>
      </c>
      <c r="E969" s="96" t="b">
        <v>0</v>
      </c>
      <c r="F969" s="96" t="b">
        <v>0</v>
      </c>
      <c r="G969" s="96" t="b">
        <v>0</v>
      </c>
    </row>
    <row r="970" spans="1:7" ht="15">
      <c r="A970" s="96" t="s">
        <v>2685</v>
      </c>
      <c r="B970" s="96">
        <v>2</v>
      </c>
      <c r="C970" s="116">
        <v>0.0004205606433019798</v>
      </c>
      <c r="D970" s="96" t="s">
        <v>3245</v>
      </c>
      <c r="E970" s="96" t="b">
        <v>0</v>
      </c>
      <c r="F970" s="96" t="b">
        <v>0</v>
      </c>
      <c r="G970" s="96" t="b">
        <v>0</v>
      </c>
    </row>
    <row r="971" spans="1:7" ht="15">
      <c r="A971" s="96" t="s">
        <v>2686</v>
      </c>
      <c r="B971" s="96">
        <v>2</v>
      </c>
      <c r="C971" s="116">
        <v>0.0004205606433019798</v>
      </c>
      <c r="D971" s="96" t="s">
        <v>3245</v>
      </c>
      <c r="E971" s="96" t="b">
        <v>0</v>
      </c>
      <c r="F971" s="96" t="b">
        <v>0</v>
      </c>
      <c r="G971" s="96" t="b">
        <v>0</v>
      </c>
    </row>
    <row r="972" spans="1:7" ht="15">
      <c r="A972" s="96" t="s">
        <v>2687</v>
      </c>
      <c r="B972" s="96">
        <v>2</v>
      </c>
      <c r="C972" s="116">
        <v>0.00036430386967761406</v>
      </c>
      <c r="D972" s="96" t="s">
        <v>3245</v>
      </c>
      <c r="E972" s="96" t="b">
        <v>1</v>
      </c>
      <c r="F972" s="96" t="b">
        <v>0</v>
      </c>
      <c r="G972" s="96" t="b">
        <v>0</v>
      </c>
    </row>
    <row r="973" spans="1:7" ht="15">
      <c r="A973" s="96" t="s">
        <v>2688</v>
      </c>
      <c r="B973" s="96">
        <v>2</v>
      </c>
      <c r="C973" s="116">
        <v>0.00036430386967761406</v>
      </c>
      <c r="D973" s="96" t="s">
        <v>3245</v>
      </c>
      <c r="E973" s="96" t="b">
        <v>0</v>
      </c>
      <c r="F973" s="96" t="b">
        <v>0</v>
      </c>
      <c r="G973" s="96" t="b">
        <v>0</v>
      </c>
    </row>
    <row r="974" spans="1:7" ht="15">
      <c r="A974" s="96" t="s">
        <v>2689</v>
      </c>
      <c r="B974" s="96">
        <v>2</v>
      </c>
      <c r="C974" s="116">
        <v>0.0004205606433019798</v>
      </c>
      <c r="D974" s="96" t="s">
        <v>3245</v>
      </c>
      <c r="E974" s="96" t="b">
        <v>0</v>
      </c>
      <c r="F974" s="96" t="b">
        <v>0</v>
      </c>
      <c r="G974" s="96" t="b">
        <v>0</v>
      </c>
    </row>
    <row r="975" spans="1:7" ht="15">
      <c r="A975" s="96" t="s">
        <v>2690</v>
      </c>
      <c r="B975" s="96">
        <v>2</v>
      </c>
      <c r="C975" s="116">
        <v>0.0004205606433019798</v>
      </c>
      <c r="D975" s="96" t="s">
        <v>3245</v>
      </c>
      <c r="E975" s="96" t="b">
        <v>0</v>
      </c>
      <c r="F975" s="96" t="b">
        <v>0</v>
      </c>
      <c r="G975" s="96" t="b">
        <v>0</v>
      </c>
    </row>
    <row r="976" spans="1:7" ht="15">
      <c r="A976" s="96" t="s">
        <v>2691</v>
      </c>
      <c r="B976" s="96">
        <v>2</v>
      </c>
      <c r="C976" s="116">
        <v>0.00036430386967761406</v>
      </c>
      <c r="D976" s="96" t="s">
        <v>3245</v>
      </c>
      <c r="E976" s="96" t="b">
        <v>0</v>
      </c>
      <c r="F976" s="96" t="b">
        <v>0</v>
      </c>
      <c r="G976" s="96" t="b">
        <v>0</v>
      </c>
    </row>
    <row r="977" spans="1:7" ht="15">
      <c r="A977" s="96" t="s">
        <v>2692</v>
      </c>
      <c r="B977" s="96">
        <v>2</v>
      </c>
      <c r="C977" s="116">
        <v>0.0004205606433019798</v>
      </c>
      <c r="D977" s="96" t="s">
        <v>3245</v>
      </c>
      <c r="E977" s="96" t="b">
        <v>0</v>
      </c>
      <c r="F977" s="96" t="b">
        <v>0</v>
      </c>
      <c r="G977" s="96" t="b">
        <v>0</v>
      </c>
    </row>
    <row r="978" spans="1:7" ht="15">
      <c r="A978" s="96" t="s">
        <v>2693</v>
      </c>
      <c r="B978" s="96">
        <v>2</v>
      </c>
      <c r="C978" s="116">
        <v>0.00036430386967761406</v>
      </c>
      <c r="D978" s="96" t="s">
        <v>3245</v>
      </c>
      <c r="E978" s="96" t="b">
        <v>0</v>
      </c>
      <c r="F978" s="96" t="b">
        <v>0</v>
      </c>
      <c r="G978" s="96" t="b">
        <v>0</v>
      </c>
    </row>
    <row r="979" spans="1:7" ht="15">
      <c r="A979" s="96" t="s">
        <v>2694</v>
      </c>
      <c r="B979" s="96">
        <v>2</v>
      </c>
      <c r="C979" s="116">
        <v>0.00036430386967761406</v>
      </c>
      <c r="D979" s="96" t="s">
        <v>3245</v>
      </c>
      <c r="E979" s="96" t="b">
        <v>0</v>
      </c>
      <c r="F979" s="96" t="b">
        <v>0</v>
      </c>
      <c r="G979" s="96" t="b">
        <v>0</v>
      </c>
    </row>
    <row r="980" spans="1:7" ht="15">
      <c r="A980" s="96" t="s">
        <v>2695</v>
      </c>
      <c r="B980" s="96">
        <v>2</v>
      </c>
      <c r="C980" s="116">
        <v>0.0004205606433019798</v>
      </c>
      <c r="D980" s="96" t="s">
        <v>3245</v>
      </c>
      <c r="E980" s="96" t="b">
        <v>0</v>
      </c>
      <c r="F980" s="96" t="b">
        <v>1</v>
      </c>
      <c r="G980" s="96" t="b">
        <v>0</v>
      </c>
    </row>
    <row r="981" spans="1:7" ht="15">
      <c r="A981" s="96" t="s">
        <v>2696</v>
      </c>
      <c r="B981" s="96">
        <v>2</v>
      </c>
      <c r="C981" s="116">
        <v>0.00036430386967761406</v>
      </c>
      <c r="D981" s="96" t="s">
        <v>3245</v>
      </c>
      <c r="E981" s="96" t="b">
        <v>0</v>
      </c>
      <c r="F981" s="96" t="b">
        <v>0</v>
      </c>
      <c r="G981" s="96" t="b">
        <v>0</v>
      </c>
    </row>
    <row r="982" spans="1:7" ht="15">
      <c r="A982" s="96" t="s">
        <v>2697</v>
      </c>
      <c r="B982" s="96">
        <v>2</v>
      </c>
      <c r="C982" s="116">
        <v>0.0004205606433019798</v>
      </c>
      <c r="D982" s="96" t="s">
        <v>3245</v>
      </c>
      <c r="E982" s="96" t="b">
        <v>0</v>
      </c>
      <c r="F982" s="96" t="b">
        <v>1</v>
      </c>
      <c r="G982" s="96" t="b">
        <v>0</v>
      </c>
    </row>
    <row r="983" spans="1:7" ht="15">
      <c r="A983" s="96" t="s">
        <v>2698</v>
      </c>
      <c r="B983" s="96">
        <v>2</v>
      </c>
      <c r="C983" s="116">
        <v>0.0004205606433019798</v>
      </c>
      <c r="D983" s="96" t="s">
        <v>3245</v>
      </c>
      <c r="E983" s="96" t="b">
        <v>0</v>
      </c>
      <c r="F983" s="96" t="b">
        <v>0</v>
      </c>
      <c r="G983" s="96" t="b">
        <v>0</v>
      </c>
    </row>
    <row r="984" spans="1:7" ht="15">
      <c r="A984" s="96" t="s">
        <v>2699</v>
      </c>
      <c r="B984" s="96">
        <v>2</v>
      </c>
      <c r="C984" s="116">
        <v>0.00036430386967761406</v>
      </c>
      <c r="D984" s="96" t="s">
        <v>3245</v>
      </c>
      <c r="E984" s="96" t="b">
        <v>0</v>
      </c>
      <c r="F984" s="96" t="b">
        <v>0</v>
      </c>
      <c r="G984" s="96" t="b">
        <v>0</v>
      </c>
    </row>
    <row r="985" spans="1:7" ht="15">
      <c r="A985" s="96" t="s">
        <v>2700</v>
      </c>
      <c r="B985" s="96">
        <v>2</v>
      </c>
      <c r="C985" s="116">
        <v>0.00036430386967761406</v>
      </c>
      <c r="D985" s="96" t="s">
        <v>3245</v>
      </c>
      <c r="E985" s="96" t="b">
        <v>0</v>
      </c>
      <c r="F985" s="96" t="b">
        <v>0</v>
      </c>
      <c r="G985" s="96" t="b">
        <v>0</v>
      </c>
    </row>
    <row r="986" spans="1:7" ht="15">
      <c r="A986" s="96" t="s">
        <v>2701</v>
      </c>
      <c r="B986" s="96">
        <v>2</v>
      </c>
      <c r="C986" s="116">
        <v>0.00036430386967761406</v>
      </c>
      <c r="D986" s="96" t="s">
        <v>3245</v>
      </c>
      <c r="E986" s="96" t="b">
        <v>0</v>
      </c>
      <c r="F986" s="96" t="b">
        <v>0</v>
      </c>
      <c r="G986" s="96" t="b">
        <v>0</v>
      </c>
    </row>
    <row r="987" spans="1:7" ht="15">
      <c r="A987" s="96" t="s">
        <v>2702</v>
      </c>
      <c r="B987" s="96">
        <v>2</v>
      </c>
      <c r="C987" s="116">
        <v>0.0004205606433019798</v>
      </c>
      <c r="D987" s="96" t="s">
        <v>3245</v>
      </c>
      <c r="E987" s="96" t="b">
        <v>0</v>
      </c>
      <c r="F987" s="96" t="b">
        <v>0</v>
      </c>
      <c r="G987" s="96" t="b">
        <v>0</v>
      </c>
    </row>
    <row r="988" spans="1:7" ht="15">
      <c r="A988" s="96" t="s">
        <v>2703</v>
      </c>
      <c r="B988" s="96">
        <v>2</v>
      </c>
      <c r="C988" s="116">
        <v>0.00036430386967761406</v>
      </c>
      <c r="D988" s="96" t="s">
        <v>3245</v>
      </c>
      <c r="E988" s="96" t="b">
        <v>0</v>
      </c>
      <c r="F988" s="96" t="b">
        <v>0</v>
      </c>
      <c r="G988" s="96" t="b">
        <v>0</v>
      </c>
    </row>
    <row r="989" spans="1:7" ht="15">
      <c r="A989" s="96" t="s">
        <v>2704</v>
      </c>
      <c r="B989" s="96">
        <v>2</v>
      </c>
      <c r="C989" s="116">
        <v>0.0004205606433019798</v>
      </c>
      <c r="D989" s="96" t="s">
        <v>3245</v>
      </c>
      <c r="E989" s="96" t="b">
        <v>0</v>
      </c>
      <c r="F989" s="96" t="b">
        <v>0</v>
      </c>
      <c r="G989" s="96" t="b">
        <v>0</v>
      </c>
    </row>
    <row r="990" spans="1:7" ht="15">
      <c r="A990" s="96" t="s">
        <v>2705</v>
      </c>
      <c r="B990" s="96">
        <v>2</v>
      </c>
      <c r="C990" s="116">
        <v>0.00036430386967761406</v>
      </c>
      <c r="D990" s="96" t="s">
        <v>3245</v>
      </c>
      <c r="E990" s="96" t="b">
        <v>0</v>
      </c>
      <c r="F990" s="96" t="b">
        <v>0</v>
      </c>
      <c r="G990" s="96" t="b">
        <v>0</v>
      </c>
    </row>
    <row r="991" spans="1:7" ht="15">
      <c r="A991" s="96" t="s">
        <v>2706</v>
      </c>
      <c r="B991" s="96">
        <v>2</v>
      </c>
      <c r="C991" s="116">
        <v>0.00036430386967761406</v>
      </c>
      <c r="D991" s="96" t="s">
        <v>3245</v>
      </c>
      <c r="E991" s="96" t="b">
        <v>0</v>
      </c>
      <c r="F991" s="96" t="b">
        <v>0</v>
      </c>
      <c r="G991" s="96" t="b">
        <v>0</v>
      </c>
    </row>
    <row r="992" spans="1:7" ht="15">
      <c r="A992" s="96" t="s">
        <v>2707</v>
      </c>
      <c r="B992" s="96">
        <v>2</v>
      </c>
      <c r="C992" s="116">
        <v>0.00036430386967761406</v>
      </c>
      <c r="D992" s="96" t="s">
        <v>3245</v>
      </c>
      <c r="E992" s="96" t="b">
        <v>0</v>
      </c>
      <c r="F992" s="96" t="b">
        <v>0</v>
      </c>
      <c r="G992" s="96" t="b">
        <v>0</v>
      </c>
    </row>
    <row r="993" spans="1:7" ht="15">
      <c r="A993" s="96" t="s">
        <v>2708</v>
      </c>
      <c r="B993" s="96">
        <v>2</v>
      </c>
      <c r="C993" s="116">
        <v>0.00036430386967761406</v>
      </c>
      <c r="D993" s="96" t="s">
        <v>3245</v>
      </c>
      <c r="E993" s="96" t="b">
        <v>0</v>
      </c>
      <c r="F993" s="96" t="b">
        <v>0</v>
      </c>
      <c r="G993" s="96" t="b">
        <v>0</v>
      </c>
    </row>
    <row r="994" spans="1:7" ht="15">
      <c r="A994" s="96" t="s">
        <v>2709</v>
      </c>
      <c r="B994" s="96">
        <v>2</v>
      </c>
      <c r="C994" s="116">
        <v>0.00036430386967761406</v>
      </c>
      <c r="D994" s="96" t="s">
        <v>3245</v>
      </c>
      <c r="E994" s="96" t="b">
        <v>0</v>
      </c>
      <c r="F994" s="96" t="b">
        <v>0</v>
      </c>
      <c r="G994" s="96" t="b">
        <v>0</v>
      </c>
    </row>
    <row r="995" spans="1:7" ht="15">
      <c r="A995" s="96" t="s">
        <v>2710</v>
      </c>
      <c r="B995" s="96">
        <v>2</v>
      </c>
      <c r="C995" s="116">
        <v>0.00036430386967761406</v>
      </c>
      <c r="D995" s="96" t="s">
        <v>3245</v>
      </c>
      <c r="E995" s="96" t="b">
        <v>0</v>
      </c>
      <c r="F995" s="96" t="b">
        <v>0</v>
      </c>
      <c r="G995" s="96" t="b">
        <v>0</v>
      </c>
    </row>
    <row r="996" spans="1:7" ht="15">
      <c r="A996" s="96" t="s">
        <v>2711</v>
      </c>
      <c r="B996" s="96">
        <v>2</v>
      </c>
      <c r="C996" s="116">
        <v>0.00036430386967761406</v>
      </c>
      <c r="D996" s="96" t="s">
        <v>3245</v>
      </c>
      <c r="E996" s="96" t="b">
        <v>0</v>
      </c>
      <c r="F996" s="96" t="b">
        <v>0</v>
      </c>
      <c r="G996" s="96" t="b">
        <v>0</v>
      </c>
    </row>
    <row r="997" spans="1:7" ht="15">
      <c r="A997" s="96" t="s">
        <v>2712</v>
      </c>
      <c r="B997" s="96">
        <v>2</v>
      </c>
      <c r="C997" s="116">
        <v>0.00036430386967761406</v>
      </c>
      <c r="D997" s="96" t="s">
        <v>3245</v>
      </c>
      <c r="E997" s="96" t="b">
        <v>0</v>
      </c>
      <c r="F997" s="96" t="b">
        <v>0</v>
      </c>
      <c r="G997" s="96" t="b">
        <v>0</v>
      </c>
    </row>
    <row r="998" spans="1:7" ht="15">
      <c r="A998" s="96" t="s">
        <v>2713</v>
      </c>
      <c r="B998" s="96">
        <v>2</v>
      </c>
      <c r="C998" s="116">
        <v>0.0004205606433019798</v>
      </c>
      <c r="D998" s="96" t="s">
        <v>3245</v>
      </c>
      <c r="E998" s="96" t="b">
        <v>0</v>
      </c>
      <c r="F998" s="96" t="b">
        <v>0</v>
      </c>
      <c r="G998" s="96" t="b">
        <v>0</v>
      </c>
    </row>
    <row r="999" spans="1:7" ht="15">
      <c r="A999" s="96" t="s">
        <v>2714</v>
      </c>
      <c r="B999" s="96">
        <v>2</v>
      </c>
      <c r="C999" s="116">
        <v>0.0004205606433019798</v>
      </c>
      <c r="D999" s="96" t="s">
        <v>3245</v>
      </c>
      <c r="E999" s="96" t="b">
        <v>0</v>
      </c>
      <c r="F999" s="96" t="b">
        <v>0</v>
      </c>
      <c r="G999" s="96" t="b">
        <v>0</v>
      </c>
    </row>
    <row r="1000" spans="1:7" ht="15">
      <c r="A1000" s="96" t="s">
        <v>2715</v>
      </c>
      <c r="B1000" s="96">
        <v>2</v>
      </c>
      <c r="C1000" s="116">
        <v>0.00036430386967761406</v>
      </c>
      <c r="D1000" s="96" t="s">
        <v>3245</v>
      </c>
      <c r="E1000" s="96" t="b">
        <v>1</v>
      </c>
      <c r="F1000" s="96" t="b">
        <v>0</v>
      </c>
      <c r="G1000" s="96" t="b">
        <v>0</v>
      </c>
    </row>
    <row r="1001" spans="1:7" ht="15">
      <c r="A1001" s="96" t="s">
        <v>2716</v>
      </c>
      <c r="B1001" s="96">
        <v>2</v>
      </c>
      <c r="C1001" s="116">
        <v>0.00036430386967761406</v>
      </c>
      <c r="D1001" s="96" t="s">
        <v>3245</v>
      </c>
      <c r="E1001" s="96" t="b">
        <v>0</v>
      </c>
      <c r="F1001" s="96" t="b">
        <v>0</v>
      </c>
      <c r="G1001" s="96" t="b">
        <v>0</v>
      </c>
    </row>
    <row r="1002" spans="1:7" ht="15">
      <c r="A1002" s="96" t="s">
        <v>2717</v>
      </c>
      <c r="B1002" s="96">
        <v>2</v>
      </c>
      <c r="C1002" s="116">
        <v>0.00036430386967761406</v>
      </c>
      <c r="D1002" s="96" t="s">
        <v>3245</v>
      </c>
      <c r="E1002" s="96" t="b">
        <v>0</v>
      </c>
      <c r="F1002" s="96" t="b">
        <v>0</v>
      </c>
      <c r="G1002" s="96" t="b">
        <v>0</v>
      </c>
    </row>
    <row r="1003" spans="1:7" ht="15">
      <c r="A1003" s="96" t="s">
        <v>2718</v>
      </c>
      <c r="B1003" s="96">
        <v>2</v>
      </c>
      <c r="C1003" s="116">
        <v>0.00036430386967761406</v>
      </c>
      <c r="D1003" s="96" t="s">
        <v>3245</v>
      </c>
      <c r="E1003" s="96" t="b">
        <v>0</v>
      </c>
      <c r="F1003" s="96" t="b">
        <v>0</v>
      </c>
      <c r="G1003" s="96" t="b">
        <v>0</v>
      </c>
    </row>
    <row r="1004" spans="1:7" ht="15">
      <c r="A1004" s="96" t="s">
        <v>2719</v>
      </c>
      <c r="B1004" s="96">
        <v>2</v>
      </c>
      <c r="C1004" s="116">
        <v>0.00036430386967761406</v>
      </c>
      <c r="D1004" s="96" t="s">
        <v>3245</v>
      </c>
      <c r="E1004" s="96" t="b">
        <v>1</v>
      </c>
      <c r="F1004" s="96" t="b">
        <v>0</v>
      </c>
      <c r="G1004" s="96" t="b">
        <v>0</v>
      </c>
    </row>
    <row r="1005" spans="1:7" ht="15">
      <c r="A1005" s="96" t="s">
        <v>2720</v>
      </c>
      <c r="B1005" s="96">
        <v>2</v>
      </c>
      <c r="C1005" s="116">
        <v>0.00036430386967761406</v>
      </c>
      <c r="D1005" s="96" t="s">
        <v>3245</v>
      </c>
      <c r="E1005" s="96" t="b">
        <v>0</v>
      </c>
      <c r="F1005" s="96" t="b">
        <v>0</v>
      </c>
      <c r="G1005" s="96" t="b">
        <v>0</v>
      </c>
    </row>
    <row r="1006" spans="1:7" ht="15">
      <c r="A1006" s="96" t="s">
        <v>2721</v>
      </c>
      <c r="B1006" s="96">
        <v>2</v>
      </c>
      <c r="C1006" s="116">
        <v>0.00036430386967761406</v>
      </c>
      <c r="D1006" s="96" t="s">
        <v>3245</v>
      </c>
      <c r="E1006" s="96" t="b">
        <v>1</v>
      </c>
      <c r="F1006" s="96" t="b">
        <v>0</v>
      </c>
      <c r="G1006" s="96" t="b">
        <v>0</v>
      </c>
    </row>
    <row r="1007" spans="1:7" ht="15">
      <c r="A1007" s="96" t="s">
        <v>2722</v>
      </c>
      <c r="B1007" s="96">
        <v>2</v>
      </c>
      <c r="C1007" s="116">
        <v>0.00036430386967761406</v>
      </c>
      <c r="D1007" s="96" t="s">
        <v>3245</v>
      </c>
      <c r="E1007" s="96" t="b">
        <v>0</v>
      </c>
      <c r="F1007" s="96" t="b">
        <v>0</v>
      </c>
      <c r="G1007" s="96" t="b">
        <v>0</v>
      </c>
    </row>
    <row r="1008" spans="1:7" ht="15">
      <c r="A1008" s="96" t="s">
        <v>2723</v>
      </c>
      <c r="B1008" s="96">
        <v>2</v>
      </c>
      <c r="C1008" s="116">
        <v>0.00036430386967761406</v>
      </c>
      <c r="D1008" s="96" t="s">
        <v>3245</v>
      </c>
      <c r="E1008" s="96" t="b">
        <v>0</v>
      </c>
      <c r="F1008" s="96" t="b">
        <v>0</v>
      </c>
      <c r="G1008" s="96" t="b">
        <v>0</v>
      </c>
    </row>
    <row r="1009" spans="1:7" ht="15">
      <c r="A1009" s="96" t="s">
        <v>2724</v>
      </c>
      <c r="B1009" s="96">
        <v>2</v>
      </c>
      <c r="C1009" s="116">
        <v>0.00036430386967761406</v>
      </c>
      <c r="D1009" s="96" t="s">
        <v>3245</v>
      </c>
      <c r="E1009" s="96" t="b">
        <v>0</v>
      </c>
      <c r="F1009" s="96" t="b">
        <v>0</v>
      </c>
      <c r="G1009" s="96" t="b">
        <v>0</v>
      </c>
    </row>
    <row r="1010" spans="1:7" ht="15">
      <c r="A1010" s="96" t="s">
        <v>2725</v>
      </c>
      <c r="B1010" s="96">
        <v>2</v>
      </c>
      <c r="C1010" s="116">
        <v>0.00036430386967761406</v>
      </c>
      <c r="D1010" s="96" t="s">
        <v>3245</v>
      </c>
      <c r="E1010" s="96" t="b">
        <v>1</v>
      </c>
      <c r="F1010" s="96" t="b">
        <v>0</v>
      </c>
      <c r="G1010" s="96" t="b">
        <v>0</v>
      </c>
    </row>
    <row r="1011" spans="1:7" ht="15">
      <c r="A1011" s="96" t="s">
        <v>2726</v>
      </c>
      <c r="B1011" s="96">
        <v>2</v>
      </c>
      <c r="C1011" s="116">
        <v>0.00036430386967761406</v>
      </c>
      <c r="D1011" s="96" t="s">
        <v>3245</v>
      </c>
      <c r="E1011" s="96" t="b">
        <v>0</v>
      </c>
      <c r="F1011" s="96" t="b">
        <v>0</v>
      </c>
      <c r="G1011" s="96" t="b">
        <v>0</v>
      </c>
    </row>
    <row r="1012" spans="1:7" ht="15">
      <c r="A1012" s="96" t="s">
        <v>2727</v>
      </c>
      <c r="B1012" s="96">
        <v>2</v>
      </c>
      <c r="C1012" s="116">
        <v>0.00036430386967761406</v>
      </c>
      <c r="D1012" s="96" t="s">
        <v>3245</v>
      </c>
      <c r="E1012" s="96" t="b">
        <v>0</v>
      </c>
      <c r="F1012" s="96" t="b">
        <v>0</v>
      </c>
      <c r="G1012" s="96" t="b">
        <v>0</v>
      </c>
    </row>
    <row r="1013" spans="1:7" ht="15">
      <c r="A1013" s="96" t="s">
        <v>2728</v>
      </c>
      <c r="B1013" s="96">
        <v>2</v>
      </c>
      <c r="C1013" s="116">
        <v>0.00036430386967761406</v>
      </c>
      <c r="D1013" s="96" t="s">
        <v>3245</v>
      </c>
      <c r="E1013" s="96" t="b">
        <v>0</v>
      </c>
      <c r="F1013" s="96" t="b">
        <v>0</v>
      </c>
      <c r="G1013" s="96" t="b">
        <v>0</v>
      </c>
    </row>
    <row r="1014" spans="1:7" ht="15">
      <c r="A1014" s="96" t="s">
        <v>2729</v>
      </c>
      <c r="B1014" s="96">
        <v>2</v>
      </c>
      <c r="C1014" s="116">
        <v>0.00036430386967761406</v>
      </c>
      <c r="D1014" s="96" t="s">
        <v>3245</v>
      </c>
      <c r="E1014" s="96" t="b">
        <v>0</v>
      </c>
      <c r="F1014" s="96" t="b">
        <v>0</v>
      </c>
      <c r="G1014" s="96" t="b">
        <v>0</v>
      </c>
    </row>
    <row r="1015" spans="1:7" ht="15">
      <c r="A1015" s="96" t="s">
        <v>2730</v>
      </c>
      <c r="B1015" s="96">
        <v>2</v>
      </c>
      <c r="C1015" s="116">
        <v>0.00036430386967761406</v>
      </c>
      <c r="D1015" s="96" t="s">
        <v>3245</v>
      </c>
      <c r="E1015" s="96" t="b">
        <v>0</v>
      </c>
      <c r="F1015" s="96" t="b">
        <v>0</v>
      </c>
      <c r="G1015" s="96" t="b">
        <v>0</v>
      </c>
    </row>
    <row r="1016" spans="1:7" ht="15">
      <c r="A1016" s="96" t="s">
        <v>2731</v>
      </c>
      <c r="B1016" s="96">
        <v>2</v>
      </c>
      <c r="C1016" s="116">
        <v>0.0004205606433019798</v>
      </c>
      <c r="D1016" s="96" t="s">
        <v>3245</v>
      </c>
      <c r="E1016" s="96" t="b">
        <v>0</v>
      </c>
      <c r="F1016" s="96" t="b">
        <v>0</v>
      </c>
      <c r="G1016" s="96" t="b">
        <v>0</v>
      </c>
    </row>
    <row r="1017" spans="1:7" ht="15">
      <c r="A1017" s="96" t="s">
        <v>2732</v>
      </c>
      <c r="B1017" s="96">
        <v>2</v>
      </c>
      <c r="C1017" s="116">
        <v>0.00036430386967761406</v>
      </c>
      <c r="D1017" s="96" t="s">
        <v>3245</v>
      </c>
      <c r="E1017" s="96" t="b">
        <v>0</v>
      </c>
      <c r="F1017" s="96" t="b">
        <v>0</v>
      </c>
      <c r="G1017" s="96" t="b">
        <v>0</v>
      </c>
    </row>
    <row r="1018" spans="1:7" ht="15">
      <c r="A1018" s="96" t="s">
        <v>2733</v>
      </c>
      <c r="B1018" s="96">
        <v>2</v>
      </c>
      <c r="C1018" s="116">
        <v>0.00036430386967761406</v>
      </c>
      <c r="D1018" s="96" t="s">
        <v>3245</v>
      </c>
      <c r="E1018" s="96" t="b">
        <v>0</v>
      </c>
      <c r="F1018" s="96" t="b">
        <v>0</v>
      </c>
      <c r="G1018" s="96" t="b">
        <v>0</v>
      </c>
    </row>
    <row r="1019" spans="1:7" ht="15">
      <c r="A1019" s="96" t="s">
        <v>2734</v>
      </c>
      <c r="B1019" s="96">
        <v>2</v>
      </c>
      <c r="C1019" s="116">
        <v>0.00036430386967761406</v>
      </c>
      <c r="D1019" s="96" t="s">
        <v>3245</v>
      </c>
      <c r="E1019" s="96" t="b">
        <v>0</v>
      </c>
      <c r="F1019" s="96" t="b">
        <v>0</v>
      </c>
      <c r="G1019" s="96" t="b">
        <v>0</v>
      </c>
    </row>
    <row r="1020" spans="1:7" ht="15">
      <c r="A1020" s="96" t="s">
        <v>2735</v>
      </c>
      <c r="B1020" s="96">
        <v>2</v>
      </c>
      <c r="C1020" s="116">
        <v>0.00036430386967761406</v>
      </c>
      <c r="D1020" s="96" t="s">
        <v>3245</v>
      </c>
      <c r="E1020" s="96" t="b">
        <v>0</v>
      </c>
      <c r="F1020" s="96" t="b">
        <v>0</v>
      </c>
      <c r="G1020" s="96" t="b">
        <v>0</v>
      </c>
    </row>
    <row r="1021" spans="1:7" ht="15">
      <c r="A1021" s="96" t="s">
        <v>2736</v>
      </c>
      <c r="B1021" s="96">
        <v>2</v>
      </c>
      <c r="C1021" s="116">
        <v>0.00036430386967761406</v>
      </c>
      <c r="D1021" s="96" t="s">
        <v>3245</v>
      </c>
      <c r="E1021" s="96" t="b">
        <v>0</v>
      </c>
      <c r="F1021" s="96" t="b">
        <v>0</v>
      </c>
      <c r="G1021" s="96" t="b">
        <v>0</v>
      </c>
    </row>
    <row r="1022" spans="1:7" ht="15">
      <c r="A1022" s="96" t="s">
        <v>2737</v>
      </c>
      <c r="B1022" s="96">
        <v>2</v>
      </c>
      <c r="C1022" s="116">
        <v>0.00036430386967761406</v>
      </c>
      <c r="D1022" s="96" t="s">
        <v>3245</v>
      </c>
      <c r="E1022" s="96" t="b">
        <v>0</v>
      </c>
      <c r="F1022" s="96" t="b">
        <v>0</v>
      </c>
      <c r="G1022" s="96" t="b">
        <v>0</v>
      </c>
    </row>
    <row r="1023" spans="1:7" ht="15">
      <c r="A1023" s="96" t="s">
        <v>2738</v>
      </c>
      <c r="B1023" s="96">
        <v>2</v>
      </c>
      <c r="C1023" s="116">
        <v>0.00036430386967761406</v>
      </c>
      <c r="D1023" s="96" t="s">
        <v>3245</v>
      </c>
      <c r="E1023" s="96" t="b">
        <v>0</v>
      </c>
      <c r="F1023" s="96" t="b">
        <v>0</v>
      </c>
      <c r="G1023" s="96" t="b">
        <v>0</v>
      </c>
    </row>
    <row r="1024" spans="1:7" ht="15">
      <c r="A1024" s="96" t="s">
        <v>2739</v>
      </c>
      <c r="B1024" s="96">
        <v>2</v>
      </c>
      <c r="C1024" s="116">
        <v>0.0004205606433019798</v>
      </c>
      <c r="D1024" s="96" t="s">
        <v>3245</v>
      </c>
      <c r="E1024" s="96" t="b">
        <v>0</v>
      </c>
      <c r="F1024" s="96" t="b">
        <v>0</v>
      </c>
      <c r="G1024" s="96" t="b">
        <v>0</v>
      </c>
    </row>
    <row r="1025" spans="1:7" ht="15">
      <c r="A1025" s="96" t="s">
        <v>2740</v>
      </c>
      <c r="B1025" s="96">
        <v>2</v>
      </c>
      <c r="C1025" s="116">
        <v>0.00036430386967761406</v>
      </c>
      <c r="D1025" s="96" t="s">
        <v>3245</v>
      </c>
      <c r="E1025" s="96" t="b">
        <v>0</v>
      </c>
      <c r="F1025" s="96" t="b">
        <v>0</v>
      </c>
      <c r="G1025" s="96" t="b">
        <v>0</v>
      </c>
    </row>
    <row r="1026" spans="1:7" ht="15">
      <c r="A1026" s="96" t="s">
        <v>2741</v>
      </c>
      <c r="B1026" s="96">
        <v>2</v>
      </c>
      <c r="C1026" s="116">
        <v>0.00036430386967761406</v>
      </c>
      <c r="D1026" s="96" t="s">
        <v>3245</v>
      </c>
      <c r="E1026" s="96" t="b">
        <v>0</v>
      </c>
      <c r="F1026" s="96" t="b">
        <v>0</v>
      </c>
      <c r="G1026" s="96" t="b">
        <v>0</v>
      </c>
    </row>
    <row r="1027" spans="1:7" ht="15">
      <c r="A1027" s="96" t="s">
        <v>2742</v>
      </c>
      <c r="B1027" s="96">
        <v>2</v>
      </c>
      <c r="C1027" s="116">
        <v>0.00036430386967761406</v>
      </c>
      <c r="D1027" s="96" t="s">
        <v>3245</v>
      </c>
      <c r="E1027" s="96" t="b">
        <v>0</v>
      </c>
      <c r="F1027" s="96" t="b">
        <v>0</v>
      </c>
      <c r="G1027" s="96" t="b">
        <v>0</v>
      </c>
    </row>
    <row r="1028" spans="1:7" ht="15">
      <c r="A1028" s="96" t="s">
        <v>2743</v>
      </c>
      <c r="B1028" s="96">
        <v>2</v>
      </c>
      <c r="C1028" s="116">
        <v>0.00036430386967761406</v>
      </c>
      <c r="D1028" s="96" t="s">
        <v>3245</v>
      </c>
      <c r="E1028" s="96" t="b">
        <v>0</v>
      </c>
      <c r="F1028" s="96" t="b">
        <v>1</v>
      </c>
      <c r="G1028" s="96" t="b">
        <v>0</v>
      </c>
    </row>
    <row r="1029" spans="1:7" ht="15">
      <c r="A1029" s="96" t="s">
        <v>2744</v>
      </c>
      <c r="B1029" s="96">
        <v>2</v>
      </c>
      <c r="C1029" s="116">
        <v>0.00036430386967761406</v>
      </c>
      <c r="D1029" s="96" t="s">
        <v>3245</v>
      </c>
      <c r="E1029" s="96" t="b">
        <v>0</v>
      </c>
      <c r="F1029" s="96" t="b">
        <v>0</v>
      </c>
      <c r="G1029" s="96" t="b">
        <v>0</v>
      </c>
    </row>
    <row r="1030" spans="1:7" ht="15">
      <c r="A1030" s="96" t="s">
        <v>2745</v>
      </c>
      <c r="B1030" s="96">
        <v>2</v>
      </c>
      <c r="C1030" s="116">
        <v>0.00036430386967761406</v>
      </c>
      <c r="D1030" s="96" t="s">
        <v>3245</v>
      </c>
      <c r="E1030" s="96" t="b">
        <v>0</v>
      </c>
      <c r="F1030" s="96" t="b">
        <v>0</v>
      </c>
      <c r="G1030" s="96" t="b">
        <v>0</v>
      </c>
    </row>
    <row r="1031" spans="1:7" ht="15">
      <c r="A1031" s="96" t="s">
        <v>2746</v>
      </c>
      <c r="B1031" s="96">
        <v>2</v>
      </c>
      <c r="C1031" s="116">
        <v>0.00036430386967761406</v>
      </c>
      <c r="D1031" s="96" t="s">
        <v>3245</v>
      </c>
      <c r="E1031" s="96" t="b">
        <v>0</v>
      </c>
      <c r="F1031" s="96" t="b">
        <v>0</v>
      </c>
      <c r="G1031" s="96" t="b">
        <v>0</v>
      </c>
    </row>
    <row r="1032" spans="1:7" ht="15">
      <c r="A1032" s="96" t="s">
        <v>2747</v>
      </c>
      <c r="B1032" s="96">
        <v>2</v>
      </c>
      <c r="C1032" s="116">
        <v>0.00036430386967761406</v>
      </c>
      <c r="D1032" s="96" t="s">
        <v>3245</v>
      </c>
      <c r="E1032" s="96" t="b">
        <v>0</v>
      </c>
      <c r="F1032" s="96" t="b">
        <v>0</v>
      </c>
      <c r="G1032" s="96" t="b">
        <v>0</v>
      </c>
    </row>
    <row r="1033" spans="1:7" ht="15">
      <c r="A1033" s="96" t="s">
        <v>2748</v>
      </c>
      <c r="B1033" s="96">
        <v>2</v>
      </c>
      <c r="C1033" s="116">
        <v>0.00036430386967761406</v>
      </c>
      <c r="D1033" s="96" t="s">
        <v>3245</v>
      </c>
      <c r="E1033" s="96" t="b">
        <v>0</v>
      </c>
      <c r="F1033" s="96" t="b">
        <v>0</v>
      </c>
      <c r="G1033" s="96" t="b">
        <v>0</v>
      </c>
    </row>
    <row r="1034" spans="1:7" ht="15">
      <c r="A1034" s="96" t="s">
        <v>2749</v>
      </c>
      <c r="B1034" s="96">
        <v>2</v>
      </c>
      <c r="C1034" s="116">
        <v>0.00036430386967761406</v>
      </c>
      <c r="D1034" s="96" t="s">
        <v>3245</v>
      </c>
      <c r="E1034" s="96" t="b">
        <v>0</v>
      </c>
      <c r="F1034" s="96" t="b">
        <v>0</v>
      </c>
      <c r="G1034" s="96" t="b">
        <v>0</v>
      </c>
    </row>
    <row r="1035" spans="1:7" ht="15">
      <c r="A1035" s="96" t="s">
        <v>2750</v>
      </c>
      <c r="B1035" s="96">
        <v>2</v>
      </c>
      <c r="C1035" s="116">
        <v>0.00036430386967761406</v>
      </c>
      <c r="D1035" s="96" t="s">
        <v>3245</v>
      </c>
      <c r="E1035" s="96" t="b">
        <v>0</v>
      </c>
      <c r="F1035" s="96" t="b">
        <v>0</v>
      </c>
      <c r="G1035" s="96" t="b">
        <v>0</v>
      </c>
    </row>
    <row r="1036" spans="1:7" ht="15">
      <c r="A1036" s="96" t="s">
        <v>2751</v>
      </c>
      <c r="B1036" s="96">
        <v>2</v>
      </c>
      <c r="C1036" s="116">
        <v>0.00036430386967761406</v>
      </c>
      <c r="D1036" s="96" t="s">
        <v>3245</v>
      </c>
      <c r="E1036" s="96" t="b">
        <v>0</v>
      </c>
      <c r="F1036" s="96" t="b">
        <v>0</v>
      </c>
      <c r="G1036" s="96" t="b">
        <v>0</v>
      </c>
    </row>
    <row r="1037" spans="1:7" ht="15">
      <c r="A1037" s="96" t="s">
        <v>2752</v>
      </c>
      <c r="B1037" s="96">
        <v>2</v>
      </c>
      <c r="C1037" s="116">
        <v>0.00036430386967761406</v>
      </c>
      <c r="D1037" s="96" t="s">
        <v>3245</v>
      </c>
      <c r="E1037" s="96" t="b">
        <v>1</v>
      </c>
      <c r="F1037" s="96" t="b">
        <v>0</v>
      </c>
      <c r="G1037" s="96" t="b">
        <v>0</v>
      </c>
    </row>
    <row r="1038" spans="1:7" ht="15">
      <c r="A1038" s="96" t="s">
        <v>2753</v>
      </c>
      <c r="B1038" s="96">
        <v>2</v>
      </c>
      <c r="C1038" s="116">
        <v>0.00036430386967761406</v>
      </c>
      <c r="D1038" s="96" t="s">
        <v>3245</v>
      </c>
      <c r="E1038" s="96" t="b">
        <v>0</v>
      </c>
      <c r="F1038" s="96" t="b">
        <v>0</v>
      </c>
      <c r="G1038" s="96" t="b">
        <v>0</v>
      </c>
    </row>
    <row r="1039" spans="1:7" ht="15">
      <c r="A1039" s="96" t="s">
        <v>2754</v>
      </c>
      <c r="B1039" s="96">
        <v>2</v>
      </c>
      <c r="C1039" s="116">
        <v>0.00036430386967761406</v>
      </c>
      <c r="D1039" s="96" t="s">
        <v>3245</v>
      </c>
      <c r="E1039" s="96" t="b">
        <v>0</v>
      </c>
      <c r="F1039" s="96" t="b">
        <v>0</v>
      </c>
      <c r="G1039" s="96" t="b">
        <v>0</v>
      </c>
    </row>
    <row r="1040" spans="1:7" ht="15">
      <c r="A1040" s="96" t="s">
        <v>2755</v>
      </c>
      <c r="B1040" s="96">
        <v>2</v>
      </c>
      <c r="C1040" s="116">
        <v>0.00036430386967761406</v>
      </c>
      <c r="D1040" s="96" t="s">
        <v>3245</v>
      </c>
      <c r="E1040" s="96" t="b">
        <v>0</v>
      </c>
      <c r="F1040" s="96" t="b">
        <v>0</v>
      </c>
      <c r="G1040" s="96" t="b">
        <v>0</v>
      </c>
    </row>
    <row r="1041" spans="1:7" ht="15">
      <c r="A1041" s="96" t="s">
        <v>2756</v>
      </c>
      <c r="B1041" s="96">
        <v>2</v>
      </c>
      <c r="C1041" s="116">
        <v>0.00036430386967761406</v>
      </c>
      <c r="D1041" s="96" t="s">
        <v>3245</v>
      </c>
      <c r="E1041" s="96" t="b">
        <v>0</v>
      </c>
      <c r="F1041" s="96" t="b">
        <v>0</v>
      </c>
      <c r="G1041" s="96" t="b">
        <v>0</v>
      </c>
    </row>
    <row r="1042" spans="1:7" ht="15">
      <c r="A1042" s="96" t="s">
        <v>2757</v>
      </c>
      <c r="B1042" s="96">
        <v>2</v>
      </c>
      <c r="C1042" s="116">
        <v>0.00036430386967761406</v>
      </c>
      <c r="D1042" s="96" t="s">
        <v>3245</v>
      </c>
      <c r="E1042" s="96" t="b">
        <v>0</v>
      </c>
      <c r="F1042" s="96" t="b">
        <v>0</v>
      </c>
      <c r="G1042" s="96" t="b">
        <v>0</v>
      </c>
    </row>
    <row r="1043" spans="1:7" ht="15">
      <c r="A1043" s="96" t="s">
        <v>2758</v>
      </c>
      <c r="B1043" s="96">
        <v>2</v>
      </c>
      <c r="C1043" s="116">
        <v>0.00036430386967761406</v>
      </c>
      <c r="D1043" s="96" t="s">
        <v>3245</v>
      </c>
      <c r="E1043" s="96" t="b">
        <v>0</v>
      </c>
      <c r="F1043" s="96" t="b">
        <v>0</v>
      </c>
      <c r="G1043" s="96" t="b">
        <v>0</v>
      </c>
    </row>
    <row r="1044" spans="1:7" ht="15">
      <c r="A1044" s="96" t="s">
        <v>2759</v>
      </c>
      <c r="B1044" s="96">
        <v>2</v>
      </c>
      <c r="C1044" s="116">
        <v>0.00036430386967761406</v>
      </c>
      <c r="D1044" s="96" t="s">
        <v>3245</v>
      </c>
      <c r="E1044" s="96" t="b">
        <v>0</v>
      </c>
      <c r="F1044" s="96" t="b">
        <v>0</v>
      </c>
      <c r="G1044" s="96" t="b">
        <v>0</v>
      </c>
    </row>
    <row r="1045" spans="1:7" ht="15">
      <c r="A1045" s="96" t="s">
        <v>2760</v>
      </c>
      <c r="B1045" s="96">
        <v>2</v>
      </c>
      <c r="C1045" s="116">
        <v>0.00036430386967761406</v>
      </c>
      <c r="D1045" s="96" t="s">
        <v>3245</v>
      </c>
      <c r="E1045" s="96" t="b">
        <v>0</v>
      </c>
      <c r="F1045" s="96" t="b">
        <v>0</v>
      </c>
      <c r="G1045" s="96" t="b">
        <v>0</v>
      </c>
    </row>
    <row r="1046" spans="1:7" ht="15">
      <c r="A1046" s="96" t="s">
        <v>2761</v>
      </c>
      <c r="B1046" s="96">
        <v>2</v>
      </c>
      <c r="C1046" s="116">
        <v>0.00036430386967761406</v>
      </c>
      <c r="D1046" s="96" t="s">
        <v>3245</v>
      </c>
      <c r="E1046" s="96" t="b">
        <v>0</v>
      </c>
      <c r="F1046" s="96" t="b">
        <v>0</v>
      </c>
      <c r="G1046" s="96" t="b">
        <v>0</v>
      </c>
    </row>
    <row r="1047" spans="1:7" ht="15">
      <c r="A1047" s="96" t="s">
        <v>2762</v>
      </c>
      <c r="B1047" s="96">
        <v>2</v>
      </c>
      <c r="C1047" s="116">
        <v>0.00036430386967761406</v>
      </c>
      <c r="D1047" s="96" t="s">
        <v>3245</v>
      </c>
      <c r="E1047" s="96" t="b">
        <v>0</v>
      </c>
      <c r="F1047" s="96" t="b">
        <v>0</v>
      </c>
      <c r="G1047" s="96" t="b">
        <v>0</v>
      </c>
    </row>
    <row r="1048" spans="1:7" ht="15">
      <c r="A1048" s="96" t="s">
        <v>2763</v>
      </c>
      <c r="B1048" s="96">
        <v>2</v>
      </c>
      <c r="C1048" s="116">
        <v>0.0004205606433019798</v>
      </c>
      <c r="D1048" s="96" t="s">
        <v>3245</v>
      </c>
      <c r="E1048" s="96" t="b">
        <v>0</v>
      </c>
      <c r="F1048" s="96" t="b">
        <v>0</v>
      </c>
      <c r="G1048" s="96" t="b">
        <v>0</v>
      </c>
    </row>
    <row r="1049" spans="1:7" ht="15">
      <c r="A1049" s="96" t="s">
        <v>2764</v>
      </c>
      <c r="B1049" s="96">
        <v>2</v>
      </c>
      <c r="C1049" s="116">
        <v>0.00036430386967761406</v>
      </c>
      <c r="D1049" s="96" t="s">
        <v>3245</v>
      </c>
      <c r="E1049" s="96" t="b">
        <v>0</v>
      </c>
      <c r="F1049" s="96" t="b">
        <v>0</v>
      </c>
      <c r="G1049" s="96" t="b">
        <v>0</v>
      </c>
    </row>
    <row r="1050" spans="1:7" ht="15">
      <c r="A1050" s="96" t="s">
        <v>2765</v>
      </c>
      <c r="B1050" s="96">
        <v>2</v>
      </c>
      <c r="C1050" s="116">
        <v>0.00036430386967761406</v>
      </c>
      <c r="D1050" s="96" t="s">
        <v>3245</v>
      </c>
      <c r="E1050" s="96" t="b">
        <v>0</v>
      </c>
      <c r="F1050" s="96" t="b">
        <v>0</v>
      </c>
      <c r="G1050" s="96" t="b">
        <v>0</v>
      </c>
    </row>
    <row r="1051" spans="1:7" ht="15">
      <c r="A1051" s="96" t="s">
        <v>2766</v>
      </c>
      <c r="B1051" s="96">
        <v>2</v>
      </c>
      <c r="C1051" s="116">
        <v>0.00036430386967761406</v>
      </c>
      <c r="D1051" s="96" t="s">
        <v>3245</v>
      </c>
      <c r="E1051" s="96" t="b">
        <v>0</v>
      </c>
      <c r="F1051" s="96" t="b">
        <v>0</v>
      </c>
      <c r="G1051" s="96" t="b">
        <v>0</v>
      </c>
    </row>
    <row r="1052" spans="1:7" ht="15">
      <c r="A1052" s="96" t="s">
        <v>2767</v>
      </c>
      <c r="B1052" s="96">
        <v>2</v>
      </c>
      <c r="C1052" s="116">
        <v>0.0004205606433019798</v>
      </c>
      <c r="D1052" s="96" t="s">
        <v>3245</v>
      </c>
      <c r="E1052" s="96" t="b">
        <v>0</v>
      </c>
      <c r="F1052" s="96" t="b">
        <v>0</v>
      </c>
      <c r="G1052" s="96" t="b">
        <v>0</v>
      </c>
    </row>
    <row r="1053" spans="1:7" ht="15">
      <c r="A1053" s="96" t="s">
        <v>2768</v>
      </c>
      <c r="B1053" s="96">
        <v>2</v>
      </c>
      <c r="C1053" s="116">
        <v>0.00036430386967761406</v>
      </c>
      <c r="D1053" s="96" t="s">
        <v>3245</v>
      </c>
      <c r="E1053" s="96" t="b">
        <v>0</v>
      </c>
      <c r="F1053" s="96" t="b">
        <v>0</v>
      </c>
      <c r="G1053" s="96" t="b">
        <v>0</v>
      </c>
    </row>
    <row r="1054" spans="1:7" ht="15">
      <c r="A1054" s="96" t="s">
        <v>2769</v>
      </c>
      <c r="B1054" s="96">
        <v>2</v>
      </c>
      <c r="C1054" s="116">
        <v>0.00036430386967761406</v>
      </c>
      <c r="D1054" s="96" t="s">
        <v>3245</v>
      </c>
      <c r="E1054" s="96" t="b">
        <v>0</v>
      </c>
      <c r="F1054" s="96" t="b">
        <v>0</v>
      </c>
      <c r="G1054" s="96" t="b">
        <v>0</v>
      </c>
    </row>
    <row r="1055" spans="1:7" ht="15">
      <c r="A1055" s="96" t="s">
        <v>2770</v>
      </c>
      <c r="B1055" s="96">
        <v>2</v>
      </c>
      <c r="C1055" s="116">
        <v>0.0004205606433019798</v>
      </c>
      <c r="D1055" s="96" t="s">
        <v>3245</v>
      </c>
      <c r="E1055" s="96" t="b">
        <v>0</v>
      </c>
      <c r="F1055" s="96" t="b">
        <v>0</v>
      </c>
      <c r="G1055" s="96" t="b">
        <v>0</v>
      </c>
    </row>
    <row r="1056" spans="1:7" ht="15">
      <c r="A1056" s="96" t="s">
        <v>2771</v>
      </c>
      <c r="B1056" s="96">
        <v>2</v>
      </c>
      <c r="C1056" s="116">
        <v>0.00036430386967761406</v>
      </c>
      <c r="D1056" s="96" t="s">
        <v>3245</v>
      </c>
      <c r="E1056" s="96" t="b">
        <v>0</v>
      </c>
      <c r="F1056" s="96" t="b">
        <v>0</v>
      </c>
      <c r="G1056" s="96" t="b">
        <v>0</v>
      </c>
    </row>
    <row r="1057" spans="1:7" ht="15">
      <c r="A1057" s="96" t="s">
        <v>2772</v>
      </c>
      <c r="B1057" s="96">
        <v>2</v>
      </c>
      <c r="C1057" s="116">
        <v>0.00036430386967761406</v>
      </c>
      <c r="D1057" s="96" t="s">
        <v>3245</v>
      </c>
      <c r="E1057" s="96" t="b">
        <v>0</v>
      </c>
      <c r="F1057" s="96" t="b">
        <v>0</v>
      </c>
      <c r="G1057" s="96" t="b">
        <v>0</v>
      </c>
    </row>
    <row r="1058" spans="1:7" ht="15">
      <c r="A1058" s="96" t="s">
        <v>2773</v>
      </c>
      <c r="B1058" s="96">
        <v>2</v>
      </c>
      <c r="C1058" s="116">
        <v>0.00036430386967761406</v>
      </c>
      <c r="D1058" s="96" t="s">
        <v>3245</v>
      </c>
      <c r="E1058" s="96" t="b">
        <v>0</v>
      </c>
      <c r="F1058" s="96" t="b">
        <v>0</v>
      </c>
      <c r="G1058" s="96" t="b">
        <v>0</v>
      </c>
    </row>
    <row r="1059" spans="1:7" ht="15">
      <c r="A1059" s="96" t="s">
        <v>2774</v>
      </c>
      <c r="B1059" s="96">
        <v>2</v>
      </c>
      <c r="C1059" s="116">
        <v>0.00036430386967761406</v>
      </c>
      <c r="D1059" s="96" t="s">
        <v>3245</v>
      </c>
      <c r="E1059" s="96" t="b">
        <v>0</v>
      </c>
      <c r="F1059" s="96" t="b">
        <v>0</v>
      </c>
      <c r="G1059" s="96" t="b">
        <v>0</v>
      </c>
    </row>
    <row r="1060" spans="1:7" ht="15">
      <c r="A1060" s="96" t="s">
        <v>2775</v>
      </c>
      <c r="B1060" s="96">
        <v>2</v>
      </c>
      <c r="C1060" s="116">
        <v>0.0004205606433019798</v>
      </c>
      <c r="D1060" s="96" t="s">
        <v>3245</v>
      </c>
      <c r="E1060" s="96" t="b">
        <v>0</v>
      </c>
      <c r="F1060" s="96" t="b">
        <v>0</v>
      </c>
      <c r="G1060" s="96" t="b">
        <v>0</v>
      </c>
    </row>
    <row r="1061" spans="1:7" ht="15">
      <c r="A1061" s="96" t="s">
        <v>2776</v>
      </c>
      <c r="B1061" s="96">
        <v>2</v>
      </c>
      <c r="C1061" s="116">
        <v>0.00036430386967761406</v>
      </c>
      <c r="D1061" s="96" t="s">
        <v>3245</v>
      </c>
      <c r="E1061" s="96" t="b">
        <v>0</v>
      </c>
      <c r="F1061" s="96" t="b">
        <v>0</v>
      </c>
      <c r="G1061" s="96" t="b">
        <v>0</v>
      </c>
    </row>
    <row r="1062" spans="1:7" ht="15">
      <c r="A1062" s="96" t="s">
        <v>2777</v>
      </c>
      <c r="B1062" s="96">
        <v>2</v>
      </c>
      <c r="C1062" s="116">
        <v>0.0004205606433019798</v>
      </c>
      <c r="D1062" s="96" t="s">
        <v>3245</v>
      </c>
      <c r="E1062" s="96" t="b">
        <v>0</v>
      </c>
      <c r="F1062" s="96" t="b">
        <v>0</v>
      </c>
      <c r="G1062" s="96" t="b">
        <v>0</v>
      </c>
    </row>
    <row r="1063" spans="1:7" ht="15">
      <c r="A1063" s="96" t="s">
        <v>2778</v>
      </c>
      <c r="B1063" s="96">
        <v>2</v>
      </c>
      <c r="C1063" s="116">
        <v>0.0004205606433019798</v>
      </c>
      <c r="D1063" s="96" t="s">
        <v>3245</v>
      </c>
      <c r="E1063" s="96" t="b">
        <v>0</v>
      </c>
      <c r="F1063" s="96" t="b">
        <v>0</v>
      </c>
      <c r="G1063" s="96" t="b">
        <v>0</v>
      </c>
    </row>
    <row r="1064" spans="1:7" ht="15">
      <c r="A1064" s="96" t="s">
        <v>2779</v>
      </c>
      <c r="B1064" s="96">
        <v>2</v>
      </c>
      <c r="C1064" s="116">
        <v>0.0004205606433019798</v>
      </c>
      <c r="D1064" s="96" t="s">
        <v>3245</v>
      </c>
      <c r="E1064" s="96" t="b">
        <v>0</v>
      </c>
      <c r="F1064" s="96" t="b">
        <v>0</v>
      </c>
      <c r="G1064" s="96" t="b">
        <v>0</v>
      </c>
    </row>
    <row r="1065" spans="1:7" ht="15">
      <c r="A1065" s="96" t="s">
        <v>2780</v>
      </c>
      <c r="B1065" s="96">
        <v>2</v>
      </c>
      <c r="C1065" s="116">
        <v>0.00036430386967761406</v>
      </c>
      <c r="D1065" s="96" t="s">
        <v>3245</v>
      </c>
      <c r="E1065" s="96" t="b">
        <v>0</v>
      </c>
      <c r="F1065" s="96" t="b">
        <v>0</v>
      </c>
      <c r="G1065" s="96" t="b">
        <v>0</v>
      </c>
    </row>
    <row r="1066" spans="1:7" ht="15">
      <c r="A1066" s="96" t="s">
        <v>2781</v>
      </c>
      <c r="B1066" s="96">
        <v>2</v>
      </c>
      <c r="C1066" s="116">
        <v>0.00036430386967761406</v>
      </c>
      <c r="D1066" s="96" t="s">
        <v>3245</v>
      </c>
      <c r="E1066" s="96" t="b">
        <v>0</v>
      </c>
      <c r="F1066" s="96" t="b">
        <v>0</v>
      </c>
      <c r="G1066" s="96" t="b">
        <v>0</v>
      </c>
    </row>
    <row r="1067" spans="1:7" ht="15">
      <c r="A1067" s="96" t="s">
        <v>2782</v>
      </c>
      <c r="B1067" s="96">
        <v>2</v>
      </c>
      <c r="C1067" s="116">
        <v>0.00036430386967761406</v>
      </c>
      <c r="D1067" s="96" t="s">
        <v>3245</v>
      </c>
      <c r="E1067" s="96" t="b">
        <v>0</v>
      </c>
      <c r="F1067" s="96" t="b">
        <v>0</v>
      </c>
      <c r="G1067" s="96" t="b">
        <v>0</v>
      </c>
    </row>
    <row r="1068" spans="1:7" ht="15">
      <c r="A1068" s="96" t="s">
        <v>2783</v>
      </c>
      <c r="B1068" s="96">
        <v>2</v>
      </c>
      <c r="C1068" s="116">
        <v>0.0004205606433019798</v>
      </c>
      <c r="D1068" s="96" t="s">
        <v>3245</v>
      </c>
      <c r="E1068" s="96" t="b">
        <v>0</v>
      </c>
      <c r="F1068" s="96" t="b">
        <v>1</v>
      </c>
      <c r="G1068" s="96" t="b">
        <v>0</v>
      </c>
    </row>
    <row r="1069" spans="1:7" ht="15">
      <c r="A1069" s="96" t="s">
        <v>2784</v>
      </c>
      <c r="B1069" s="96">
        <v>2</v>
      </c>
      <c r="C1069" s="116">
        <v>0.00036430386967761406</v>
      </c>
      <c r="D1069" s="96" t="s">
        <v>3245</v>
      </c>
      <c r="E1069" s="96" t="b">
        <v>0</v>
      </c>
      <c r="F1069" s="96" t="b">
        <v>0</v>
      </c>
      <c r="G1069" s="96" t="b">
        <v>0</v>
      </c>
    </row>
    <row r="1070" spans="1:7" ht="15">
      <c r="A1070" s="96" t="s">
        <v>2785</v>
      </c>
      <c r="B1070" s="96">
        <v>2</v>
      </c>
      <c r="C1070" s="116">
        <v>0.00036430386967761406</v>
      </c>
      <c r="D1070" s="96" t="s">
        <v>3245</v>
      </c>
      <c r="E1070" s="96" t="b">
        <v>0</v>
      </c>
      <c r="F1070" s="96" t="b">
        <v>0</v>
      </c>
      <c r="G1070" s="96" t="b">
        <v>0</v>
      </c>
    </row>
    <row r="1071" spans="1:7" ht="15">
      <c r="A1071" s="96" t="s">
        <v>2786</v>
      </c>
      <c r="B1071" s="96">
        <v>2</v>
      </c>
      <c r="C1071" s="116">
        <v>0.00036430386967761406</v>
      </c>
      <c r="D1071" s="96" t="s">
        <v>3245</v>
      </c>
      <c r="E1071" s="96" t="b">
        <v>0</v>
      </c>
      <c r="F1071" s="96" t="b">
        <v>0</v>
      </c>
      <c r="G1071" s="96" t="b">
        <v>0</v>
      </c>
    </row>
    <row r="1072" spans="1:7" ht="15">
      <c r="A1072" s="96" t="s">
        <v>2787</v>
      </c>
      <c r="B1072" s="96">
        <v>2</v>
      </c>
      <c r="C1072" s="116">
        <v>0.0004205606433019798</v>
      </c>
      <c r="D1072" s="96" t="s">
        <v>3245</v>
      </c>
      <c r="E1072" s="96" t="b">
        <v>0</v>
      </c>
      <c r="F1072" s="96" t="b">
        <v>0</v>
      </c>
      <c r="G1072" s="96" t="b">
        <v>0</v>
      </c>
    </row>
    <row r="1073" spans="1:7" ht="15">
      <c r="A1073" s="96" t="s">
        <v>2788</v>
      </c>
      <c r="B1073" s="96">
        <v>2</v>
      </c>
      <c r="C1073" s="116">
        <v>0.0004205606433019798</v>
      </c>
      <c r="D1073" s="96" t="s">
        <v>3245</v>
      </c>
      <c r="E1073" s="96" t="b">
        <v>0</v>
      </c>
      <c r="F1073" s="96" t="b">
        <v>0</v>
      </c>
      <c r="G1073" s="96" t="b">
        <v>0</v>
      </c>
    </row>
    <row r="1074" spans="1:7" ht="15">
      <c r="A1074" s="96" t="s">
        <v>2789</v>
      </c>
      <c r="B1074" s="96">
        <v>2</v>
      </c>
      <c r="C1074" s="116">
        <v>0.00036430386967761406</v>
      </c>
      <c r="D1074" s="96" t="s">
        <v>3245</v>
      </c>
      <c r="E1074" s="96" t="b">
        <v>0</v>
      </c>
      <c r="F1074" s="96" t="b">
        <v>0</v>
      </c>
      <c r="G1074" s="96" t="b">
        <v>0</v>
      </c>
    </row>
    <row r="1075" spans="1:7" ht="15">
      <c r="A1075" s="96" t="s">
        <v>2790</v>
      </c>
      <c r="B1075" s="96">
        <v>2</v>
      </c>
      <c r="C1075" s="116">
        <v>0.00036430386967761406</v>
      </c>
      <c r="D1075" s="96" t="s">
        <v>3245</v>
      </c>
      <c r="E1075" s="96" t="b">
        <v>1</v>
      </c>
      <c r="F1075" s="96" t="b">
        <v>0</v>
      </c>
      <c r="G1075" s="96" t="b">
        <v>0</v>
      </c>
    </row>
    <row r="1076" spans="1:7" ht="15">
      <c r="A1076" s="96" t="s">
        <v>2791</v>
      </c>
      <c r="B1076" s="96">
        <v>2</v>
      </c>
      <c r="C1076" s="116">
        <v>0.00036430386967761406</v>
      </c>
      <c r="D1076" s="96" t="s">
        <v>3245</v>
      </c>
      <c r="E1076" s="96" t="b">
        <v>0</v>
      </c>
      <c r="F1076" s="96" t="b">
        <v>0</v>
      </c>
      <c r="G1076" s="96" t="b">
        <v>0</v>
      </c>
    </row>
    <row r="1077" spans="1:7" ht="15">
      <c r="A1077" s="96" t="s">
        <v>2792</v>
      </c>
      <c r="B1077" s="96">
        <v>2</v>
      </c>
      <c r="C1077" s="116">
        <v>0.00036430386967761406</v>
      </c>
      <c r="D1077" s="96" t="s">
        <v>3245</v>
      </c>
      <c r="E1077" s="96" t="b">
        <v>0</v>
      </c>
      <c r="F1077" s="96" t="b">
        <v>0</v>
      </c>
      <c r="G1077" s="96" t="b">
        <v>0</v>
      </c>
    </row>
    <row r="1078" spans="1:7" ht="15">
      <c r="A1078" s="96" t="s">
        <v>2793</v>
      </c>
      <c r="B1078" s="96">
        <v>2</v>
      </c>
      <c r="C1078" s="116">
        <v>0.00036430386967761406</v>
      </c>
      <c r="D1078" s="96" t="s">
        <v>3245</v>
      </c>
      <c r="E1078" s="96" t="b">
        <v>0</v>
      </c>
      <c r="F1078" s="96" t="b">
        <v>0</v>
      </c>
      <c r="G1078" s="96" t="b">
        <v>0</v>
      </c>
    </row>
    <row r="1079" spans="1:7" ht="15">
      <c r="A1079" s="96" t="s">
        <v>2794</v>
      </c>
      <c r="B1079" s="96">
        <v>2</v>
      </c>
      <c r="C1079" s="116">
        <v>0.0004205606433019798</v>
      </c>
      <c r="D1079" s="96" t="s">
        <v>3245</v>
      </c>
      <c r="E1079" s="96" t="b">
        <v>0</v>
      </c>
      <c r="F1079" s="96" t="b">
        <v>0</v>
      </c>
      <c r="G1079" s="96" t="b">
        <v>0</v>
      </c>
    </row>
    <row r="1080" spans="1:7" ht="15">
      <c r="A1080" s="96" t="s">
        <v>2795</v>
      </c>
      <c r="B1080" s="96">
        <v>2</v>
      </c>
      <c r="C1080" s="116">
        <v>0.00036430386967761406</v>
      </c>
      <c r="D1080" s="96" t="s">
        <v>3245</v>
      </c>
      <c r="E1080" s="96" t="b">
        <v>0</v>
      </c>
      <c r="F1080" s="96" t="b">
        <v>0</v>
      </c>
      <c r="G1080" s="96" t="b">
        <v>0</v>
      </c>
    </row>
    <row r="1081" spans="1:7" ht="15">
      <c r="A1081" s="96" t="s">
        <v>2796</v>
      </c>
      <c r="B1081" s="96">
        <v>2</v>
      </c>
      <c r="C1081" s="116">
        <v>0.00036430386967761406</v>
      </c>
      <c r="D1081" s="96" t="s">
        <v>3245</v>
      </c>
      <c r="E1081" s="96" t="b">
        <v>0</v>
      </c>
      <c r="F1081" s="96" t="b">
        <v>0</v>
      </c>
      <c r="G1081" s="96" t="b">
        <v>0</v>
      </c>
    </row>
    <row r="1082" spans="1:7" ht="15">
      <c r="A1082" s="96" t="s">
        <v>2797</v>
      </c>
      <c r="B1082" s="96">
        <v>2</v>
      </c>
      <c r="C1082" s="116">
        <v>0.0004205606433019798</v>
      </c>
      <c r="D1082" s="96" t="s">
        <v>3245</v>
      </c>
      <c r="E1082" s="96" t="b">
        <v>0</v>
      </c>
      <c r="F1082" s="96" t="b">
        <v>0</v>
      </c>
      <c r="G1082" s="96" t="b">
        <v>0</v>
      </c>
    </row>
    <row r="1083" spans="1:7" ht="15">
      <c r="A1083" s="96" t="s">
        <v>2798</v>
      </c>
      <c r="B1083" s="96">
        <v>2</v>
      </c>
      <c r="C1083" s="116">
        <v>0.00036430386967761406</v>
      </c>
      <c r="D1083" s="96" t="s">
        <v>3245</v>
      </c>
      <c r="E1083" s="96" t="b">
        <v>0</v>
      </c>
      <c r="F1083" s="96" t="b">
        <v>0</v>
      </c>
      <c r="G1083" s="96" t="b">
        <v>0</v>
      </c>
    </row>
    <row r="1084" spans="1:7" ht="15">
      <c r="A1084" s="96" t="s">
        <v>2799</v>
      </c>
      <c r="B1084" s="96">
        <v>2</v>
      </c>
      <c r="C1084" s="116">
        <v>0.00036430386967761406</v>
      </c>
      <c r="D1084" s="96" t="s">
        <v>3245</v>
      </c>
      <c r="E1084" s="96" t="b">
        <v>0</v>
      </c>
      <c r="F1084" s="96" t="b">
        <v>0</v>
      </c>
      <c r="G1084" s="96" t="b">
        <v>0</v>
      </c>
    </row>
    <row r="1085" spans="1:7" ht="15">
      <c r="A1085" s="96" t="s">
        <v>2800</v>
      </c>
      <c r="B1085" s="96">
        <v>2</v>
      </c>
      <c r="C1085" s="116">
        <v>0.00036430386967761406</v>
      </c>
      <c r="D1085" s="96" t="s">
        <v>3245</v>
      </c>
      <c r="E1085" s="96" t="b">
        <v>0</v>
      </c>
      <c r="F1085" s="96" t="b">
        <v>0</v>
      </c>
      <c r="G1085" s="96" t="b">
        <v>0</v>
      </c>
    </row>
    <row r="1086" spans="1:7" ht="15">
      <c r="A1086" s="96" t="s">
        <v>2801</v>
      </c>
      <c r="B1086" s="96">
        <v>2</v>
      </c>
      <c r="C1086" s="116">
        <v>0.00036430386967761406</v>
      </c>
      <c r="D1086" s="96" t="s">
        <v>3245</v>
      </c>
      <c r="E1086" s="96" t="b">
        <v>0</v>
      </c>
      <c r="F1086" s="96" t="b">
        <v>0</v>
      </c>
      <c r="G1086" s="96" t="b">
        <v>0</v>
      </c>
    </row>
    <row r="1087" spans="1:7" ht="15">
      <c r="A1087" s="96" t="s">
        <v>2802</v>
      </c>
      <c r="B1087" s="96">
        <v>2</v>
      </c>
      <c r="C1087" s="116">
        <v>0.00036430386967761406</v>
      </c>
      <c r="D1087" s="96" t="s">
        <v>3245</v>
      </c>
      <c r="E1087" s="96" t="b">
        <v>0</v>
      </c>
      <c r="F1087" s="96" t="b">
        <v>0</v>
      </c>
      <c r="G1087" s="96" t="b">
        <v>0</v>
      </c>
    </row>
    <row r="1088" spans="1:7" ht="15">
      <c r="A1088" s="96" t="s">
        <v>2803</v>
      </c>
      <c r="B1088" s="96">
        <v>2</v>
      </c>
      <c r="C1088" s="116">
        <v>0.00036430386967761406</v>
      </c>
      <c r="D1088" s="96" t="s">
        <v>3245</v>
      </c>
      <c r="E1088" s="96" t="b">
        <v>0</v>
      </c>
      <c r="F1088" s="96" t="b">
        <v>0</v>
      </c>
      <c r="G1088" s="96" t="b">
        <v>0</v>
      </c>
    </row>
    <row r="1089" spans="1:7" ht="15">
      <c r="A1089" s="96" t="s">
        <v>2804</v>
      </c>
      <c r="B1089" s="96">
        <v>2</v>
      </c>
      <c r="C1089" s="116">
        <v>0.00036430386967761406</v>
      </c>
      <c r="D1089" s="96" t="s">
        <v>3245</v>
      </c>
      <c r="E1089" s="96" t="b">
        <v>0</v>
      </c>
      <c r="F1089" s="96" t="b">
        <v>0</v>
      </c>
      <c r="G1089" s="96" t="b">
        <v>0</v>
      </c>
    </row>
    <row r="1090" spans="1:7" ht="15">
      <c r="A1090" s="96" t="s">
        <v>2805</v>
      </c>
      <c r="B1090" s="96">
        <v>2</v>
      </c>
      <c r="C1090" s="116">
        <v>0.00036430386967761406</v>
      </c>
      <c r="D1090" s="96" t="s">
        <v>3245</v>
      </c>
      <c r="E1090" s="96" t="b">
        <v>0</v>
      </c>
      <c r="F1090" s="96" t="b">
        <v>0</v>
      </c>
      <c r="G1090" s="96" t="b">
        <v>0</v>
      </c>
    </row>
    <row r="1091" spans="1:7" ht="15">
      <c r="A1091" s="96" t="s">
        <v>2806</v>
      </c>
      <c r="B1091" s="96">
        <v>2</v>
      </c>
      <c r="C1091" s="116">
        <v>0.00036430386967761406</v>
      </c>
      <c r="D1091" s="96" t="s">
        <v>3245</v>
      </c>
      <c r="E1091" s="96" t="b">
        <v>0</v>
      </c>
      <c r="F1091" s="96" t="b">
        <v>0</v>
      </c>
      <c r="G1091" s="96" t="b">
        <v>0</v>
      </c>
    </row>
    <row r="1092" spans="1:7" ht="15">
      <c r="A1092" s="96" t="s">
        <v>2807</v>
      </c>
      <c r="B1092" s="96">
        <v>2</v>
      </c>
      <c r="C1092" s="116">
        <v>0.00036430386967761406</v>
      </c>
      <c r="D1092" s="96" t="s">
        <v>3245</v>
      </c>
      <c r="E1092" s="96" t="b">
        <v>0</v>
      </c>
      <c r="F1092" s="96" t="b">
        <v>0</v>
      </c>
      <c r="G1092" s="96" t="b">
        <v>0</v>
      </c>
    </row>
    <row r="1093" spans="1:7" ht="15">
      <c r="A1093" s="96" t="s">
        <v>2808</v>
      </c>
      <c r="B1093" s="96">
        <v>2</v>
      </c>
      <c r="C1093" s="116">
        <v>0.00036430386967761406</v>
      </c>
      <c r="D1093" s="96" t="s">
        <v>3245</v>
      </c>
      <c r="E1093" s="96" t="b">
        <v>0</v>
      </c>
      <c r="F1093" s="96" t="b">
        <v>0</v>
      </c>
      <c r="G1093" s="96" t="b">
        <v>0</v>
      </c>
    </row>
    <row r="1094" spans="1:7" ht="15">
      <c r="A1094" s="96" t="s">
        <v>2809</v>
      </c>
      <c r="B1094" s="96">
        <v>2</v>
      </c>
      <c r="C1094" s="116">
        <v>0.00036430386967761406</v>
      </c>
      <c r="D1094" s="96" t="s">
        <v>3245</v>
      </c>
      <c r="E1094" s="96" t="b">
        <v>0</v>
      </c>
      <c r="F1094" s="96" t="b">
        <v>0</v>
      </c>
      <c r="G1094" s="96" t="b">
        <v>0</v>
      </c>
    </row>
    <row r="1095" spans="1:7" ht="15">
      <c r="A1095" s="96" t="s">
        <v>2810</v>
      </c>
      <c r="B1095" s="96">
        <v>2</v>
      </c>
      <c r="C1095" s="116">
        <v>0.00036430386967761406</v>
      </c>
      <c r="D1095" s="96" t="s">
        <v>3245</v>
      </c>
      <c r="E1095" s="96" t="b">
        <v>0</v>
      </c>
      <c r="F1095" s="96" t="b">
        <v>0</v>
      </c>
      <c r="G1095" s="96" t="b">
        <v>0</v>
      </c>
    </row>
    <row r="1096" spans="1:7" ht="15">
      <c r="A1096" s="96" t="s">
        <v>2811</v>
      </c>
      <c r="B1096" s="96">
        <v>2</v>
      </c>
      <c r="C1096" s="116">
        <v>0.00036430386967761406</v>
      </c>
      <c r="D1096" s="96" t="s">
        <v>3245</v>
      </c>
      <c r="E1096" s="96" t="b">
        <v>0</v>
      </c>
      <c r="F1096" s="96" t="b">
        <v>0</v>
      </c>
      <c r="G1096" s="96" t="b">
        <v>0</v>
      </c>
    </row>
    <row r="1097" spans="1:7" ht="15">
      <c r="A1097" s="96" t="s">
        <v>2812</v>
      </c>
      <c r="B1097" s="96">
        <v>2</v>
      </c>
      <c r="C1097" s="116">
        <v>0.00036430386967761406</v>
      </c>
      <c r="D1097" s="96" t="s">
        <v>3245</v>
      </c>
      <c r="E1097" s="96" t="b">
        <v>0</v>
      </c>
      <c r="F1097" s="96" t="b">
        <v>0</v>
      </c>
      <c r="G1097" s="96" t="b">
        <v>0</v>
      </c>
    </row>
    <row r="1098" spans="1:7" ht="15">
      <c r="A1098" s="96" t="s">
        <v>2813</v>
      </c>
      <c r="B1098" s="96">
        <v>2</v>
      </c>
      <c r="C1098" s="116">
        <v>0.00036430386967761406</v>
      </c>
      <c r="D1098" s="96" t="s">
        <v>3245</v>
      </c>
      <c r="E1098" s="96" t="b">
        <v>0</v>
      </c>
      <c r="F1098" s="96" t="b">
        <v>0</v>
      </c>
      <c r="G1098" s="96" t="b">
        <v>0</v>
      </c>
    </row>
    <row r="1099" spans="1:7" ht="15">
      <c r="A1099" s="96" t="s">
        <v>2814</v>
      </c>
      <c r="B1099" s="96">
        <v>2</v>
      </c>
      <c r="C1099" s="116">
        <v>0.00036430386967761406</v>
      </c>
      <c r="D1099" s="96" t="s">
        <v>3245</v>
      </c>
      <c r="E1099" s="96" t="b">
        <v>0</v>
      </c>
      <c r="F1099" s="96" t="b">
        <v>0</v>
      </c>
      <c r="G1099" s="96" t="b">
        <v>0</v>
      </c>
    </row>
    <row r="1100" spans="1:7" ht="15">
      <c r="A1100" s="96" t="s">
        <v>2815</v>
      </c>
      <c r="B1100" s="96">
        <v>2</v>
      </c>
      <c r="C1100" s="116">
        <v>0.0004205606433019798</v>
      </c>
      <c r="D1100" s="96" t="s">
        <v>3245</v>
      </c>
      <c r="E1100" s="96" t="b">
        <v>0</v>
      </c>
      <c r="F1100" s="96" t="b">
        <v>0</v>
      </c>
      <c r="G1100" s="96" t="b">
        <v>0</v>
      </c>
    </row>
    <row r="1101" spans="1:7" ht="15">
      <c r="A1101" s="96" t="s">
        <v>2816</v>
      </c>
      <c r="B1101" s="96">
        <v>2</v>
      </c>
      <c r="C1101" s="116">
        <v>0.00036430386967761406</v>
      </c>
      <c r="D1101" s="96" t="s">
        <v>3245</v>
      </c>
      <c r="E1101" s="96" t="b">
        <v>1</v>
      </c>
      <c r="F1101" s="96" t="b">
        <v>0</v>
      </c>
      <c r="G1101" s="96" t="b">
        <v>0</v>
      </c>
    </row>
    <row r="1102" spans="1:7" ht="15">
      <c r="A1102" s="96" t="s">
        <v>2817</v>
      </c>
      <c r="B1102" s="96">
        <v>2</v>
      </c>
      <c r="C1102" s="116">
        <v>0.00036430386967761406</v>
      </c>
      <c r="D1102" s="96" t="s">
        <v>3245</v>
      </c>
      <c r="E1102" s="96" t="b">
        <v>0</v>
      </c>
      <c r="F1102" s="96" t="b">
        <v>0</v>
      </c>
      <c r="G1102" s="96" t="b">
        <v>0</v>
      </c>
    </row>
    <row r="1103" spans="1:7" ht="15">
      <c r="A1103" s="96" t="s">
        <v>2818</v>
      </c>
      <c r="B1103" s="96">
        <v>2</v>
      </c>
      <c r="C1103" s="116">
        <v>0.00036430386967761406</v>
      </c>
      <c r="D1103" s="96" t="s">
        <v>3245</v>
      </c>
      <c r="E1103" s="96" t="b">
        <v>1</v>
      </c>
      <c r="F1103" s="96" t="b">
        <v>0</v>
      </c>
      <c r="G1103" s="96" t="b">
        <v>0</v>
      </c>
    </row>
    <row r="1104" spans="1:7" ht="15">
      <c r="A1104" s="96" t="s">
        <v>2819</v>
      </c>
      <c r="B1104" s="96">
        <v>2</v>
      </c>
      <c r="C1104" s="116">
        <v>0.00036430386967761406</v>
      </c>
      <c r="D1104" s="96" t="s">
        <v>3245</v>
      </c>
      <c r="E1104" s="96" t="b">
        <v>0</v>
      </c>
      <c r="F1104" s="96" t="b">
        <v>0</v>
      </c>
      <c r="G1104" s="96" t="b">
        <v>0</v>
      </c>
    </row>
    <row r="1105" spans="1:7" ht="15">
      <c r="A1105" s="96" t="s">
        <v>2820</v>
      </c>
      <c r="B1105" s="96">
        <v>2</v>
      </c>
      <c r="C1105" s="116">
        <v>0.00036430386967761406</v>
      </c>
      <c r="D1105" s="96" t="s">
        <v>3245</v>
      </c>
      <c r="E1105" s="96" t="b">
        <v>1</v>
      </c>
      <c r="F1105" s="96" t="b">
        <v>0</v>
      </c>
      <c r="G1105" s="96" t="b">
        <v>0</v>
      </c>
    </row>
    <row r="1106" spans="1:7" ht="15">
      <c r="A1106" s="96" t="s">
        <v>2821</v>
      </c>
      <c r="B1106" s="96">
        <v>2</v>
      </c>
      <c r="C1106" s="116">
        <v>0.00036430386967761406</v>
      </c>
      <c r="D1106" s="96" t="s">
        <v>3245</v>
      </c>
      <c r="E1106" s="96" t="b">
        <v>0</v>
      </c>
      <c r="F1106" s="96" t="b">
        <v>0</v>
      </c>
      <c r="G1106" s="96" t="b">
        <v>0</v>
      </c>
    </row>
    <row r="1107" spans="1:7" ht="15">
      <c r="A1107" s="96" t="s">
        <v>2822</v>
      </c>
      <c r="B1107" s="96">
        <v>2</v>
      </c>
      <c r="C1107" s="116">
        <v>0.0004205606433019798</v>
      </c>
      <c r="D1107" s="96" t="s">
        <v>3245</v>
      </c>
      <c r="E1107" s="96" t="b">
        <v>0</v>
      </c>
      <c r="F1107" s="96" t="b">
        <v>0</v>
      </c>
      <c r="G1107" s="96" t="b">
        <v>0</v>
      </c>
    </row>
    <row r="1108" spans="1:7" ht="15">
      <c r="A1108" s="96" t="s">
        <v>2823</v>
      </c>
      <c r="B1108" s="96">
        <v>2</v>
      </c>
      <c r="C1108" s="116">
        <v>0.0004205606433019798</v>
      </c>
      <c r="D1108" s="96" t="s">
        <v>3245</v>
      </c>
      <c r="E1108" s="96" t="b">
        <v>0</v>
      </c>
      <c r="F1108" s="96" t="b">
        <v>0</v>
      </c>
      <c r="G1108" s="96" t="b">
        <v>0</v>
      </c>
    </row>
    <row r="1109" spans="1:7" ht="15">
      <c r="A1109" s="96" t="s">
        <v>2824</v>
      </c>
      <c r="B1109" s="96">
        <v>2</v>
      </c>
      <c r="C1109" s="116">
        <v>0.0004205606433019798</v>
      </c>
      <c r="D1109" s="96" t="s">
        <v>3245</v>
      </c>
      <c r="E1109" s="96" t="b">
        <v>0</v>
      </c>
      <c r="F1109" s="96" t="b">
        <v>0</v>
      </c>
      <c r="G1109" s="96" t="b">
        <v>0</v>
      </c>
    </row>
    <row r="1110" spans="1:7" ht="15">
      <c r="A1110" s="96" t="s">
        <v>2825</v>
      </c>
      <c r="B1110" s="96">
        <v>2</v>
      </c>
      <c r="C1110" s="116">
        <v>0.00036430386967761406</v>
      </c>
      <c r="D1110" s="96" t="s">
        <v>3245</v>
      </c>
      <c r="E1110" s="96" t="b">
        <v>0</v>
      </c>
      <c r="F1110" s="96" t="b">
        <v>0</v>
      </c>
      <c r="G1110" s="96" t="b">
        <v>0</v>
      </c>
    </row>
    <row r="1111" spans="1:7" ht="15">
      <c r="A1111" s="96" t="s">
        <v>2826</v>
      </c>
      <c r="B1111" s="96">
        <v>2</v>
      </c>
      <c r="C1111" s="116">
        <v>0.00036430386967761406</v>
      </c>
      <c r="D1111" s="96" t="s">
        <v>3245</v>
      </c>
      <c r="E1111" s="96" t="b">
        <v>0</v>
      </c>
      <c r="F1111" s="96" t="b">
        <v>0</v>
      </c>
      <c r="G1111" s="96" t="b">
        <v>0</v>
      </c>
    </row>
    <row r="1112" spans="1:7" ht="15">
      <c r="A1112" s="96" t="s">
        <v>2827</v>
      </c>
      <c r="B1112" s="96">
        <v>2</v>
      </c>
      <c r="C1112" s="116">
        <v>0.00036430386967761406</v>
      </c>
      <c r="D1112" s="96" t="s">
        <v>3245</v>
      </c>
      <c r="E1112" s="96" t="b">
        <v>0</v>
      </c>
      <c r="F1112" s="96" t="b">
        <v>0</v>
      </c>
      <c r="G1112" s="96" t="b">
        <v>0</v>
      </c>
    </row>
    <row r="1113" spans="1:7" ht="15">
      <c r="A1113" s="96" t="s">
        <v>2828</v>
      </c>
      <c r="B1113" s="96">
        <v>2</v>
      </c>
      <c r="C1113" s="116">
        <v>0.00036430386967761406</v>
      </c>
      <c r="D1113" s="96" t="s">
        <v>3245</v>
      </c>
      <c r="E1113" s="96" t="b">
        <v>0</v>
      </c>
      <c r="F1113" s="96" t="b">
        <v>0</v>
      </c>
      <c r="G1113" s="96" t="b">
        <v>0</v>
      </c>
    </row>
    <row r="1114" spans="1:7" ht="15">
      <c r="A1114" s="96" t="s">
        <v>2829</v>
      </c>
      <c r="B1114" s="96">
        <v>2</v>
      </c>
      <c r="C1114" s="116">
        <v>0.00036430386967761406</v>
      </c>
      <c r="D1114" s="96" t="s">
        <v>3245</v>
      </c>
      <c r="E1114" s="96" t="b">
        <v>0</v>
      </c>
      <c r="F1114" s="96" t="b">
        <v>0</v>
      </c>
      <c r="G1114" s="96" t="b">
        <v>0</v>
      </c>
    </row>
    <row r="1115" spans="1:7" ht="15">
      <c r="A1115" s="96" t="s">
        <v>2830</v>
      </c>
      <c r="B1115" s="96">
        <v>2</v>
      </c>
      <c r="C1115" s="116">
        <v>0.00036430386967761406</v>
      </c>
      <c r="D1115" s="96" t="s">
        <v>3245</v>
      </c>
      <c r="E1115" s="96" t="b">
        <v>0</v>
      </c>
      <c r="F1115" s="96" t="b">
        <v>0</v>
      </c>
      <c r="G1115" s="96" t="b">
        <v>0</v>
      </c>
    </row>
    <row r="1116" spans="1:7" ht="15">
      <c r="A1116" s="96" t="s">
        <v>2831</v>
      </c>
      <c r="B1116" s="96">
        <v>2</v>
      </c>
      <c r="C1116" s="116">
        <v>0.00036430386967761406</v>
      </c>
      <c r="D1116" s="96" t="s">
        <v>3245</v>
      </c>
      <c r="E1116" s="96" t="b">
        <v>1</v>
      </c>
      <c r="F1116" s="96" t="b">
        <v>0</v>
      </c>
      <c r="G1116" s="96" t="b">
        <v>0</v>
      </c>
    </row>
    <row r="1117" spans="1:7" ht="15">
      <c r="A1117" s="96" t="s">
        <v>2832</v>
      </c>
      <c r="B1117" s="96">
        <v>2</v>
      </c>
      <c r="C1117" s="116">
        <v>0.00036430386967761406</v>
      </c>
      <c r="D1117" s="96" t="s">
        <v>3245</v>
      </c>
      <c r="E1117" s="96" t="b">
        <v>0</v>
      </c>
      <c r="F1117" s="96" t="b">
        <v>0</v>
      </c>
      <c r="G1117" s="96" t="b">
        <v>0</v>
      </c>
    </row>
    <row r="1118" spans="1:7" ht="15">
      <c r="A1118" s="96" t="s">
        <v>2833</v>
      </c>
      <c r="B1118" s="96">
        <v>2</v>
      </c>
      <c r="C1118" s="116">
        <v>0.00036430386967761406</v>
      </c>
      <c r="D1118" s="96" t="s">
        <v>3245</v>
      </c>
      <c r="E1118" s="96" t="b">
        <v>0</v>
      </c>
      <c r="F1118" s="96" t="b">
        <v>0</v>
      </c>
      <c r="G1118" s="96" t="b">
        <v>0</v>
      </c>
    </row>
    <row r="1119" spans="1:7" ht="15">
      <c r="A1119" s="96" t="s">
        <v>2834</v>
      </c>
      <c r="B1119" s="96">
        <v>2</v>
      </c>
      <c r="C1119" s="116">
        <v>0.00036430386967761406</v>
      </c>
      <c r="D1119" s="96" t="s">
        <v>3245</v>
      </c>
      <c r="E1119" s="96" t="b">
        <v>0</v>
      </c>
      <c r="F1119" s="96" t="b">
        <v>0</v>
      </c>
      <c r="G1119" s="96" t="b">
        <v>0</v>
      </c>
    </row>
    <row r="1120" spans="1:7" ht="15">
      <c r="A1120" s="96" t="s">
        <v>2835</v>
      </c>
      <c r="B1120" s="96">
        <v>2</v>
      </c>
      <c r="C1120" s="116">
        <v>0.00036430386967761406</v>
      </c>
      <c r="D1120" s="96" t="s">
        <v>3245</v>
      </c>
      <c r="E1120" s="96" t="b">
        <v>0</v>
      </c>
      <c r="F1120" s="96" t="b">
        <v>0</v>
      </c>
      <c r="G1120" s="96" t="b">
        <v>0</v>
      </c>
    </row>
    <row r="1121" spans="1:7" ht="15">
      <c r="A1121" s="96" t="s">
        <v>2836</v>
      </c>
      <c r="B1121" s="96">
        <v>2</v>
      </c>
      <c r="C1121" s="116">
        <v>0.00036430386967761406</v>
      </c>
      <c r="D1121" s="96" t="s">
        <v>3245</v>
      </c>
      <c r="E1121" s="96" t="b">
        <v>0</v>
      </c>
      <c r="F1121" s="96" t="b">
        <v>0</v>
      </c>
      <c r="G1121" s="96" t="b">
        <v>0</v>
      </c>
    </row>
    <row r="1122" spans="1:7" ht="15">
      <c r="A1122" s="96" t="s">
        <v>2837</v>
      </c>
      <c r="B1122" s="96">
        <v>2</v>
      </c>
      <c r="C1122" s="116">
        <v>0.00036430386967761406</v>
      </c>
      <c r="D1122" s="96" t="s">
        <v>3245</v>
      </c>
      <c r="E1122" s="96" t="b">
        <v>0</v>
      </c>
      <c r="F1122" s="96" t="b">
        <v>0</v>
      </c>
      <c r="G1122" s="96" t="b">
        <v>0</v>
      </c>
    </row>
    <row r="1123" spans="1:7" ht="15">
      <c r="A1123" s="96" t="s">
        <v>2838</v>
      </c>
      <c r="B1123" s="96">
        <v>2</v>
      </c>
      <c r="C1123" s="116">
        <v>0.00036430386967761406</v>
      </c>
      <c r="D1123" s="96" t="s">
        <v>3245</v>
      </c>
      <c r="E1123" s="96" t="b">
        <v>0</v>
      </c>
      <c r="F1123" s="96" t="b">
        <v>0</v>
      </c>
      <c r="G1123" s="96" t="b">
        <v>0</v>
      </c>
    </row>
    <row r="1124" spans="1:7" ht="15">
      <c r="A1124" s="96" t="s">
        <v>2839</v>
      </c>
      <c r="B1124" s="96">
        <v>2</v>
      </c>
      <c r="C1124" s="116">
        <v>0.00036430386967761406</v>
      </c>
      <c r="D1124" s="96" t="s">
        <v>3245</v>
      </c>
      <c r="E1124" s="96" t="b">
        <v>0</v>
      </c>
      <c r="F1124" s="96" t="b">
        <v>0</v>
      </c>
      <c r="G1124" s="96" t="b">
        <v>0</v>
      </c>
    </row>
    <row r="1125" spans="1:7" ht="15">
      <c r="A1125" s="96" t="s">
        <v>2840</v>
      </c>
      <c r="B1125" s="96">
        <v>2</v>
      </c>
      <c r="C1125" s="116">
        <v>0.00036430386967761406</v>
      </c>
      <c r="D1125" s="96" t="s">
        <v>3245</v>
      </c>
      <c r="E1125" s="96" t="b">
        <v>0</v>
      </c>
      <c r="F1125" s="96" t="b">
        <v>0</v>
      </c>
      <c r="G1125" s="96" t="b">
        <v>0</v>
      </c>
    </row>
    <row r="1126" spans="1:7" ht="15">
      <c r="A1126" s="96" t="s">
        <v>2841</v>
      </c>
      <c r="B1126" s="96">
        <v>2</v>
      </c>
      <c r="C1126" s="116">
        <v>0.00036430386967761406</v>
      </c>
      <c r="D1126" s="96" t="s">
        <v>3245</v>
      </c>
      <c r="E1126" s="96" t="b">
        <v>0</v>
      </c>
      <c r="F1126" s="96" t="b">
        <v>0</v>
      </c>
      <c r="G1126" s="96" t="b">
        <v>0</v>
      </c>
    </row>
    <row r="1127" spans="1:7" ht="15">
      <c r="A1127" s="96" t="s">
        <v>2842</v>
      </c>
      <c r="B1127" s="96">
        <v>2</v>
      </c>
      <c r="C1127" s="116">
        <v>0.00036430386967761406</v>
      </c>
      <c r="D1127" s="96" t="s">
        <v>3245</v>
      </c>
      <c r="E1127" s="96" t="b">
        <v>0</v>
      </c>
      <c r="F1127" s="96" t="b">
        <v>0</v>
      </c>
      <c r="G1127" s="96" t="b">
        <v>0</v>
      </c>
    </row>
    <row r="1128" spans="1:7" ht="15">
      <c r="A1128" s="96" t="s">
        <v>2843</v>
      </c>
      <c r="B1128" s="96">
        <v>2</v>
      </c>
      <c r="C1128" s="116">
        <v>0.00036430386967761406</v>
      </c>
      <c r="D1128" s="96" t="s">
        <v>3245</v>
      </c>
      <c r="E1128" s="96" t="b">
        <v>0</v>
      </c>
      <c r="F1128" s="96" t="b">
        <v>0</v>
      </c>
      <c r="G1128" s="96" t="b">
        <v>0</v>
      </c>
    </row>
    <row r="1129" spans="1:7" ht="15">
      <c r="A1129" s="96" t="s">
        <v>2844</v>
      </c>
      <c r="B1129" s="96">
        <v>2</v>
      </c>
      <c r="C1129" s="116">
        <v>0.00036430386967761406</v>
      </c>
      <c r="D1129" s="96" t="s">
        <v>3245</v>
      </c>
      <c r="E1129" s="96" t="b">
        <v>0</v>
      </c>
      <c r="F1129" s="96" t="b">
        <v>0</v>
      </c>
      <c r="G1129" s="96" t="b">
        <v>0</v>
      </c>
    </row>
    <row r="1130" spans="1:7" ht="15">
      <c r="A1130" s="96" t="s">
        <v>2845</v>
      </c>
      <c r="B1130" s="96">
        <v>2</v>
      </c>
      <c r="C1130" s="116">
        <v>0.00036430386967761406</v>
      </c>
      <c r="D1130" s="96" t="s">
        <v>3245</v>
      </c>
      <c r="E1130" s="96" t="b">
        <v>0</v>
      </c>
      <c r="F1130" s="96" t="b">
        <v>0</v>
      </c>
      <c r="G1130" s="96" t="b">
        <v>0</v>
      </c>
    </row>
    <row r="1131" spans="1:7" ht="15">
      <c r="A1131" s="96" t="s">
        <v>2846</v>
      </c>
      <c r="B1131" s="96">
        <v>2</v>
      </c>
      <c r="C1131" s="116">
        <v>0.00036430386967761406</v>
      </c>
      <c r="D1131" s="96" t="s">
        <v>3245</v>
      </c>
      <c r="E1131" s="96" t="b">
        <v>0</v>
      </c>
      <c r="F1131" s="96" t="b">
        <v>0</v>
      </c>
      <c r="G1131" s="96" t="b">
        <v>0</v>
      </c>
    </row>
    <row r="1132" spans="1:7" ht="15">
      <c r="A1132" s="96" t="s">
        <v>2847</v>
      </c>
      <c r="B1132" s="96">
        <v>2</v>
      </c>
      <c r="C1132" s="116">
        <v>0.0004205606433019798</v>
      </c>
      <c r="D1132" s="96" t="s">
        <v>3245</v>
      </c>
      <c r="E1132" s="96" t="b">
        <v>0</v>
      </c>
      <c r="F1132" s="96" t="b">
        <v>0</v>
      </c>
      <c r="G1132" s="96" t="b">
        <v>0</v>
      </c>
    </row>
    <row r="1133" spans="1:7" ht="15">
      <c r="A1133" s="96" t="s">
        <v>2848</v>
      </c>
      <c r="B1133" s="96">
        <v>2</v>
      </c>
      <c r="C1133" s="116">
        <v>0.00036430386967761406</v>
      </c>
      <c r="D1133" s="96" t="s">
        <v>3245</v>
      </c>
      <c r="E1133" s="96" t="b">
        <v>0</v>
      </c>
      <c r="F1133" s="96" t="b">
        <v>0</v>
      </c>
      <c r="G1133" s="96" t="b">
        <v>0</v>
      </c>
    </row>
    <row r="1134" spans="1:7" ht="15">
      <c r="A1134" s="96" t="s">
        <v>2849</v>
      </c>
      <c r="B1134" s="96">
        <v>2</v>
      </c>
      <c r="C1134" s="116">
        <v>0.00036430386967761406</v>
      </c>
      <c r="D1134" s="96" t="s">
        <v>3245</v>
      </c>
      <c r="E1134" s="96" t="b">
        <v>0</v>
      </c>
      <c r="F1134" s="96" t="b">
        <v>0</v>
      </c>
      <c r="G1134" s="96" t="b">
        <v>0</v>
      </c>
    </row>
    <row r="1135" spans="1:7" ht="15">
      <c r="A1135" s="96" t="s">
        <v>2850</v>
      </c>
      <c r="B1135" s="96">
        <v>2</v>
      </c>
      <c r="C1135" s="116">
        <v>0.00036430386967761406</v>
      </c>
      <c r="D1135" s="96" t="s">
        <v>3245</v>
      </c>
      <c r="E1135" s="96" t="b">
        <v>0</v>
      </c>
      <c r="F1135" s="96" t="b">
        <v>0</v>
      </c>
      <c r="G1135" s="96" t="b">
        <v>0</v>
      </c>
    </row>
    <row r="1136" spans="1:7" ht="15">
      <c r="A1136" s="96" t="s">
        <v>2851</v>
      </c>
      <c r="B1136" s="96">
        <v>2</v>
      </c>
      <c r="C1136" s="116">
        <v>0.00036430386967761406</v>
      </c>
      <c r="D1136" s="96" t="s">
        <v>3245</v>
      </c>
      <c r="E1136" s="96" t="b">
        <v>0</v>
      </c>
      <c r="F1136" s="96" t="b">
        <v>0</v>
      </c>
      <c r="G1136" s="96" t="b">
        <v>0</v>
      </c>
    </row>
    <row r="1137" spans="1:7" ht="15">
      <c r="A1137" s="96" t="s">
        <v>2852</v>
      </c>
      <c r="B1137" s="96">
        <v>2</v>
      </c>
      <c r="C1137" s="116">
        <v>0.00036430386967761406</v>
      </c>
      <c r="D1137" s="96" t="s">
        <v>3245</v>
      </c>
      <c r="E1137" s="96" t="b">
        <v>0</v>
      </c>
      <c r="F1137" s="96" t="b">
        <v>0</v>
      </c>
      <c r="G1137" s="96" t="b">
        <v>0</v>
      </c>
    </row>
    <row r="1138" spans="1:7" ht="15">
      <c r="A1138" s="96" t="s">
        <v>2853</v>
      </c>
      <c r="B1138" s="96">
        <v>2</v>
      </c>
      <c r="C1138" s="116">
        <v>0.00036430386967761406</v>
      </c>
      <c r="D1138" s="96" t="s">
        <v>3245</v>
      </c>
      <c r="E1138" s="96" t="b">
        <v>0</v>
      </c>
      <c r="F1138" s="96" t="b">
        <v>0</v>
      </c>
      <c r="G1138" s="96" t="b">
        <v>0</v>
      </c>
    </row>
    <row r="1139" spans="1:7" ht="15">
      <c r="A1139" s="96" t="s">
        <v>2854</v>
      </c>
      <c r="B1139" s="96">
        <v>2</v>
      </c>
      <c r="C1139" s="116">
        <v>0.00036430386967761406</v>
      </c>
      <c r="D1139" s="96" t="s">
        <v>3245</v>
      </c>
      <c r="E1139" s="96" t="b">
        <v>0</v>
      </c>
      <c r="F1139" s="96" t="b">
        <v>0</v>
      </c>
      <c r="G1139" s="96" t="b">
        <v>0</v>
      </c>
    </row>
    <row r="1140" spans="1:7" ht="15">
      <c r="A1140" s="96" t="s">
        <v>2855</v>
      </c>
      <c r="B1140" s="96">
        <v>2</v>
      </c>
      <c r="C1140" s="116">
        <v>0.00036430386967761406</v>
      </c>
      <c r="D1140" s="96" t="s">
        <v>3245</v>
      </c>
      <c r="E1140" s="96" t="b">
        <v>0</v>
      </c>
      <c r="F1140" s="96" t="b">
        <v>0</v>
      </c>
      <c r="G1140" s="96" t="b">
        <v>0</v>
      </c>
    </row>
    <row r="1141" spans="1:7" ht="15">
      <c r="A1141" s="96" t="s">
        <v>2856</v>
      </c>
      <c r="B1141" s="96">
        <v>2</v>
      </c>
      <c r="C1141" s="116">
        <v>0.00036430386967761406</v>
      </c>
      <c r="D1141" s="96" t="s">
        <v>3245</v>
      </c>
      <c r="E1141" s="96" t="b">
        <v>0</v>
      </c>
      <c r="F1141" s="96" t="b">
        <v>0</v>
      </c>
      <c r="G1141" s="96" t="b">
        <v>0</v>
      </c>
    </row>
    <row r="1142" spans="1:7" ht="15">
      <c r="A1142" s="96" t="s">
        <v>2857</v>
      </c>
      <c r="B1142" s="96">
        <v>2</v>
      </c>
      <c r="C1142" s="116">
        <v>0.00036430386967761406</v>
      </c>
      <c r="D1142" s="96" t="s">
        <v>3245</v>
      </c>
      <c r="E1142" s="96" t="b">
        <v>0</v>
      </c>
      <c r="F1142" s="96" t="b">
        <v>0</v>
      </c>
      <c r="G1142" s="96" t="b">
        <v>0</v>
      </c>
    </row>
    <row r="1143" spans="1:7" ht="15">
      <c r="A1143" s="96" t="s">
        <v>2858</v>
      </c>
      <c r="B1143" s="96">
        <v>2</v>
      </c>
      <c r="C1143" s="116">
        <v>0.0004205606433019798</v>
      </c>
      <c r="D1143" s="96" t="s">
        <v>3245</v>
      </c>
      <c r="E1143" s="96" t="b">
        <v>0</v>
      </c>
      <c r="F1143" s="96" t="b">
        <v>0</v>
      </c>
      <c r="G1143" s="96" t="b">
        <v>0</v>
      </c>
    </row>
    <row r="1144" spans="1:7" ht="15">
      <c r="A1144" s="96" t="s">
        <v>2859</v>
      </c>
      <c r="B1144" s="96">
        <v>2</v>
      </c>
      <c r="C1144" s="116">
        <v>0.00036430386967761406</v>
      </c>
      <c r="D1144" s="96" t="s">
        <v>3245</v>
      </c>
      <c r="E1144" s="96" t="b">
        <v>0</v>
      </c>
      <c r="F1144" s="96" t="b">
        <v>0</v>
      </c>
      <c r="G1144" s="96" t="b">
        <v>0</v>
      </c>
    </row>
    <row r="1145" spans="1:7" ht="15">
      <c r="A1145" s="96" t="s">
        <v>2860</v>
      </c>
      <c r="B1145" s="96">
        <v>2</v>
      </c>
      <c r="C1145" s="116">
        <v>0.00036430386967761406</v>
      </c>
      <c r="D1145" s="96" t="s">
        <v>3245</v>
      </c>
      <c r="E1145" s="96" t="b">
        <v>1</v>
      </c>
      <c r="F1145" s="96" t="b">
        <v>0</v>
      </c>
      <c r="G1145" s="96" t="b">
        <v>0</v>
      </c>
    </row>
    <row r="1146" spans="1:7" ht="15">
      <c r="A1146" s="96" t="s">
        <v>2861</v>
      </c>
      <c r="B1146" s="96">
        <v>2</v>
      </c>
      <c r="C1146" s="116">
        <v>0.00036430386967761406</v>
      </c>
      <c r="D1146" s="96" t="s">
        <v>3245</v>
      </c>
      <c r="E1146" s="96" t="b">
        <v>0</v>
      </c>
      <c r="F1146" s="96" t="b">
        <v>0</v>
      </c>
      <c r="G1146" s="96" t="b">
        <v>0</v>
      </c>
    </row>
    <row r="1147" spans="1:7" ht="15">
      <c r="A1147" s="96" t="s">
        <v>2862</v>
      </c>
      <c r="B1147" s="96">
        <v>2</v>
      </c>
      <c r="C1147" s="116">
        <v>0.00036430386967761406</v>
      </c>
      <c r="D1147" s="96" t="s">
        <v>3245</v>
      </c>
      <c r="E1147" s="96" t="b">
        <v>0</v>
      </c>
      <c r="F1147" s="96" t="b">
        <v>0</v>
      </c>
      <c r="G1147" s="96" t="b">
        <v>0</v>
      </c>
    </row>
    <row r="1148" spans="1:7" ht="15">
      <c r="A1148" s="96" t="s">
        <v>2863</v>
      </c>
      <c r="B1148" s="96">
        <v>2</v>
      </c>
      <c r="C1148" s="116">
        <v>0.00036430386967761406</v>
      </c>
      <c r="D1148" s="96" t="s">
        <v>3245</v>
      </c>
      <c r="E1148" s="96" t="b">
        <v>0</v>
      </c>
      <c r="F1148" s="96" t="b">
        <v>0</v>
      </c>
      <c r="G1148" s="96" t="b">
        <v>0</v>
      </c>
    </row>
    <row r="1149" spans="1:7" ht="15">
      <c r="A1149" s="96" t="s">
        <v>2864</v>
      </c>
      <c r="B1149" s="96">
        <v>2</v>
      </c>
      <c r="C1149" s="116">
        <v>0.00036430386967761406</v>
      </c>
      <c r="D1149" s="96" t="s">
        <v>3245</v>
      </c>
      <c r="E1149" s="96" t="b">
        <v>0</v>
      </c>
      <c r="F1149" s="96" t="b">
        <v>0</v>
      </c>
      <c r="G1149" s="96" t="b">
        <v>0</v>
      </c>
    </row>
    <row r="1150" spans="1:7" ht="15">
      <c r="A1150" s="96" t="s">
        <v>2865</v>
      </c>
      <c r="B1150" s="96">
        <v>2</v>
      </c>
      <c r="C1150" s="116">
        <v>0.00036430386967761406</v>
      </c>
      <c r="D1150" s="96" t="s">
        <v>3245</v>
      </c>
      <c r="E1150" s="96" t="b">
        <v>0</v>
      </c>
      <c r="F1150" s="96" t="b">
        <v>0</v>
      </c>
      <c r="G1150" s="96" t="b">
        <v>0</v>
      </c>
    </row>
    <row r="1151" spans="1:7" ht="15">
      <c r="A1151" s="96" t="s">
        <v>2866</v>
      </c>
      <c r="B1151" s="96">
        <v>2</v>
      </c>
      <c r="C1151" s="116">
        <v>0.0004205606433019798</v>
      </c>
      <c r="D1151" s="96" t="s">
        <v>3245</v>
      </c>
      <c r="E1151" s="96" t="b">
        <v>0</v>
      </c>
      <c r="F1151" s="96" t="b">
        <v>0</v>
      </c>
      <c r="G1151" s="96" t="b">
        <v>0</v>
      </c>
    </row>
    <row r="1152" spans="1:7" ht="15">
      <c r="A1152" s="96" t="s">
        <v>2867</v>
      </c>
      <c r="B1152" s="96">
        <v>2</v>
      </c>
      <c r="C1152" s="116">
        <v>0.00036430386967761406</v>
      </c>
      <c r="D1152" s="96" t="s">
        <v>3245</v>
      </c>
      <c r="E1152" s="96" t="b">
        <v>0</v>
      </c>
      <c r="F1152" s="96" t="b">
        <v>0</v>
      </c>
      <c r="G1152" s="96" t="b">
        <v>0</v>
      </c>
    </row>
    <row r="1153" spans="1:7" ht="15">
      <c r="A1153" s="96" t="s">
        <v>2868</v>
      </c>
      <c r="B1153" s="96">
        <v>2</v>
      </c>
      <c r="C1153" s="116">
        <v>0.00036430386967761406</v>
      </c>
      <c r="D1153" s="96" t="s">
        <v>3245</v>
      </c>
      <c r="E1153" s="96" t="b">
        <v>0</v>
      </c>
      <c r="F1153" s="96" t="b">
        <v>0</v>
      </c>
      <c r="G1153" s="96" t="b">
        <v>0</v>
      </c>
    </row>
    <row r="1154" spans="1:7" ht="15">
      <c r="A1154" s="96" t="s">
        <v>2869</v>
      </c>
      <c r="B1154" s="96">
        <v>2</v>
      </c>
      <c r="C1154" s="116">
        <v>0.00036430386967761406</v>
      </c>
      <c r="D1154" s="96" t="s">
        <v>3245</v>
      </c>
      <c r="E1154" s="96" t="b">
        <v>0</v>
      </c>
      <c r="F1154" s="96" t="b">
        <v>0</v>
      </c>
      <c r="G1154" s="96" t="b">
        <v>0</v>
      </c>
    </row>
    <row r="1155" spans="1:7" ht="15">
      <c r="A1155" s="96" t="s">
        <v>2870</v>
      </c>
      <c r="B1155" s="96">
        <v>2</v>
      </c>
      <c r="C1155" s="116">
        <v>0.0004205606433019798</v>
      </c>
      <c r="D1155" s="96" t="s">
        <v>3245</v>
      </c>
      <c r="E1155" s="96" t="b">
        <v>0</v>
      </c>
      <c r="F1155" s="96" t="b">
        <v>0</v>
      </c>
      <c r="G1155" s="96" t="b">
        <v>0</v>
      </c>
    </row>
    <row r="1156" spans="1:7" ht="15">
      <c r="A1156" s="96" t="s">
        <v>2871</v>
      </c>
      <c r="B1156" s="96">
        <v>2</v>
      </c>
      <c r="C1156" s="116">
        <v>0.00036430386967761406</v>
      </c>
      <c r="D1156" s="96" t="s">
        <v>3245</v>
      </c>
      <c r="E1156" s="96" t="b">
        <v>0</v>
      </c>
      <c r="F1156" s="96" t="b">
        <v>0</v>
      </c>
      <c r="G1156" s="96" t="b">
        <v>0</v>
      </c>
    </row>
    <row r="1157" spans="1:7" ht="15">
      <c r="A1157" s="96" t="s">
        <v>2872</v>
      </c>
      <c r="B1157" s="96">
        <v>2</v>
      </c>
      <c r="C1157" s="116">
        <v>0.00036430386967761406</v>
      </c>
      <c r="D1157" s="96" t="s">
        <v>3245</v>
      </c>
      <c r="E1157" s="96" t="b">
        <v>0</v>
      </c>
      <c r="F1157" s="96" t="b">
        <v>0</v>
      </c>
      <c r="G1157" s="96" t="b">
        <v>0</v>
      </c>
    </row>
    <row r="1158" spans="1:7" ht="15">
      <c r="A1158" s="96" t="s">
        <v>2873</v>
      </c>
      <c r="B1158" s="96">
        <v>2</v>
      </c>
      <c r="C1158" s="116">
        <v>0.00036430386967761406</v>
      </c>
      <c r="D1158" s="96" t="s">
        <v>3245</v>
      </c>
      <c r="E1158" s="96" t="b">
        <v>0</v>
      </c>
      <c r="F1158" s="96" t="b">
        <v>0</v>
      </c>
      <c r="G1158" s="96" t="b">
        <v>0</v>
      </c>
    </row>
    <row r="1159" spans="1:7" ht="15">
      <c r="A1159" s="96" t="s">
        <v>2874</v>
      </c>
      <c r="B1159" s="96">
        <v>2</v>
      </c>
      <c r="C1159" s="116">
        <v>0.00036430386967761406</v>
      </c>
      <c r="D1159" s="96" t="s">
        <v>3245</v>
      </c>
      <c r="E1159" s="96" t="b">
        <v>0</v>
      </c>
      <c r="F1159" s="96" t="b">
        <v>0</v>
      </c>
      <c r="G1159" s="96" t="b">
        <v>0</v>
      </c>
    </row>
    <row r="1160" spans="1:7" ht="15">
      <c r="A1160" s="96" t="s">
        <v>2875</v>
      </c>
      <c r="B1160" s="96">
        <v>2</v>
      </c>
      <c r="C1160" s="116">
        <v>0.00036430386967761406</v>
      </c>
      <c r="D1160" s="96" t="s">
        <v>3245</v>
      </c>
      <c r="E1160" s="96" t="b">
        <v>0</v>
      </c>
      <c r="F1160" s="96" t="b">
        <v>0</v>
      </c>
      <c r="G1160" s="96" t="b">
        <v>0</v>
      </c>
    </row>
    <row r="1161" spans="1:7" ht="15">
      <c r="A1161" s="96" t="s">
        <v>2876</v>
      </c>
      <c r="B1161" s="96">
        <v>2</v>
      </c>
      <c r="C1161" s="116">
        <v>0.00036430386967761406</v>
      </c>
      <c r="D1161" s="96" t="s">
        <v>3245</v>
      </c>
      <c r="E1161" s="96" t="b">
        <v>0</v>
      </c>
      <c r="F1161" s="96" t="b">
        <v>0</v>
      </c>
      <c r="G1161" s="96" t="b">
        <v>0</v>
      </c>
    </row>
    <row r="1162" spans="1:7" ht="15">
      <c r="A1162" s="96" t="s">
        <v>2877</v>
      </c>
      <c r="B1162" s="96">
        <v>2</v>
      </c>
      <c r="C1162" s="116">
        <v>0.0004205606433019798</v>
      </c>
      <c r="D1162" s="96" t="s">
        <v>3245</v>
      </c>
      <c r="E1162" s="96" t="b">
        <v>0</v>
      </c>
      <c r="F1162" s="96" t="b">
        <v>0</v>
      </c>
      <c r="G1162" s="96" t="b">
        <v>0</v>
      </c>
    </row>
    <row r="1163" spans="1:7" ht="15">
      <c r="A1163" s="96" t="s">
        <v>2878</v>
      </c>
      <c r="B1163" s="96">
        <v>2</v>
      </c>
      <c r="C1163" s="116">
        <v>0.00036430386967761406</v>
      </c>
      <c r="D1163" s="96" t="s">
        <v>3245</v>
      </c>
      <c r="E1163" s="96" t="b">
        <v>1</v>
      </c>
      <c r="F1163" s="96" t="b">
        <v>0</v>
      </c>
      <c r="G1163" s="96" t="b">
        <v>0</v>
      </c>
    </row>
    <row r="1164" spans="1:7" ht="15">
      <c r="A1164" s="96" t="s">
        <v>2879</v>
      </c>
      <c r="B1164" s="96">
        <v>2</v>
      </c>
      <c r="C1164" s="116">
        <v>0.00036430386967761406</v>
      </c>
      <c r="D1164" s="96" t="s">
        <v>3245</v>
      </c>
      <c r="E1164" s="96" t="b">
        <v>0</v>
      </c>
      <c r="F1164" s="96" t="b">
        <v>0</v>
      </c>
      <c r="G1164" s="96" t="b">
        <v>0</v>
      </c>
    </row>
    <row r="1165" spans="1:7" ht="15">
      <c r="A1165" s="96" t="s">
        <v>2880</v>
      </c>
      <c r="B1165" s="96">
        <v>2</v>
      </c>
      <c r="C1165" s="116">
        <v>0.00036430386967761406</v>
      </c>
      <c r="D1165" s="96" t="s">
        <v>3245</v>
      </c>
      <c r="E1165" s="96" t="b">
        <v>0</v>
      </c>
      <c r="F1165" s="96" t="b">
        <v>0</v>
      </c>
      <c r="G1165" s="96" t="b">
        <v>0</v>
      </c>
    </row>
    <row r="1166" spans="1:7" ht="15">
      <c r="A1166" s="96" t="s">
        <v>2881</v>
      </c>
      <c r="B1166" s="96">
        <v>2</v>
      </c>
      <c r="C1166" s="116">
        <v>0.00036430386967761406</v>
      </c>
      <c r="D1166" s="96" t="s">
        <v>3245</v>
      </c>
      <c r="E1166" s="96" t="b">
        <v>0</v>
      </c>
      <c r="F1166" s="96" t="b">
        <v>0</v>
      </c>
      <c r="G1166" s="96" t="b">
        <v>0</v>
      </c>
    </row>
    <row r="1167" spans="1:7" ht="15">
      <c r="A1167" s="96" t="s">
        <v>2882</v>
      </c>
      <c r="B1167" s="96">
        <v>2</v>
      </c>
      <c r="C1167" s="116">
        <v>0.0004205606433019798</v>
      </c>
      <c r="D1167" s="96" t="s">
        <v>3245</v>
      </c>
      <c r="E1167" s="96" t="b">
        <v>0</v>
      </c>
      <c r="F1167" s="96" t="b">
        <v>0</v>
      </c>
      <c r="G1167" s="96" t="b">
        <v>0</v>
      </c>
    </row>
    <row r="1168" spans="1:7" ht="15">
      <c r="A1168" s="96" t="s">
        <v>2883</v>
      </c>
      <c r="B1168" s="96">
        <v>2</v>
      </c>
      <c r="C1168" s="116">
        <v>0.00036430386967761406</v>
      </c>
      <c r="D1168" s="96" t="s">
        <v>3245</v>
      </c>
      <c r="E1168" s="96" t="b">
        <v>0</v>
      </c>
      <c r="F1168" s="96" t="b">
        <v>0</v>
      </c>
      <c r="G1168" s="96" t="b">
        <v>0</v>
      </c>
    </row>
    <row r="1169" spans="1:7" ht="15">
      <c r="A1169" s="96" t="s">
        <v>2884</v>
      </c>
      <c r="B1169" s="96">
        <v>2</v>
      </c>
      <c r="C1169" s="116">
        <v>0.00036430386967761406</v>
      </c>
      <c r="D1169" s="96" t="s">
        <v>3245</v>
      </c>
      <c r="E1169" s="96" t="b">
        <v>0</v>
      </c>
      <c r="F1169" s="96" t="b">
        <v>0</v>
      </c>
      <c r="G1169" s="96" t="b">
        <v>0</v>
      </c>
    </row>
    <row r="1170" spans="1:7" ht="15">
      <c r="A1170" s="96" t="s">
        <v>2885</v>
      </c>
      <c r="B1170" s="96">
        <v>2</v>
      </c>
      <c r="C1170" s="116">
        <v>0.00036430386967761406</v>
      </c>
      <c r="D1170" s="96" t="s">
        <v>3245</v>
      </c>
      <c r="E1170" s="96" t="b">
        <v>0</v>
      </c>
      <c r="F1170" s="96" t="b">
        <v>0</v>
      </c>
      <c r="G1170" s="96" t="b">
        <v>0</v>
      </c>
    </row>
    <row r="1171" spans="1:7" ht="15">
      <c r="A1171" s="96" t="s">
        <v>2886</v>
      </c>
      <c r="B1171" s="96">
        <v>2</v>
      </c>
      <c r="C1171" s="116">
        <v>0.00036430386967761406</v>
      </c>
      <c r="D1171" s="96" t="s">
        <v>3245</v>
      </c>
      <c r="E1171" s="96" t="b">
        <v>0</v>
      </c>
      <c r="F1171" s="96" t="b">
        <v>0</v>
      </c>
      <c r="G1171" s="96" t="b">
        <v>0</v>
      </c>
    </row>
    <row r="1172" spans="1:7" ht="15">
      <c r="A1172" s="96" t="s">
        <v>2887</v>
      </c>
      <c r="B1172" s="96">
        <v>2</v>
      </c>
      <c r="C1172" s="116">
        <v>0.00036430386967761406</v>
      </c>
      <c r="D1172" s="96" t="s">
        <v>3245</v>
      </c>
      <c r="E1172" s="96" t="b">
        <v>0</v>
      </c>
      <c r="F1172" s="96" t="b">
        <v>0</v>
      </c>
      <c r="G1172" s="96" t="b">
        <v>0</v>
      </c>
    </row>
    <row r="1173" spans="1:7" ht="15">
      <c r="A1173" s="96" t="s">
        <v>2888</v>
      </c>
      <c r="B1173" s="96">
        <v>2</v>
      </c>
      <c r="C1173" s="116">
        <v>0.00036430386967761406</v>
      </c>
      <c r="D1173" s="96" t="s">
        <v>3245</v>
      </c>
      <c r="E1173" s="96" t="b">
        <v>0</v>
      </c>
      <c r="F1173" s="96" t="b">
        <v>0</v>
      </c>
      <c r="G1173" s="96" t="b">
        <v>0</v>
      </c>
    </row>
    <row r="1174" spans="1:7" ht="15">
      <c r="A1174" s="96" t="s">
        <v>2889</v>
      </c>
      <c r="B1174" s="96">
        <v>2</v>
      </c>
      <c r="C1174" s="116">
        <v>0.00036430386967761406</v>
      </c>
      <c r="D1174" s="96" t="s">
        <v>3245</v>
      </c>
      <c r="E1174" s="96" t="b">
        <v>0</v>
      </c>
      <c r="F1174" s="96" t="b">
        <v>0</v>
      </c>
      <c r="G1174" s="96" t="b">
        <v>0</v>
      </c>
    </row>
    <row r="1175" spans="1:7" ht="15">
      <c r="A1175" s="96" t="s">
        <v>2890</v>
      </c>
      <c r="B1175" s="96">
        <v>2</v>
      </c>
      <c r="C1175" s="116">
        <v>0.00036430386967761406</v>
      </c>
      <c r="D1175" s="96" t="s">
        <v>3245</v>
      </c>
      <c r="E1175" s="96" t="b">
        <v>1</v>
      </c>
      <c r="F1175" s="96" t="b">
        <v>0</v>
      </c>
      <c r="G1175" s="96" t="b">
        <v>0</v>
      </c>
    </row>
    <row r="1176" spans="1:7" ht="15">
      <c r="A1176" s="96" t="s">
        <v>2891</v>
      </c>
      <c r="B1176" s="96">
        <v>2</v>
      </c>
      <c r="C1176" s="116">
        <v>0.00036430386967761406</v>
      </c>
      <c r="D1176" s="96" t="s">
        <v>3245</v>
      </c>
      <c r="E1176" s="96" t="b">
        <v>0</v>
      </c>
      <c r="F1176" s="96" t="b">
        <v>0</v>
      </c>
      <c r="G1176" s="96" t="b">
        <v>0</v>
      </c>
    </row>
    <row r="1177" spans="1:7" ht="15">
      <c r="A1177" s="96" t="s">
        <v>2892</v>
      </c>
      <c r="B1177" s="96">
        <v>2</v>
      </c>
      <c r="C1177" s="116">
        <v>0.00036430386967761406</v>
      </c>
      <c r="D1177" s="96" t="s">
        <v>3245</v>
      </c>
      <c r="E1177" s="96" t="b">
        <v>0</v>
      </c>
      <c r="F1177" s="96" t="b">
        <v>0</v>
      </c>
      <c r="G1177" s="96" t="b">
        <v>0</v>
      </c>
    </row>
    <row r="1178" spans="1:7" ht="15">
      <c r="A1178" s="96" t="s">
        <v>2893</v>
      </c>
      <c r="B1178" s="96">
        <v>2</v>
      </c>
      <c r="C1178" s="116">
        <v>0.00036430386967761406</v>
      </c>
      <c r="D1178" s="96" t="s">
        <v>3245</v>
      </c>
      <c r="E1178" s="96" t="b">
        <v>0</v>
      </c>
      <c r="F1178" s="96" t="b">
        <v>0</v>
      </c>
      <c r="G1178" s="96" t="b">
        <v>0</v>
      </c>
    </row>
    <row r="1179" spans="1:7" ht="15">
      <c r="A1179" s="96" t="s">
        <v>2894</v>
      </c>
      <c r="B1179" s="96">
        <v>2</v>
      </c>
      <c r="C1179" s="116">
        <v>0.00036430386967761406</v>
      </c>
      <c r="D1179" s="96" t="s">
        <v>3245</v>
      </c>
      <c r="E1179" s="96" t="b">
        <v>0</v>
      </c>
      <c r="F1179" s="96" t="b">
        <v>0</v>
      </c>
      <c r="G1179" s="96" t="b">
        <v>0</v>
      </c>
    </row>
    <row r="1180" spans="1:7" ht="15">
      <c r="A1180" s="96" t="s">
        <v>2895</v>
      </c>
      <c r="B1180" s="96">
        <v>2</v>
      </c>
      <c r="C1180" s="116">
        <v>0.00036430386967761406</v>
      </c>
      <c r="D1180" s="96" t="s">
        <v>3245</v>
      </c>
      <c r="E1180" s="96" t="b">
        <v>0</v>
      </c>
      <c r="F1180" s="96" t="b">
        <v>0</v>
      </c>
      <c r="G1180" s="96" t="b">
        <v>0</v>
      </c>
    </row>
    <row r="1181" spans="1:7" ht="15">
      <c r="A1181" s="96" t="s">
        <v>2896</v>
      </c>
      <c r="B1181" s="96">
        <v>2</v>
      </c>
      <c r="C1181" s="116">
        <v>0.00036430386967761406</v>
      </c>
      <c r="D1181" s="96" t="s">
        <v>3245</v>
      </c>
      <c r="E1181" s="96" t="b">
        <v>0</v>
      </c>
      <c r="F1181" s="96" t="b">
        <v>0</v>
      </c>
      <c r="G1181" s="96" t="b">
        <v>0</v>
      </c>
    </row>
    <row r="1182" spans="1:7" ht="15">
      <c r="A1182" s="96" t="s">
        <v>2897</v>
      </c>
      <c r="B1182" s="96">
        <v>2</v>
      </c>
      <c r="C1182" s="116">
        <v>0.00036430386967761406</v>
      </c>
      <c r="D1182" s="96" t="s">
        <v>3245</v>
      </c>
      <c r="E1182" s="96" t="b">
        <v>0</v>
      </c>
      <c r="F1182" s="96" t="b">
        <v>0</v>
      </c>
      <c r="G1182" s="96" t="b">
        <v>0</v>
      </c>
    </row>
    <row r="1183" spans="1:7" ht="15">
      <c r="A1183" s="96" t="s">
        <v>2898</v>
      </c>
      <c r="B1183" s="96">
        <v>2</v>
      </c>
      <c r="C1183" s="116">
        <v>0.00036430386967761406</v>
      </c>
      <c r="D1183" s="96" t="s">
        <v>3245</v>
      </c>
      <c r="E1183" s="96" t="b">
        <v>0</v>
      </c>
      <c r="F1183" s="96" t="b">
        <v>0</v>
      </c>
      <c r="G1183" s="96" t="b">
        <v>0</v>
      </c>
    </row>
    <row r="1184" spans="1:7" ht="15">
      <c r="A1184" s="96" t="s">
        <v>2899</v>
      </c>
      <c r="B1184" s="96">
        <v>2</v>
      </c>
      <c r="C1184" s="116">
        <v>0.00036430386967761406</v>
      </c>
      <c r="D1184" s="96" t="s">
        <v>3245</v>
      </c>
      <c r="E1184" s="96" t="b">
        <v>0</v>
      </c>
      <c r="F1184" s="96" t="b">
        <v>0</v>
      </c>
      <c r="G1184" s="96" t="b">
        <v>0</v>
      </c>
    </row>
    <row r="1185" spans="1:7" ht="15">
      <c r="A1185" s="96" t="s">
        <v>2900</v>
      </c>
      <c r="B1185" s="96">
        <v>2</v>
      </c>
      <c r="C1185" s="116">
        <v>0.00036430386967761406</v>
      </c>
      <c r="D1185" s="96" t="s">
        <v>3245</v>
      </c>
      <c r="E1185" s="96" t="b">
        <v>0</v>
      </c>
      <c r="F1185" s="96" t="b">
        <v>0</v>
      </c>
      <c r="G1185" s="96" t="b">
        <v>0</v>
      </c>
    </row>
    <row r="1186" spans="1:7" ht="15">
      <c r="A1186" s="96" t="s">
        <v>2901</v>
      </c>
      <c r="B1186" s="96">
        <v>2</v>
      </c>
      <c r="C1186" s="116">
        <v>0.00036430386967761406</v>
      </c>
      <c r="D1186" s="96" t="s">
        <v>3245</v>
      </c>
      <c r="E1186" s="96" t="b">
        <v>0</v>
      </c>
      <c r="F1186" s="96" t="b">
        <v>0</v>
      </c>
      <c r="G1186" s="96" t="b">
        <v>0</v>
      </c>
    </row>
    <row r="1187" spans="1:7" ht="15">
      <c r="A1187" s="96" t="s">
        <v>2902</v>
      </c>
      <c r="B1187" s="96">
        <v>2</v>
      </c>
      <c r="C1187" s="116">
        <v>0.00036430386967761406</v>
      </c>
      <c r="D1187" s="96" t="s">
        <v>3245</v>
      </c>
      <c r="E1187" s="96" t="b">
        <v>0</v>
      </c>
      <c r="F1187" s="96" t="b">
        <v>0</v>
      </c>
      <c r="G1187" s="96" t="b">
        <v>0</v>
      </c>
    </row>
    <row r="1188" spans="1:7" ht="15">
      <c r="A1188" s="96" t="s">
        <v>2903</v>
      </c>
      <c r="B1188" s="96">
        <v>2</v>
      </c>
      <c r="C1188" s="116">
        <v>0.00036430386967761406</v>
      </c>
      <c r="D1188" s="96" t="s">
        <v>3245</v>
      </c>
      <c r="E1188" s="96" t="b">
        <v>1</v>
      </c>
      <c r="F1188" s="96" t="b">
        <v>0</v>
      </c>
      <c r="G1188" s="96" t="b">
        <v>0</v>
      </c>
    </row>
    <row r="1189" spans="1:7" ht="15">
      <c r="A1189" s="96" t="s">
        <v>2904</v>
      </c>
      <c r="B1189" s="96">
        <v>2</v>
      </c>
      <c r="C1189" s="116">
        <v>0.00036430386967761406</v>
      </c>
      <c r="D1189" s="96" t="s">
        <v>3245</v>
      </c>
      <c r="E1189" s="96" t="b">
        <v>0</v>
      </c>
      <c r="F1189" s="96" t="b">
        <v>0</v>
      </c>
      <c r="G1189" s="96" t="b">
        <v>0</v>
      </c>
    </row>
    <row r="1190" spans="1:7" ht="15">
      <c r="A1190" s="96" t="s">
        <v>2905</v>
      </c>
      <c r="B1190" s="96">
        <v>2</v>
      </c>
      <c r="C1190" s="116">
        <v>0.00036430386967761406</v>
      </c>
      <c r="D1190" s="96" t="s">
        <v>3245</v>
      </c>
      <c r="E1190" s="96" t="b">
        <v>0</v>
      </c>
      <c r="F1190" s="96" t="b">
        <v>0</v>
      </c>
      <c r="G1190" s="96" t="b">
        <v>0</v>
      </c>
    </row>
    <row r="1191" spans="1:7" ht="15">
      <c r="A1191" s="96" t="s">
        <v>2906</v>
      </c>
      <c r="B1191" s="96">
        <v>2</v>
      </c>
      <c r="C1191" s="116">
        <v>0.0004205606433019798</v>
      </c>
      <c r="D1191" s="96" t="s">
        <v>3245</v>
      </c>
      <c r="E1191" s="96" t="b">
        <v>0</v>
      </c>
      <c r="F1191" s="96" t="b">
        <v>0</v>
      </c>
      <c r="G1191" s="96" t="b">
        <v>0</v>
      </c>
    </row>
    <row r="1192" spans="1:7" ht="15">
      <c r="A1192" s="96" t="s">
        <v>2907</v>
      </c>
      <c r="B1192" s="96">
        <v>2</v>
      </c>
      <c r="C1192" s="116">
        <v>0.00036430386967761406</v>
      </c>
      <c r="D1192" s="96" t="s">
        <v>3245</v>
      </c>
      <c r="E1192" s="96" t="b">
        <v>0</v>
      </c>
      <c r="F1192" s="96" t="b">
        <v>0</v>
      </c>
      <c r="G1192" s="96" t="b">
        <v>0</v>
      </c>
    </row>
    <row r="1193" spans="1:7" ht="15">
      <c r="A1193" s="96" t="s">
        <v>2908</v>
      </c>
      <c r="B1193" s="96">
        <v>2</v>
      </c>
      <c r="C1193" s="116">
        <v>0.00036430386967761406</v>
      </c>
      <c r="D1193" s="96" t="s">
        <v>3245</v>
      </c>
      <c r="E1193" s="96" t="b">
        <v>0</v>
      </c>
      <c r="F1193" s="96" t="b">
        <v>0</v>
      </c>
      <c r="G1193" s="96" t="b">
        <v>0</v>
      </c>
    </row>
    <row r="1194" spans="1:7" ht="15">
      <c r="A1194" s="96" t="s">
        <v>2909</v>
      </c>
      <c r="B1194" s="96">
        <v>2</v>
      </c>
      <c r="C1194" s="116">
        <v>0.0004205606433019798</v>
      </c>
      <c r="D1194" s="96" t="s">
        <v>3245</v>
      </c>
      <c r="E1194" s="96" t="b">
        <v>0</v>
      </c>
      <c r="F1194" s="96" t="b">
        <v>0</v>
      </c>
      <c r="G1194" s="96" t="b">
        <v>0</v>
      </c>
    </row>
    <row r="1195" spans="1:7" ht="15">
      <c r="A1195" s="96" t="s">
        <v>2910</v>
      </c>
      <c r="B1195" s="96">
        <v>2</v>
      </c>
      <c r="C1195" s="116">
        <v>0.00036430386967761406</v>
      </c>
      <c r="D1195" s="96" t="s">
        <v>3245</v>
      </c>
      <c r="E1195" s="96" t="b">
        <v>1</v>
      </c>
      <c r="F1195" s="96" t="b">
        <v>0</v>
      </c>
      <c r="G1195" s="96" t="b">
        <v>0</v>
      </c>
    </row>
    <row r="1196" spans="1:7" ht="15">
      <c r="A1196" s="96" t="s">
        <v>2911</v>
      </c>
      <c r="B1196" s="96">
        <v>2</v>
      </c>
      <c r="C1196" s="116">
        <v>0.00036430386967761406</v>
      </c>
      <c r="D1196" s="96" t="s">
        <v>3245</v>
      </c>
      <c r="E1196" s="96" t="b">
        <v>0</v>
      </c>
      <c r="F1196" s="96" t="b">
        <v>0</v>
      </c>
      <c r="G1196" s="96" t="b">
        <v>0</v>
      </c>
    </row>
    <row r="1197" spans="1:7" ht="15">
      <c r="A1197" s="96" t="s">
        <v>2912</v>
      </c>
      <c r="B1197" s="96">
        <v>2</v>
      </c>
      <c r="C1197" s="116">
        <v>0.00036430386967761406</v>
      </c>
      <c r="D1197" s="96" t="s">
        <v>3245</v>
      </c>
      <c r="E1197" s="96" t="b">
        <v>0</v>
      </c>
      <c r="F1197" s="96" t="b">
        <v>0</v>
      </c>
      <c r="G1197" s="96" t="b">
        <v>0</v>
      </c>
    </row>
    <row r="1198" spans="1:7" ht="15">
      <c r="A1198" s="96" t="s">
        <v>2913</v>
      </c>
      <c r="B1198" s="96">
        <v>2</v>
      </c>
      <c r="C1198" s="116">
        <v>0.00036430386967761406</v>
      </c>
      <c r="D1198" s="96" t="s">
        <v>3245</v>
      </c>
      <c r="E1198" s="96" t="b">
        <v>0</v>
      </c>
      <c r="F1198" s="96" t="b">
        <v>0</v>
      </c>
      <c r="G1198" s="96" t="b">
        <v>0</v>
      </c>
    </row>
    <row r="1199" spans="1:7" ht="15">
      <c r="A1199" s="96" t="s">
        <v>2914</v>
      </c>
      <c r="B1199" s="96">
        <v>2</v>
      </c>
      <c r="C1199" s="116">
        <v>0.0004205606433019798</v>
      </c>
      <c r="D1199" s="96" t="s">
        <v>3245</v>
      </c>
      <c r="E1199" s="96" t="b">
        <v>0</v>
      </c>
      <c r="F1199" s="96" t="b">
        <v>0</v>
      </c>
      <c r="G1199" s="96" t="b">
        <v>0</v>
      </c>
    </row>
    <row r="1200" spans="1:7" ht="15">
      <c r="A1200" s="96" t="s">
        <v>2915</v>
      </c>
      <c r="B1200" s="96">
        <v>2</v>
      </c>
      <c r="C1200" s="116">
        <v>0.00036430386967761406</v>
      </c>
      <c r="D1200" s="96" t="s">
        <v>3245</v>
      </c>
      <c r="E1200" s="96" t="b">
        <v>0</v>
      </c>
      <c r="F1200" s="96" t="b">
        <v>0</v>
      </c>
      <c r="G1200" s="96" t="b">
        <v>0</v>
      </c>
    </row>
    <row r="1201" spans="1:7" ht="15">
      <c r="A1201" s="96" t="s">
        <v>2916</v>
      </c>
      <c r="B1201" s="96">
        <v>2</v>
      </c>
      <c r="C1201" s="116">
        <v>0.00036430386967761406</v>
      </c>
      <c r="D1201" s="96" t="s">
        <v>3245</v>
      </c>
      <c r="E1201" s="96" t="b">
        <v>0</v>
      </c>
      <c r="F1201" s="96" t="b">
        <v>0</v>
      </c>
      <c r="G1201" s="96" t="b">
        <v>0</v>
      </c>
    </row>
    <row r="1202" spans="1:7" ht="15">
      <c r="A1202" s="96" t="s">
        <v>2917</v>
      </c>
      <c r="B1202" s="96">
        <v>2</v>
      </c>
      <c r="C1202" s="116">
        <v>0.0004205606433019798</v>
      </c>
      <c r="D1202" s="96" t="s">
        <v>3245</v>
      </c>
      <c r="E1202" s="96" t="b">
        <v>1</v>
      </c>
      <c r="F1202" s="96" t="b">
        <v>0</v>
      </c>
      <c r="G1202" s="96" t="b">
        <v>0</v>
      </c>
    </row>
    <row r="1203" spans="1:7" ht="15">
      <c r="A1203" s="96" t="s">
        <v>2918</v>
      </c>
      <c r="B1203" s="96">
        <v>2</v>
      </c>
      <c r="C1203" s="116">
        <v>0.00036430386967761406</v>
      </c>
      <c r="D1203" s="96" t="s">
        <v>3245</v>
      </c>
      <c r="E1203" s="96" t="b">
        <v>0</v>
      </c>
      <c r="F1203" s="96" t="b">
        <v>0</v>
      </c>
      <c r="G1203" s="96" t="b">
        <v>0</v>
      </c>
    </row>
    <row r="1204" spans="1:7" ht="15">
      <c r="A1204" s="96" t="s">
        <v>2919</v>
      </c>
      <c r="B1204" s="96">
        <v>2</v>
      </c>
      <c r="C1204" s="116">
        <v>0.00036430386967761406</v>
      </c>
      <c r="D1204" s="96" t="s">
        <v>3245</v>
      </c>
      <c r="E1204" s="96" t="b">
        <v>0</v>
      </c>
      <c r="F1204" s="96" t="b">
        <v>1</v>
      </c>
      <c r="G1204" s="96" t="b">
        <v>0</v>
      </c>
    </row>
    <row r="1205" spans="1:7" ht="15">
      <c r="A1205" s="96" t="s">
        <v>2920</v>
      </c>
      <c r="B1205" s="96">
        <v>2</v>
      </c>
      <c r="C1205" s="116">
        <v>0.00036430386967761406</v>
      </c>
      <c r="D1205" s="96" t="s">
        <v>3245</v>
      </c>
      <c r="E1205" s="96" t="b">
        <v>1</v>
      </c>
      <c r="F1205" s="96" t="b">
        <v>0</v>
      </c>
      <c r="G1205" s="96" t="b">
        <v>0</v>
      </c>
    </row>
    <row r="1206" spans="1:7" ht="15">
      <c r="A1206" s="96" t="s">
        <v>2921</v>
      </c>
      <c r="B1206" s="96">
        <v>2</v>
      </c>
      <c r="C1206" s="116">
        <v>0.00036430386967761406</v>
      </c>
      <c r="D1206" s="96" t="s">
        <v>3245</v>
      </c>
      <c r="E1206" s="96" t="b">
        <v>0</v>
      </c>
      <c r="F1206" s="96" t="b">
        <v>0</v>
      </c>
      <c r="G1206" s="96" t="b">
        <v>0</v>
      </c>
    </row>
    <row r="1207" spans="1:7" ht="15">
      <c r="A1207" s="96" t="s">
        <v>2922</v>
      </c>
      <c r="B1207" s="96">
        <v>2</v>
      </c>
      <c r="C1207" s="116">
        <v>0.00036430386967761406</v>
      </c>
      <c r="D1207" s="96" t="s">
        <v>3245</v>
      </c>
      <c r="E1207" s="96" t="b">
        <v>0</v>
      </c>
      <c r="F1207" s="96" t="b">
        <v>0</v>
      </c>
      <c r="G1207" s="96" t="b">
        <v>0</v>
      </c>
    </row>
    <row r="1208" spans="1:7" ht="15">
      <c r="A1208" s="96" t="s">
        <v>2923</v>
      </c>
      <c r="B1208" s="96">
        <v>2</v>
      </c>
      <c r="C1208" s="116">
        <v>0.00036430386967761406</v>
      </c>
      <c r="D1208" s="96" t="s">
        <v>3245</v>
      </c>
      <c r="E1208" s="96" t="b">
        <v>0</v>
      </c>
      <c r="F1208" s="96" t="b">
        <v>0</v>
      </c>
      <c r="G1208" s="96" t="b">
        <v>0</v>
      </c>
    </row>
    <row r="1209" spans="1:7" ht="15">
      <c r="A1209" s="96" t="s">
        <v>2924</v>
      </c>
      <c r="B1209" s="96">
        <v>2</v>
      </c>
      <c r="C1209" s="116">
        <v>0.00036430386967761406</v>
      </c>
      <c r="D1209" s="96" t="s">
        <v>3245</v>
      </c>
      <c r="E1209" s="96" t="b">
        <v>0</v>
      </c>
      <c r="F1209" s="96" t="b">
        <v>0</v>
      </c>
      <c r="G1209" s="96" t="b">
        <v>0</v>
      </c>
    </row>
    <row r="1210" spans="1:7" ht="15">
      <c r="A1210" s="96" t="s">
        <v>2925</v>
      </c>
      <c r="B1210" s="96">
        <v>2</v>
      </c>
      <c r="C1210" s="116">
        <v>0.00036430386967761406</v>
      </c>
      <c r="D1210" s="96" t="s">
        <v>3245</v>
      </c>
      <c r="E1210" s="96" t="b">
        <v>0</v>
      </c>
      <c r="F1210" s="96" t="b">
        <v>0</v>
      </c>
      <c r="G1210" s="96" t="b">
        <v>0</v>
      </c>
    </row>
    <row r="1211" spans="1:7" ht="15">
      <c r="A1211" s="96" t="s">
        <v>2926</v>
      </c>
      <c r="B1211" s="96">
        <v>2</v>
      </c>
      <c r="C1211" s="116">
        <v>0.00036430386967761406</v>
      </c>
      <c r="D1211" s="96" t="s">
        <v>3245</v>
      </c>
      <c r="E1211" s="96" t="b">
        <v>0</v>
      </c>
      <c r="F1211" s="96" t="b">
        <v>0</v>
      </c>
      <c r="G1211" s="96" t="b">
        <v>0</v>
      </c>
    </row>
    <row r="1212" spans="1:7" ht="15">
      <c r="A1212" s="96" t="s">
        <v>2927</v>
      </c>
      <c r="B1212" s="96">
        <v>2</v>
      </c>
      <c r="C1212" s="116">
        <v>0.0004205606433019798</v>
      </c>
      <c r="D1212" s="96" t="s">
        <v>3245</v>
      </c>
      <c r="E1212" s="96" t="b">
        <v>0</v>
      </c>
      <c r="F1212" s="96" t="b">
        <v>0</v>
      </c>
      <c r="G1212" s="96" t="b">
        <v>0</v>
      </c>
    </row>
    <row r="1213" spans="1:7" ht="15">
      <c r="A1213" s="96" t="s">
        <v>2928</v>
      </c>
      <c r="B1213" s="96">
        <v>2</v>
      </c>
      <c r="C1213" s="116">
        <v>0.00036430386967761406</v>
      </c>
      <c r="D1213" s="96" t="s">
        <v>3245</v>
      </c>
      <c r="E1213" s="96" t="b">
        <v>1</v>
      </c>
      <c r="F1213" s="96" t="b">
        <v>0</v>
      </c>
      <c r="G1213" s="96" t="b">
        <v>0</v>
      </c>
    </row>
    <row r="1214" spans="1:7" ht="15">
      <c r="A1214" s="96" t="s">
        <v>2929</v>
      </c>
      <c r="B1214" s="96">
        <v>2</v>
      </c>
      <c r="C1214" s="116">
        <v>0.00036430386967761406</v>
      </c>
      <c r="D1214" s="96" t="s">
        <v>3245</v>
      </c>
      <c r="E1214" s="96" t="b">
        <v>0</v>
      </c>
      <c r="F1214" s="96" t="b">
        <v>0</v>
      </c>
      <c r="G1214" s="96" t="b">
        <v>0</v>
      </c>
    </row>
    <row r="1215" spans="1:7" ht="15">
      <c r="A1215" s="96" t="s">
        <v>2930</v>
      </c>
      <c r="B1215" s="96">
        <v>2</v>
      </c>
      <c r="C1215" s="116">
        <v>0.00036430386967761406</v>
      </c>
      <c r="D1215" s="96" t="s">
        <v>3245</v>
      </c>
      <c r="E1215" s="96" t="b">
        <v>0</v>
      </c>
      <c r="F1215" s="96" t="b">
        <v>0</v>
      </c>
      <c r="G1215" s="96" t="b">
        <v>0</v>
      </c>
    </row>
    <row r="1216" spans="1:7" ht="15">
      <c r="A1216" s="96" t="s">
        <v>2931</v>
      </c>
      <c r="B1216" s="96">
        <v>2</v>
      </c>
      <c r="C1216" s="116">
        <v>0.00036430386967761406</v>
      </c>
      <c r="D1216" s="96" t="s">
        <v>3245</v>
      </c>
      <c r="E1216" s="96" t="b">
        <v>0</v>
      </c>
      <c r="F1216" s="96" t="b">
        <v>0</v>
      </c>
      <c r="G1216" s="96" t="b">
        <v>0</v>
      </c>
    </row>
    <row r="1217" spans="1:7" ht="15">
      <c r="A1217" s="96" t="s">
        <v>2932</v>
      </c>
      <c r="B1217" s="96">
        <v>2</v>
      </c>
      <c r="C1217" s="116">
        <v>0.00036430386967761406</v>
      </c>
      <c r="D1217" s="96" t="s">
        <v>3245</v>
      </c>
      <c r="E1217" s="96" t="b">
        <v>0</v>
      </c>
      <c r="F1217" s="96" t="b">
        <v>0</v>
      </c>
      <c r="G1217" s="96" t="b">
        <v>0</v>
      </c>
    </row>
    <row r="1218" spans="1:7" ht="15">
      <c r="A1218" s="96" t="s">
        <v>2933</v>
      </c>
      <c r="B1218" s="96">
        <v>2</v>
      </c>
      <c r="C1218" s="116">
        <v>0.00036430386967761406</v>
      </c>
      <c r="D1218" s="96" t="s">
        <v>3245</v>
      </c>
      <c r="E1218" s="96" t="b">
        <v>0</v>
      </c>
      <c r="F1218" s="96" t="b">
        <v>0</v>
      </c>
      <c r="G1218" s="96" t="b">
        <v>0</v>
      </c>
    </row>
    <row r="1219" spans="1:7" ht="15">
      <c r="A1219" s="96" t="s">
        <v>2934</v>
      </c>
      <c r="B1219" s="96">
        <v>2</v>
      </c>
      <c r="C1219" s="116">
        <v>0.00036430386967761406</v>
      </c>
      <c r="D1219" s="96" t="s">
        <v>3245</v>
      </c>
      <c r="E1219" s="96" t="b">
        <v>0</v>
      </c>
      <c r="F1219" s="96" t="b">
        <v>0</v>
      </c>
      <c r="G1219" s="96" t="b">
        <v>0</v>
      </c>
    </row>
    <row r="1220" spans="1:7" ht="15">
      <c r="A1220" s="96" t="s">
        <v>2935</v>
      </c>
      <c r="B1220" s="96">
        <v>2</v>
      </c>
      <c r="C1220" s="116">
        <v>0.00036430386967761406</v>
      </c>
      <c r="D1220" s="96" t="s">
        <v>3245</v>
      </c>
      <c r="E1220" s="96" t="b">
        <v>0</v>
      </c>
      <c r="F1220" s="96" t="b">
        <v>0</v>
      </c>
      <c r="G1220" s="96" t="b">
        <v>0</v>
      </c>
    </row>
    <row r="1221" spans="1:7" ht="15">
      <c r="A1221" s="96" t="s">
        <v>2936</v>
      </c>
      <c r="B1221" s="96">
        <v>2</v>
      </c>
      <c r="C1221" s="116">
        <v>0.00036430386967761406</v>
      </c>
      <c r="D1221" s="96" t="s">
        <v>3245</v>
      </c>
      <c r="E1221" s="96" t="b">
        <v>0</v>
      </c>
      <c r="F1221" s="96" t="b">
        <v>0</v>
      </c>
      <c r="G1221" s="96" t="b">
        <v>0</v>
      </c>
    </row>
    <row r="1222" spans="1:7" ht="15">
      <c r="A1222" s="96" t="s">
        <v>2937</v>
      </c>
      <c r="B1222" s="96">
        <v>2</v>
      </c>
      <c r="C1222" s="116">
        <v>0.00036430386967761406</v>
      </c>
      <c r="D1222" s="96" t="s">
        <v>3245</v>
      </c>
      <c r="E1222" s="96" t="b">
        <v>1</v>
      </c>
      <c r="F1222" s="96" t="b">
        <v>0</v>
      </c>
      <c r="G1222" s="96" t="b">
        <v>0</v>
      </c>
    </row>
    <row r="1223" spans="1:7" ht="15">
      <c r="A1223" s="96" t="s">
        <v>2938</v>
      </c>
      <c r="B1223" s="96">
        <v>2</v>
      </c>
      <c r="C1223" s="116">
        <v>0.00036430386967761406</v>
      </c>
      <c r="D1223" s="96" t="s">
        <v>3245</v>
      </c>
      <c r="E1223" s="96" t="b">
        <v>0</v>
      </c>
      <c r="F1223" s="96" t="b">
        <v>0</v>
      </c>
      <c r="G1223" s="96" t="b">
        <v>0</v>
      </c>
    </row>
    <row r="1224" spans="1:7" ht="15">
      <c r="A1224" s="96" t="s">
        <v>2939</v>
      </c>
      <c r="B1224" s="96">
        <v>2</v>
      </c>
      <c r="C1224" s="116">
        <v>0.00036430386967761406</v>
      </c>
      <c r="D1224" s="96" t="s">
        <v>3245</v>
      </c>
      <c r="E1224" s="96" t="b">
        <v>0</v>
      </c>
      <c r="F1224" s="96" t="b">
        <v>0</v>
      </c>
      <c r="G1224" s="96" t="b">
        <v>0</v>
      </c>
    </row>
    <row r="1225" spans="1:7" ht="15">
      <c r="A1225" s="96" t="s">
        <v>2940</v>
      </c>
      <c r="B1225" s="96">
        <v>2</v>
      </c>
      <c r="C1225" s="116">
        <v>0.0004205606433019798</v>
      </c>
      <c r="D1225" s="96" t="s">
        <v>3245</v>
      </c>
      <c r="E1225" s="96" t="b">
        <v>0</v>
      </c>
      <c r="F1225" s="96" t="b">
        <v>0</v>
      </c>
      <c r="G1225" s="96" t="b">
        <v>0</v>
      </c>
    </row>
    <row r="1226" spans="1:7" ht="15">
      <c r="A1226" s="96" t="s">
        <v>2941</v>
      </c>
      <c r="B1226" s="96">
        <v>2</v>
      </c>
      <c r="C1226" s="116">
        <v>0.00036430386967761406</v>
      </c>
      <c r="D1226" s="96" t="s">
        <v>3245</v>
      </c>
      <c r="E1226" s="96" t="b">
        <v>0</v>
      </c>
      <c r="F1226" s="96" t="b">
        <v>0</v>
      </c>
      <c r="G1226" s="96" t="b">
        <v>0</v>
      </c>
    </row>
    <row r="1227" spans="1:7" ht="15">
      <c r="A1227" s="96" t="s">
        <v>2942</v>
      </c>
      <c r="B1227" s="96">
        <v>2</v>
      </c>
      <c r="C1227" s="116">
        <v>0.00036430386967761406</v>
      </c>
      <c r="D1227" s="96" t="s">
        <v>3245</v>
      </c>
      <c r="E1227" s="96" t="b">
        <v>0</v>
      </c>
      <c r="F1227" s="96" t="b">
        <v>0</v>
      </c>
      <c r="G1227" s="96" t="b">
        <v>0</v>
      </c>
    </row>
    <row r="1228" spans="1:7" ht="15">
      <c r="A1228" s="96" t="s">
        <v>2943</v>
      </c>
      <c r="B1228" s="96">
        <v>2</v>
      </c>
      <c r="C1228" s="116">
        <v>0.00036430386967761406</v>
      </c>
      <c r="D1228" s="96" t="s">
        <v>3245</v>
      </c>
      <c r="E1228" s="96" t="b">
        <v>0</v>
      </c>
      <c r="F1228" s="96" t="b">
        <v>0</v>
      </c>
      <c r="G1228" s="96" t="b">
        <v>0</v>
      </c>
    </row>
    <row r="1229" spans="1:7" ht="15">
      <c r="A1229" s="96" t="s">
        <v>2944</v>
      </c>
      <c r="B1229" s="96">
        <v>2</v>
      </c>
      <c r="C1229" s="116">
        <v>0.00036430386967761406</v>
      </c>
      <c r="D1229" s="96" t="s">
        <v>3245</v>
      </c>
      <c r="E1229" s="96" t="b">
        <v>0</v>
      </c>
      <c r="F1229" s="96" t="b">
        <v>0</v>
      </c>
      <c r="G1229" s="96" t="b">
        <v>0</v>
      </c>
    </row>
    <row r="1230" spans="1:7" ht="15">
      <c r="A1230" s="96" t="s">
        <v>2945</v>
      </c>
      <c r="B1230" s="96">
        <v>2</v>
      </c>
      <c r="C1230" s="116">
        <v>0.00036430386967761406</v>
      </c>
      <c r="D1230" s="96" t="s">
        <v>3245</v>
      </c>
      <c r="E1230" s="96" t="b">
        <v>0</v>
      </c>
      <c r="F1230" s="96" t="b">
        <v>0</v>
      </c>
      <c r="G1230" s="96" t="b">
        <v>0</v>
      </c>
    </row>
    <row r="1231" spans="1:7" ht="15">
      <c r="A1231" s="96" t="s">
        <v>2946</v>
      </c>
      <c r="B1231" s="96">
        <v>2</v>
      </c>
      <c r="C1231" s="116">
        <v>0.00036430386967761406</v>
      </c>
      <c r="D1231" s="96" t="s">
        <v>3245</v>
      </c>
      <c r="E1231" s="96" t="b">
        <v>0</v>
      </c>
      <c r="F1231" s="96" t="b">
        <v>0</v>
      </c>
      <c r="G1231" s="96" t="b">
        <v>0</v>
      </c>
    </row>
    <row r="1232" spans="1:7" ht="15">
      <c r="A1232" s="96" t="s">
        <v>2947</v>
      </c>
      <c r="B1232" s="96">
        <v>2</v>
      </c>
      <c r="C1232" s="116">
        <v>0.00036430386967761406</v>
      </c>
      <c r="D1232" s="96" t="s">
        <v>3245</v>
      </c>
      <c r="E1232" s="96" t="b">
        <v>0</v>
      </c>
      <c r="F1232" s="96" t="b">
        <v>0</v>
      </c>
      <c r="G1232" s="96" t="b">
        <v>0</v>
      </c>
    </row>
    <row r="1233" spans="1:7" ht="15">
      <c r="A1233" s="96" t="s">
        <v>2948</v>
      </c>
      <c r="B1233" s="96">
        <v>2</v>
      </c>
      <c r="C1233" s="116">
        <v>0.00036430386967761406</v>
      </c>
      <c r="D1233" s="96" t="s">
        <v>3245</v>
      </c>
      <c r="E1233" s="96" t="b">
        <v>0</v>
      </c>
      <c r="F1233" s="96" t="b">
        <v>0</v>
      </c>
      <c r="G1233" s="96" t="b">
        <v>0</v>
      </c>
    </row>
    <row r="1234" spans="1:7" ht="15">
      <c r="A1234" s="96" t="s">
        <v>2949</v>
      </c>
      <c r="B1234" s="96">
        <v>2</v>
      </c>
      <c r="C1234" s="116">
        <v>0.0004205606433019798</v>
      </c>
      <c r="D1234" s="96" t="s">
        <v>3245</v>
      </c>
      <c r="E1234" s="96" t="b">
        <v>0</v>
      </c>
      <c r="F1234" s="96" t="b">
        <v>0</v>
      </c>
      <c r="G1234" s="96" t="b">
        <v>0</v>
      </c>
    </row>
    <row r="1235" spans="1:7" ht="15">
      <c r="A1235" s="96" t="s">
        <v>2950</v>
      </c>
      <c r="B1235" s="96">
        <v>2</v>
      </c>
      <c r="C1235" s="116">
        <v>0.00036430386967761406</v>
      </c>
      <c r="D1235" s="96" t="s">
        <v>3245</v>
      </c>
      <c r="E1235" s="96" t="b">
        <v>0</v>
      </c>
      <c r="F1235" s="96" t="b">
        <v>1</v>
      </c>
      <c r="G1235" s="96" t="b">
        <v>0</v>
      </c>
    </row>
    <row r="1236" spans="1:7" ht="15">
      <c r="A1236" s="96" t="s">
        <v>2951</v>
      </c>
      <c r="B1236" s="96">
        <v>2</v>
      </c>
      <c r="C1236" s="116">
        <v>0.00036430386967761406</v>
      </c>
      <c r="D1236" s="96" t="s">
        <v>3245</v>
      </c>
      <c r="E1236" s="96" t="b">
        <v>1</v>
      </c>
      <c r="F1236" s="96" t="b">
        <v>0</v>
      </c>
      <c r="G1236" s="96" t="b">
        <v>0</v>
      </c>
    </row>
    <row r="1237" spans="1:7" ht="15">
      <c r="A1237" s="96" t="s">
        <v>2952</v>
      </c>
      <c r="B1237" s="96">
        <v>2</v>
      </c>
      <c r="C1237" s="116">
        <v>0.00036430386967761406</v>
      </c>
      <c r="D1237" s="96" t="s">
        <v>3245</v>
      </c>
      <c r="E1237" s="96" t="b">
        <v>1</v>
      </c>
      <c r="F1237" s="96" t="b">
        <v>0</v>
      </c>
      <c r="G1237" s="96" t="b">
        <v>0</v>
      </c>
    </row>
    <row r="1238" spans="1:7" ht="15">
      <c r="A1238" s="96" t="s">
        <v>2953</v>
      </c>
      <c r="B1238" s="96">
        <v>2</v>
      </c>
      <c r="C1238" s="116">
        <v>0.00036430386967761406</v>
      </c>
      <c r="D1238" s="96" t="s">
        <v>3245</v>
      </c>
      <c r="E1238" s="96" t="b">
        <v>0</v>
      </c>
      <c r="F1238" s="96" t="b">
        <v>0</v>
      </c>
      <c r="G1238" s="96" t="b">
        <v>0</v>
      </c>
    </row>
    <row r="1239" spans="1:7" ht="15">
      <c r="A1239" s="96" t="s">
        <v>2954</v>
      </c>
      <c r="B1239" s="96">
        <v>2</v>
      </c>
      <c r="C1239" s="116">
        <v>0.00036430386967761406</v>
      </c>
      <c r="D1239" s="96" t="s">
        <v>3245</v>
      </c>
      <c r="E1239" s="96" t="b">
        <v>0</v>
      </c>
      <c r="F1239" s="96" t="b">
        <v>0</v>
      </c>
      <c r="G1239" s="96" t="b">
        <v>0</v>
      </c>
    </row>
    <row r="1240" spans="1:7" ht="15">
      <c r="A1240" s="96" t="s">
        <v>2955</v>
      </c>
      <c r="B1240" s="96">
        <v>2</v>
      </c>
      <c r="C1240" s="116">
        <v>0.00036430386967761406</v>
      </c>
      <c r="D1240" s="96" t="s">
        <v>3245</v>
      </c>
      <c r="E1240" s="96" t="b">
        <v>0</v>
      </c>
      <c r="F1240" s="96" t="b">
        <v>0</v>
      </c>
      <c r="G1240" s="96" t="b">
        <v>0</v>
      </c>
    </row>
    <row r="1241" spans="1:7" ht="15">
      <c r="A1241" s="96" t="s">
        <v>2956</v>
      </c>
      <c r="B1241" s="96">
        <v>2</v>
      </c>
      <c r="C1241" s="116">
        <v>0.0004205606433019798</v>
      </c>
      <c r="D1241" s="96" t="s">
        <v>3245</v>
      </c>
      <c r="E1241" s="96" t="b">
        <v>0</v>
      </c>
      <c r="F1241" s="96" t="b">
        <v>0</v>
      </c>
      <c r="G1241" s="96" t="b">
        <v>0</v>
      </c>
    </row>
    <row r="1242" spans="1:7" ht="15">
      <c r="A1242" s="96" t="s">
        <v>2957</v>
      </c>
      <c r="B1242" s="96">
        <v>2</v>
      </c>
      <c r="C1242" s="116">
        <v>0.00036430386967761406</v>
      </c>
      <c r="D1242" s="96" t="s">
        <v>3245</v>
      </c>
      <c r="E1242" s="96" t="b">
        <v>0</v>
      </c>
      <c r="F1242" s="96" t="b">
        <v>0</v>
      </c>
      <c r="G1242" s="96" t="b">
        <v>0</v>
      </c>
    </row>
    <row r="1243" spans="1:7" ht="15">
      <c r="A1243" s="96" t="s">
        <v>2958</v>
      </c>
      <c r="B1243" s="96">
        <v>2</v>
      </c>
      <c r="C1243" s="116">
        <v>0.00036430386967761406</v>
      </c>
      <c r="D1243" s="96" t="s">
        <v>3245</v>
      </c>
      <c r="E1243" s="96" t="b">
        <v>0</v>
      </c>
      <c r="F1243" s="96" t="b">
        <v>0</v>
      </c>
      <c r="G1243" s="96" t="b">
        <v>0</v>
      </c>
    </row>
    <row r="1244" spans="1:7" ht="15">
      <c r="A1244" s="96" t="s">
        <v>2959</v>
      </c>
      <c r="B1244" s="96">
        <v>2</v>
      </c>
      <c r="C1244" s="116">
        <v>0.00036430386967761406</v>
      </c>
      <c r="D1244" s="96" t="s">
        <v>3245</v>
      </c>
      <c r="E1244" s="96" t="b">
        <v>0</v>
      </c>
      <c r="F1244" s="96" t="b">
        <v>0</v>
      </c>
      <c r="G1244" s="96" t="b">
        <v>0</v>
      </c>
    </row>
    <row r="1245" spans="1:7" ht="15">
      <c r="A1245" s="96" t="s">
        <v>2960</v>
      </c>
      <c r="B1245" s="96">
        <v>2</v>
      </c>
      <c r="C1245" s="116">
        <v>0.00036430386967761406</v>
      </c>
      <c r="D1245" s="96" t="s">
        <v>3245</v>
      </c>
      <c r="E1245" s="96" t="b">
        <v>0</v>
      </c>
      <c r="F1245" s="96" t="b">
        <v>0</v>
      </c>
      <c r="G1245" s="96" t="b">
        <v>0</v>
      </c>
    </row>
    <row r="1246" spans="1:7" ht="15">
      <c r="A1246" s="96" t="s">
        <v>2961</v>
      </c>
      <c r="B1246" s="96">
        <v>2</v>
      </c>
      <c r="C1246" s="116">
        <v>0.00036430386967761406</v>
      </c>
      <c r="D1246" s="96" t="s">
        <v>3245</v>
      </c>
      <c r="E1246" s="96" t="b">
        <v>0</v>
      </c>
      <c r="F1246" s="96" t="b">
        <v>0</v>
      </c>
      <c r="G1246" s="96" t="b">
        <v>0</v>
      </c>
    </row>
    <row r="1247" spans="1:7" ht="15">
      <c r="A1247" s="96" t="s">
        <v>2962</v>
      </c>
      <c r="B1247" s="96">
        <v>2</v>
      </c>
      <c r="C1247" s="116">
        <v>0.00036430386967761406</v>
      </c>
      <c r="D1247" s="96" t="s">
        <v>3245</v>
      </c>
      <c r="E1247" s="96" t="b">
        <v>0</v>
      </c>
      <c r="F1247" s="96" t="b">
        <v>0</v>
      </c>
      <c r="G1247" s="96" t="b">
        <v>0</v>
      </c>
    </row>
    <row r="1248" spans="1:7" ht="15">
      <c r="A1248" s="96" t="s">
        <v>2963</v>
      </c>
      <c r="B1248" s="96">
        <v>2</v>
      </c>
      <c r="C1248" s="116">
        <v>0.0004205606433019798</v>
      </c>
      <c r="D1248" s="96" t="s">
        <v>3245</v>
      </c>
      <c r="E1248" s="96" t="b">
        <v>0</v>
      </c>
      <c r="F1248" s="96" t="b">
        <v>0</v>
      </c>
      <c r="G1248" s="96" t="b">
        <v>0</v>
      </c>
    </row>
    <row r="1249" spans="1:7" ht="15">
      <c r="A1249" s="96" t="s">
        <v>2964</v>
      </c>
      <c r="B1249" s="96">
        <v>2</v>
      </c>
      <c r="C1249" s="116">
        <v>0.00036430386967761406</v>
      </c>
      <c r="D1249" s="96" t="s">
        <v>3245</v>
      </c>
      <c r="E1249" s="96" t="b">
        <v>0</v>
      </c>
      <c r="F1249" s="96" t="b">
        <v>0</v>
      </c>
      <c r="G1249" s="96" t="b">
        <v>0</v>
      </c>
    </row>
    <row r="1250" spans="1:7" ht="15">
      <c r="A1250" s="96" t="s">
        <v>2965</v>
      </c>
      <c r="B1250" s="96">
        <v>2</v>
      </c>
      <c r="C1250" s="116">
        <v>0.00036430386967761406</v>
      </c>
      <c r="D1250" s="96" t="s">
        <v>3245</v>
      </c>
      <c r="E1250" s="96" t="b">
        <v>0</v>
      </c>
      <c r="F1250" s="96" t="b">
        <v>0</v>
      </c>
      <c r="G1250" s="96" t="b">
        <v>0</v>
      </c>
    </row>
    <row r="1251" spans="1:7" ht="15">
      <c r="A1251" s="96" t="s">
        <v>2966</v>
      </c>
      <c r="B1251" s="96">
        <v>2</v>
      </c>
      <c r="C1251" s="116">
        <v>0.00036430386967761406</v>
      </c>
      <c r="D1251" s="96" t="s">
        <v>3245</v>
      </c>
      <c r="E1251" s="96" t="b">
        <v>0</v>
      </c>
      <c r="F1251" s="96" t="b">
        <v>0</v>
      </c>
      <c r="G1251" s="96" t="b">
        <v>0</v>
      </c>
    </row>
    <row r="1252" spans="1:7" ht="15">
      <c r="A1252" s="96" t="s">
        <v>2967</v>
      </c>
      <c r="B1252" s="96">
        <v>2</v>
      </c>
      <c r="C1252" s="116">
        <v>0.0004205606433019798</v>
      </c>
      <c r="D1252" s="96" t="s">
        <v>3245</v>
      </c>
      <c r="E1252" s="96" t="b">
        <v>0</v>
      </c>
      <c r="F1252" s="96" t="b">
        <v>0</v>
      </c>
      <c r="G1252" s="96" t="b">
        <v>0</v>
      </c>
    </row>
    <row r="1253" spans="1:7" ht="15">
      <c r="A1253" s="96" t="s">
        <v>2968</v>
      </c>
      <c r="B1253" s="96">
        <v>2</v>
      </c>
      <c r="C1253" s="116">
        <v>0.00036430386967761406</v>
      </c>
      <c r="D1253" s="96" t="s">
        <v>3245</v>
      </c>
      <c r="E1253" s="96" t="b">
        <v>0</v>
      </c>
      <c r="F1253" s="96" t="b">
        <v>0</v>
      </c>
      <c r="G1253" s="96" t="b">
        <v>0</v>
      </c>
    </row>
    <row r="1254" spans="1:7" ht="15">
      <c r="A1254" s="96" t="s">
        <v>2969</v>
      </c>
      <c r="B1254" s="96">
        <v>2</v>
      </c>
      <c r="C1254" s="116">
        <v>0.00036430386967761406</v>
      </c>
      <c r="D1254" s="96" t="s">
        <v>3245</v>
      </c>
      <c r="E1254" s="96" t="b">
        <v>0</v>
      </c>
      <c r="F1254" s="96" t="b">
        <v>0</v>
      </c>
      <c r="G1254" s="96" t="b">
        <v>0</v>
      </c>
    </row>
    <row r="1255" spans="1:7" ht="15">
      <c r="A1255" s="96" t="s">
        <v>2970</v>
      </c>
      <c r="B1255" s="96">
        <v>2</v>
      </c>
      <c r="C1255" s="116">
        <v>0.00036430386967761406</v>
      </c>
      <c r="D1255" s="96" t="s">
        <v>3245</v>
      </c>
      <c r="E1255" s="96" t="b">
        <v>0</v>
      </c>
      <c r="F1255" s="96" t="b">
        <v>0</v>
      </c>
      <c r="G1255" s="96" t="b">
        <v>0</v>
      </c>
    </row>
    <row r="1256" spans="1:7" ht="15">
      <c r="A1256" s="96" t="s">
        <v>2971</v>
      </c>
      <c r="B1256" s="96">
        <v>2</v>
      </c>
      <c r="C1256" s="116">
        <v>0.00036430386967761406</v>
      </c>
      <c r="D1256" s="96" t="s">
        <v>3245</v>
      </c>
      <c r="E1256" s="96" t="b">
        <v>0</v>
      </c>
      <c r="F1256" s="96" t="b">
        <v>0</v>
      </c>
      <c r="G1256" s="96" t="b">
        <v>0</v>
      </c>
    </row>
    <row r="1257" spans="1:7" ht="15">
      <c r="A1257" s="96" t="s">
        <v>2972</v>
      </c>
      <c r="B1257" s="96">
        <v>2</v>
      </c>
      <c r="C1257" s="116">
        <v>0.00036430386967761406</v>
      </c>
      <c r="D1257" s="96" t="s">
        <v>3245</v>
      </c>
      <c r="E1257" s="96" t="b">
        <v>0</v>
      </c>
      <c r="F1257" s="96" t="b">
        <v>0</v>
      </c>
      <c r="G1257" s="96" t="b">
        <v>0</v>
      </c>
    </row>
    <row r="1258" spans="1:7" ht="15">
      <c r="A1258" s="96" t="s">
        <v>2973</v>
      </c>
      <c r="B1258" s="96">
        <v>2</v>
      </c>
      <c r="C1258" s="116">
        <v>0.00036430386967761406</v>
      </c>
      <c r="D1258" s="96" t="s">
        <v>3245</v>
      </c>
      <c r="E1258" s="96" t="b">
        <v>0</v>
      </c>
      <c r="F1258" s="96" t="b">
        <v>0</v>
      </c>
      <c r="G1258" s="96" t="b">
        <v>0</v>
      </c>
    </row>
    <row r="1259" spans="1:7" ht="15">
      <c r="A1259" s="96" t="s">
        <v>2974</v>
      </c>
      <c r="B1259" s="96">
        <v>2</v>
      </c>
      <c r="C1259" s="116">
        <v>0.00036430386967761406</v>
      </c>
      <c r="D1259" s="96" t="s">
        <v>3245</v>
      </c>
      <c r="E1259" s="96" t="b">
        <v>0</v>
      </c>
      <c r="F1259" s="96" t="b">
        <v>0</v>
      </c>
      <c r="G1259" s="96" t="b">
        <v>0</v>
      </c>
    </row>
    <row r="1260" spans="1:7" ht="15">
      <c r="A1260" s="96" t="s">
        <v>2975</v>
      </c>
      <c r="B1260" s="96">
        <v>2</v>
      </c>
      <c r="C1260" s="116">
        <v>0.00036430386967761406</v>
      </c>
      <c r="D1260" s="96" t="s">
        <v>3245</v>
      </c>
      <c r="E1260" s="96" t="b">
        <v>0</v>
      </c>
      <c r="F1260" s="96" t="b">
        <v>0</v>
      </c>
      <c r="G1260" s="96" t="b">
        <v>0</v>
      </c>
    </row>
    <row r="1261" spans="1:7" ht="15">
      <c r="A1261" s="96" t="s">
        <v>2976</v>
      </c>
      <c r="B1261" s="96">
        <v>2</v>
      </c>
      <c r="C1261" s="116">
        <v>0.00036430386967761406</v>
      </c>
      <c r="D1261" s="96" t="s">
        <v>3245</v>
      </c>
      <c r="E1261" s="96" t="b">
        <v>0</v>
      </c>
      <c r="F1261" s="96" t="b">
        <v>0</v>
      </c>
      <c r="G1261" s="96" t="b">
        <v>0</v>
      </c>
    </row>
    <row r="1262" spans="1:7" ht="15">
      <c r="A1262" s="96" t="s">
        <v>2977</v>
      </c>
      <c r="B1262" s="96">
        <v>2</v>
      </c>
      <c r="C1262" s="116">
        <v>0.00036430386967761406</v>
      </c>
      <c r="D1262" s="96" t="s">
        <v>3245</v>
      </c>
      <c r="E1262" s="96" t="b">
        <v>0</v>
      </c>
      <c r="F1262" s="96" t="b">
        <v>0</v>
      </c>
      <c r="G1262" s="96" t="b">
        <v>0</v>
      </c>
    </row>
    <row r="1263" spans="1:7" ht="15">
      <c r="A1263" s="96" t="s">
        <v>2978</v>
      </c>
      <c r="B1263" s="96">
        <v>2</v>
      </c>
      <c r="C1263" s="116">
        <v>0.00036430386967761406</v>
      </c>
      <c r="D1263" s="96" t="s">
        <v>3245</v>
      </c>
      <c r="E1263" s="96" t="b">
        <v>0</v>
      </c>
      <c r="F1263" s="96" t="b">
        <v>0</v>
      </c>
      <c r="G1263" s="96" t="b">
        <v>0</v>
      </c>
    </row>
    <row r="1264" spans="1:7" ht="15">
      <c r="A1264" s="96" t="s">
        <v>2979</v>
      </c>
      <c r="B1264" s="96">
        <v>2</v>
      </c>
      <c r="C1264" s="116">
        <v>0.00036430386967761406</v>
      </c>
      <c r="D1264" s="96" t="s">
        <v>3245</v>
      </c>
      <c r="E1264" s="96" t="b">
        <v>0</v>
      </c>
      <c r="F1264" s="96" t="b">
        <v>0</v>
      </c>
      <c r="G1264" s="96" t="b">
        <v>0</v>
      </c>
    </row>
    <row r="1265" spans="1:7" ht="15">
      <c r="A1265" s="96" t="s">
        <v>2980</v>
      </c>
      <c r="B1265" s="96">
        <v>2</v>
      </c>
      <c r="C1265" s="116">
        <v>0.00036430386967761406</v>
      </c>
      <c r="D1265" s="96" t="s">
        <v>3245</v>
      </c>
      <c r="E1265" s="96" t="b">
        <v>0</v>
      </c>
      <c r="F1265" s="96" t="b">
        <v>0</v>
      </c>
      <c r="G1265" s="96" t="b">
        <v>0</v>
      </c>
    </row>
    <row r="1266" spans="1:7" ht="15">
      <c r="A1266" s="96" t="s">
        <v>2981</v>
      </c>
      <c r="B1266" s="96">
        <v>2</v>
      </c>
      <c r="C1266" s="116">
        <v>0.00036430386967761406</v>
      </c>
      <c r="D1266" s="96" t="s">
        <v>3245</v>
      </c>
      <c r="E1266" s="96" t="b">
        <v>0</v>
      </c>
      <c r="F1266" s="96" t="b">
        <v>0</v>
      </c>
      <c r="G1266" s="96" t="b">
        <v>0</v>
      </c>
    </row>
    <row r="1267" spans="1:7" ht="15">
      <c r="A1267" s="96" t="s">
        <v>2982</v>
      </c>
      <c r="B1267" s="96">
        <v>2</v>
      </c>
      <c r="C1267" s="116">
        <v>0.00036430386967761406</v>
      </c>
      <c r="D1267" s="96" t="s">
        <v>3245</v>
      </c>
      <c r="E1267" s="96" t="b">
        <v>0</v>
      </c>
      <c r="F1267" s="96" t="b">
        <v>0</v>
      </c>
      <c r="G1267" s="96" t="b">
        <v>0</v>
      </c>
    </row>
    <row r="1268" spans="1:7" ht="15">
      <c r="A1268" s="96" t="s">
        <v>2983</v>
      </c>
      <c r="B1268" s="96">
        <v>2</v>
      </c>
      <c r="C1268" s="116">
        <v>0.00036430386967761406</v>
      </c>
      <c r="D1268" s="96" t="s">
        <v>3245</v>
      </c>
      <c r="E1268" s="96" t="b">
        <v>0</v>
      </c>
      <c r="F1268" s="96" t="b">
        <v>0</v>
      </c>
      <c r="G1268" s="96" t="b">
        <v>0</v>
      </c>
    </row>
    <row r="1269" spans="1:7" ht="15">
      <c r="A1269" s="96" t="s">
        <v>2984</v>
      </c>
      <c r="B1269" s="96">
        <v>2</v>
      </c>
      <c r="C1269" s="116">
        <v>0.00036430386967761406</v>
      </c>
      <c r="D1269" s="96" t="s">
        <v>3245</v>
      </c>
      <c r="E1269" s="96" t="b">
        <v>1</v>
      </c>
      <c r="F1269" s="96" t="b">
        <v>0</v>
      </c>
      <c r="G1269" s="96" t="b">
        <v>0</v>
      </c>
    </row>
    <row r="1270" spans="1:7" ht="15">
      <c r="A1270" s="96" t="s">
        <v>2985</v>
      </c>
      <c r="B1270" s="96">
        <v>2</v>
      </c>
      <c r="C1270" s="116">
        <v>0.00036430386967761406</v>
      </c>
      <c r="D1270" s="96" t="s">
        <v>3245</v>
      </c>
      <c r="E1270" s="96" t="b">
        <v>1</v>
      </c>
      <c r="F1270" s="96" t="b">
        <v>0</v>
      </c>
      <c r="G1270" s="96" t="b">
        <v>0</v>
      </c>
    </row>
    <row r="1271" spans="1:7" ht="15">
      <c r="A1271" s="96" t="s">
        <v>2986</v>
      </c>
      <c r="B1271" s="96">
        <v>2</v>
      </c>
      <c r="C1271" s="116">
        <v>0.00036430386967761406</v>
      </c>
      <c r="D1271" s="96" t="s">
        <v>3245</v>
      </c>
      <c r="E1271" s="96" t="b">
        <v>0</v>
      </c>
      <c r="F1271" s="96" t="b">
        <v>0</v>
      </c>
      <c r="G1271" s="96" t="b">
        <v>0</v>
      </c>
    </row>
    <row r="1272" spans="1:7" ht="15">
      <c r="A1272" s="96" t="s">
        <v>2987</v>
      </c>
      <c r="B1272" s="96">
        <v>2</v>
      </c>
      <c r="C1272" s="116">
        <v>0.00036430386967761406</v>
      </c>
      <c r="D1272" s="96" t="s">
        <v>3245</v>
      </c>
      <c r="E1272" s="96" t="b">
        <v>0</v>
      </c>
      <c r="F1272" s="96" t="b">
        <v>0</v>
      </c>
      <c r="G1272" s="96" t="b">
        <v>0</v>
      </c>
    </row>
    <row r="1273" spans="1:7" ht="15">
      <c r="A1273" s="96" t="s">
        <v>2988</v>
      </c>
      <c r="B1273" s="96">
        <v>2</v>
      </c>
      <c r="C1273" s="116">
        <v>0.00036430386967761406</v>
      </c>
      <c r="D1273" s="96" t="s">
        <v>3245</v>
      </c>
      <c r="E1273" s="96" t="b">
        <v>0</v>
      </c>
      <c r="F1273" s="96" t="b">
        <v>0</v>
      </c>
      <c r="G1273" s="96" t="b">
        <v>0</v>
      </c>
    </row>
    <row r="1274" spans="1:7" ht="15">
      <c r="A1274" s="96" t="s">
        <v>2989</v>
      </c>
      <c r="B1274" s="96">
        <v>2</v>
      </c>
      <c r="C1274" s="116">
        <v>0.00036430386967761406</v>
      </c>
      <c r="D1274" s="96" t="s">
        <v>3245</v>
      </c>
      <c r="E1274" s="96" t="b">
        <v>0</v>
      </c>
      <c r="F1274" s="96" t="b">
        <v>0</v>
      </c>
      <c r="G1274" s="96" t="b">
        <v>0</v>
      </c>
    </row>
    <row r="1275" spans="1:7" ht="15">
      <c r="A1275" s="96" t="s">
        <v>2990</v>
      </c>
      <c r="B1275" s="96">
        <v>2</v>
      </c>
      <c r="C1275" s="116">
        <v>0.00036430386967761406</v>
      </c>
      <c r="D1275" s="96" t="s">
        <v>3245</v>
      </c>
      <c r="E1275" s="96" t="b">
        <v>0</v>
      </c>
      <c r="F1275" s="96" t="b">
        <v>0</v>
      </c>
      <c r="G1275" s="96" t="b">
        <v>0</v>
      </c>
    </row>
    <row r="1276" spans="1:7" ht="15">
      <c r="A1276" s="96" t="s">
        <v>2991</v>
      </c>
      <c r="B1276" s="96">
        <v>2</v>
      </c>
      <c r="C1276" s="116">
        <v>0.00036430386967761406</v>
      </c>
      <c r="D1276" s="96" t="s">
        <v>3245</v>
      </c>
      <c r="E1276" s="96" t="b">
        <v>0</v>
      </c>
      <c r="F1276" s="96" t="b">
        <v>0</v>
      </c>
      <c r="G1276" s="96" t="b">
        <v>0</v>
      </c>
    </row>
    <row r="1277" spans="1:7" ht="15">
      <c r="A1277" s="96" t="s">
        <v>2992</v>
      </c>
      <c r="B1277" s="96">
        <v>2</v>
      </c>
      <c r="C1277" s="116">
        <v>0.00036430386967761406</v>
      </c>
      <c r="D1277" s="96" t="s">
        <v>3245</v>
      </c>
      <c r="E1277" s="96" t="b">
        <v>0</v>
      </c>
      <c r="F1277" s="96" t="b">
        <v>0</v>
      </c>
      <c r="G1277" s="96" t="b">
        <v>0</v>
      </c>
    </row>
    <row r="1278" spans="1:7" ht="15">
      <c r="A1278" s="96" t="s">
        <v>2993</v>
      </c>
      <c r="B1278" s="96">
        <v>2</v>
      </c>
      <c r="C1278" s="116">
        <v>0.00036430386967761406</v>
      </c>
      <c r="D1278" s="96" t="s">
        <v>3245</v>
      </c>
      <c r="E1278" s="96" t="b">
        <v>0</v>
      </c>
      <c r="F1278" s="96" t="b">
        <v>0</v>
      </c>
      <c r="G1278" s="96" t="b">
        <v>0</v>
      </c>
    </row>
    <row r="1279" spans="1:7" ht="15">
      <c r="A1279" s="96" t="s">
        <v>2994</v>
      </c>
      <c r="B1279" s="96">
        <v>2</v>
      </c>
      <c r="C1279" s="116">
        <v>0.0004205606433019798</v>
      </c>
      <c r="D1279" s="96" t="s">
        <v>3245</v>
      </c>
      <c r="E1279" s="96" t="b">
        <v>0</v>
      </c>
      <c r="F1279" s="96" t="b">
        <v>0</v>
      </c>
      <c r="G1279" s="96" t="b">
        <v>0</v>
      </c>
    </row>
    <row r="1280" spans="1:7" ht="15">
      <c r="A1280" s="96" t="s">
        <v>2995</v>
      </c>
      <c r="B1280" s="96">
        <v>2</v>
      </c>
      <c r="C1280" s="116">
        <v>0.00036430386967761406</v>
      </c>
      <c r="D1280" s="96" t="s">
        <v>3245</v>
      </c>
      <c r="E1280" s="96" t="b">
        <v>0</v>
      </c>
      <c r="F1280" s="96" t="b">
        <v>0</v>
      </c>
      <c r="G1280" s="96" t="b">
        <v>0</v>
      </c>
    </row>
    <row r="1281" spans="1:7" ht="15">
      <c r="A1281" s="96" t="s">
        <v>2996</v>
      </c>
      <c r="B1281" s="96">
        <v>2</v>
      </c>
      <c r="C1281" s="116">
        <v>0.00036430386967761406</v>
      </c>
      <c r="D1281" s="96" t="s">
        <v>3245</v>
      </c>
      <c r="E1281" s="96" t="b">
        <v>0</v>
      </c>
      <c r="F1281" s="96" t="b">
        <v>0</v>
      </c>
      <c r="G1281" s="96" t="b">
        <v>0</v>
      </c>
    </row>
    <row r="1282" spans="1:7" ht="15">
      <c r="A1282" s="96" t="s">
        <v>2997</v>
      </c>
      <c r="B1282" s="96">
        <v>2</v>
      </c>
      <c r="C1282" s="116">
        <v>0.00036430386967761406</v>
      </c>
      <c r="D1282" s="96" t="s">
        <v>3245</v>
      </c>
      <c r="E1282" s="96" t="b">
        <v>0</v>
      </c>
      <c r="F1282" s="96" t="b">
        <v>0</v>
      </c>
      <c r="G1282" s="96" t="b">
        <v>0</v>
      </c>
    </row>
    <row r="1283" spans="1:7" ht="15">
      <c r="A1283" s="96" t="s">
        <v>2998</v>
      </c>
      <c r="B1283" s="96">
        <v>2</v>
      </c>
      <c r="C1283" s="116">
        <v>0.00036430386967761406</v>
      </c>
      <c r="D1283" s="96" t="s">
        <v>3245</v>
      </c>
      <c r="E1283" s="96" t="b">
        <v>0</v>
      </c>
      <c r="F1283" s="96" t="b">
        <v>0</v>
      </c>
      <c r="G1283" s="96" t="b">
        <v>0</v>
      </c>
    </row>
    <row r="1284" spans="1:7" ht="15">
      <c r="A1284" s="96" t="s">
        <v>2999</v>
      </c>
      <c r="B1284" s="96">
        <v>2</v>
      </c>
      <c r="C1284" s="116">
        <v>0.00036430386967761406</v>
      </c>
      <c r="D1284" s="96" t="s">
        <v>3245</v>
      </c>
      <c r="E1284" s="96" t="b">
        <v>0</v>
      </c>
      <c r="F1284" s="96" t="b">
        <v>0</v>
      </c>
      <c r="G1284" s="96" t="b">
        <v>0</v>
      </c>
    </row>
    <row r="1285" spans="1:7" ht="15">
      <c r="A1285" s="96" t="s">
        <v>3000</v>
      </c>
      <c r="B1285" s="96">
        <v>2</v>
      </c>
      <c r="C1285" s="116">
        <v>0.0004205606433019798</v>
      </c>
      <c r="D1285" s="96" t="s">
        <v>3245</v>
      </c>
      <c r="E1285" s="96" t="b">
        <v>0</v>
      </c>
      <c r="F1285" s="96" t="b">
        <v>0</v>
      </c>
      <c r="G1285" s="96" t="b">
        <v>0</v>
      </c>
    </row>
    <row r="1286" spans="1:7" ht="15">
      <c r="A1286" s="96" t="s">
        <v>3001</v>
      </c>
      <c r="B1286" s="96">
        <v>2</v>
      </c>
      <c r="C1286" s="116">
        <v>0.0004205606433019798</v>
      </c>
      <c r="D1286" s="96" t="s">
        <v>3245</v>
      </c>
      <c r="E1286" s="96" t="b">
        <v>0</v>
      </c>
      <c r="F1286" s="96" t="b">
        <v>0</v>
      </c>
      <c r="G1286" s="96" t="b">
        <v>0</v>
      </c>
    </row>
    <row r="1287" spans="1:7" ht="15">
      <c r="A1287" s="96" t="s">
        <v>3002</v>
      </c>
      <c r="B1287" s="96">
        <v>2</v>
      </c>
      <c r="C1287" s="116">
        <v>0.00036430386967761406</v>
      </c>
      <c r="D1287" s="96" t="s">
        <v>3245</v>
      </c>
      <c r="E1287" s="96" t="b">
        <v>1</v>
      </c>
      <c r="F1287" s="96" t="b">
        <v>0</v>
      </c>
      <c r="G1287" s="96" t="b">
        <v>0</v>
      </c>
    </row>
    <row r="1288" spans="1:7" ht="15">
      <c r="A1288" s="96" t="s">
        <v>3003</v>
      </c>
      <c r="B1288" s="96">
        <v>2</v>
      </c>
      <c r="C1288" s="116">
        <v>0.0004205606433019798</v>
      </c>
      <c r="D1288" s="96" t="s">
        <v>3245</v>
      </c>
      <c r="E1288" s="96" t="b">
        <v>0</v>
      </c>
      <c r="F1288" s="96" t="b">
        <v>0</v>
      </c>
      <c r="G1288" s="96" t="b">
        <v>0</v>
      </c>
    </row>
    <row r="1289" spans="1:7" ht="15">
      <c r="A1289" s="96" t="s">
        <v>3004</v>
      </c>
      <c r="B1289" s="96">
        <v>2</v>
      </c>
      <c r="C1289" s="116">
        <v>0.0004205606433019798</v>
      </c>
      <c r="D1289" s="96" t="s">
        <v>3245</v>
      </c>
      <c r="E1289" s="96" t="b">
        <v>0</v>
      </c>
      <c r="F1289" s="96" t="b">
        <v>0</v>
      </c>
      <c r="G1289" s="96" t="b">
        <v>0</v>
      </c>
    </row>
    <row r="1290" spans="1:7" ht="15">
      <c r="A1290" s="96" t="s">
        <v>3005</v>
      </c>
      <c r="B1290" s="96">
        <v>2</v>
      </c>
      <c r="C1290" s="116">
        <v>0.00036430386967761406</v>
      </c>
      <c r="D1290" s="96" t="s">
        <v>3245</v>
      </c>
      <c r="E1290" s="96" t="b">
        <v>0</v>
      </c>
      <c r="F1290" s="96" t="b">
        <v>0</v>
      </c>
      <c r="G1290" s="96" t="b">
        <v>0</v>
      </c>
    </row>
    <row r="1291" spans="1:7" ht="15">
      <c r="A1291" s="96" t="s">
        <v>3006</v>
      </c>
      <c r="B1291" s="96">
        <v>2</v>
      </c>
      <c r="C1291" s="116">
        <v>0.00036430386967761406</v>
      </c>
      <c r="D1291" s="96" t="s">
        <v>3245</v>
      </c>
      <c r="E1291" s="96" t="b">
        <v>1</v>
      </c>
      <c r="F1291" s="96" t="b">
        <v>0</v>
      </c>
      <c r="G1291" s="96" t="b">
        <v>0</v>
      </c>
    </row>
    <row r="1292" spans="1:7" ht="15">
      <c r="A1292" s="96" t="s">
        <v>3007</v>
      </c>
      <c r="B1292" s="96">
        <v>2</v>
      </c>
      <c r="C1292" s="116">
        <v>0.00036430386967761406</v>
      </c>
      <c r="D1292" s="96" t="s">
        <v>3245</v>
      </c>
      <c r="E1292" s="96" t="b">
        <v>0</v>
      </c>
      <c r="F1292" s="96" t="b">
        <v>0</v>
      </c>
      <c r="G1292" s="96" t="b">
        <v>0</v>
      </c>
    </row>
    <row r="1293" spans="1:7" ht="15">
      <c r="A1293" s="96" t="s">
        <v>3008</v>
      </c>
      <c r="B1293" s="96">
        <v>2</v>
      </c>
      <c r="C1293" s="116">
        <v>0.00036430386967761406</v>
      </c>
      <c r="D1293" s="96" t="s">
        <v>3245</v>
      </c>
      <c r="E1293" s="96" t="b">
        <v>0</v>
      </c>
      <c r="F1293" s="96" t="b">
        <v>0</v>
      </c>
      <c r="G1293" s="96" t="b">
        <v>0</v>
      </c>
    </row>
    <row r="1294" spans="1:7" ht="15">
      <c r="A1294" s="96" t="s">
        <v>3009</v>
      </c>
      <c r="B1294" s="96">
        <v>2</v>
      </c>
      <c r="C1294" s="116">
        <v>0.00036430386967761406</v>
      </c>
      <c r="D1294" s="96" t="s">
        <v>3245</v>
      </c>
      <c r="E1294" s="96" t="b">
        <v>0</v>
      </c>
      <c r="F1294" s="96" t="b">
        <v>0</v>
      </c>
      <c r="G1294" s="96" t="b">
        <v>0</v>
      </c>
    </row>
    <row r="1295" spans="1:7" ht="15">
      <c r="A1295" s="96" t="s">
        <v>3010</v>
      </c>
      <c r="B1295" s="96">
        <v>2</v>
      </c>
      <c r="C1295" s="116">
        <v>0.00036430386967761406</v>
      </c>
      <c r="D1295" s="96" t="s">
        <v>3245</v>
      </c>
      <c r="E1295" s="96" t="b">
        <v>0</v>
      </c>
      <c r="F1295" s="96" t="b">
        <v>0</v>
      </c>
      <c r="G1295" s="96" t="b">
        <v>0</v>
      </c>
    </row>
    <row r="1296" spans="1:7" ht="15">
      <c r="A1296" s="96" t="s">
        <v>3011</v>
      </c>
      <c r="B1296" s="96">
        <v>2</v>
      </c>
      <c r="C1296" s="116">
        <v>0.00036430386967761406</v>
      </c>
      <c r="D1296" s="96" t="s">
        <v>3245</v>
      </c>
      <c r="E1296" s="96" t="b">
        <v>0</v>
      </c>
      <c r="F1296" s="96" t="b">
        <v>0</v>
      </c>
      <c r="G1296" s="96" t="b">
        <v>0</v>
      </c>
    </row>
    <row r="1297" spans="1:7" ht="15">
      <c r="A1297" s="96" t="s">
        <v>3012</v>
      </c>
      <c r="B1297" s="96">
        <v>2</v>
      </c>
      <c r="C1297" s="116">
        <v>0.00036430386967761406</v>
      </c>
      <c r="D1297" s="96" t="s">
        <v>3245</v>
      </c>
      <c r="E1297" s="96" t="b">
        <v>0</v>
      </c>
      <c r="F1297" s="96" t="b">
        <v>0</v>
      </c>
      <c r="G1297" s="96" t="b">
        <v>0</v>
      </c>
    </row>
    <row r="1298" spans="1:7" ht="15">
      <c r="A1298" s="96" t="s">
        <v>3013</v>
      </c>
      <c r="B1298" s="96">
        <v>2</v>
      </c>
      <c r="C1298" s="116">
        <v>0.00036430386967761406</v>
      </c>
      <c r="D1298" s="96" t="s">
        <v>3245</v>
      </c>
      <c r="E1298" s="96" t="b">
        <v>0</v>
      </c>
      <c r="F1298" s="96" t="b">
        <v>0</v>
      </c>
      <c r="G1298" s="96" t="b">
        <v>0</v>
      </c>
    </row>
    <row r="1299" spans="1:7" ht="15">
      <c r="A1299" s="96" t="s">
        <v>3014</v>
      </c>
      <c r="B1299" s="96">
        <v>2</v>
      </c>
      <c r="C1299" s="116">
        <v>0.00036430386967761406</v>
      </c>
      <c r="D1299" s="96" t="s">
        <v>3245</v>
      </c>
      <c r="E1299" s="96" t="b">
        <v>0</v>
      </c>
      <c r="F1299" s="96" t="b">
        <v>0</v>
      </c>
      <c r="G1299" s="96" t="b">
        <v>0</v>
      </c>
    </row>
    <row r="1300" spans="1:7" ht="15">
      <c r="A1300" s="96" t="s">
        <v>3015</v>
      </c>
      <c r="B1300" s="96">
        <v>2</v>
      </c>
      <c r="C1300" s="116">
        <v>0.0004205606433019798</v>
      </c>
      <c r="D1300" s="96" t="s">
        <v>3245</v>
      </c>
      <c r="E1300" s="96" t="b">
        <v>0</v>
      </c>
      <c r="F1300" s="96" t="b">
        <v>0</v>
      </c>
      <c r="G1300" s="96" t="b">
        <v>0</v>
      </c>
    </row>
    <row r="1301" spans="1:7" ht="15">
      <c r="A1301" s="96" t="s">
        <v>3016</v>
      </c>
      <c r="B1301" s="96">
        <v>2</v>
      </c>
      <c r="C1301" s="116">
        <v>0.0004205606433019798</v>
      </c>
      <c r="D1301" s="96" t="s">
        <v>3245</v>
      </c>
      <c r="E1301" s="96" t="b">
        <v>0</v>
      </c>
      <c r="F1301" s="96" t="b">
        <v>0</v>
      </c>
      <c r="G1301" s="96" t="b">
        <v>0</v>
      </c>
    </row>
    <row r="1302" spans="1:7" ht="15">
      <c r="A1302" s="96" t="s">
        <v>3017</v>
      </c>
      <c r="B1302" s="96">
        <v>2</v>
      </c>
      <c r="C1302" s="116">
        <v>0.0004205606433019798</v>
      </c>
      <c r="D1302" s="96" t="s">
        <v>3245</v>
      </c>
      <c r="E1302" s="96" t="b">
        <v>0</v>
      </c>
      <c r="F1302" s="96" t="b">
        <v>0</v>
      </c>
      <c r="G1302" s="96" t="b">
        <v>0</v>
      </c>
    </row>
    <row r="1303" spans="1:7" ht="15">
      <c r="A1303" s="96" t="s">
        <v>3018</v>
      </c>
      <c r="B1303" s="96">
        <v>2</v>
      </c>
      <c r="C1303" s="116">
        <v>0.0004205606433019798</v>
      </c>
      <c r="D1303" s="96" t="s">
        <v>3245</v>
      </c>
      <c r="E1303" s="96" t="b">
        <v>0</v>
      </c>
      <c r="F1303" s="96" t="b">
        <v>0</v>
      </c>
      <c r="G1303" s="96" t="b">
        <v>0</v>
      </c>
    </row>
    <row r="1304" spans="1:7" ht="15">
      <c r="A1304" s="96" t="s">
        <v>3019</v>
      </c>
      <c r="B1304" s="96">
        <v>2</v>
      </c>
      <c r="C1304" s="116">
        <v>0.0004205606433019798</v>
      </c>
      <c r="D1304" s="96" t="s">
        <v>3245</v>
      </c>
      <c r="E1304" s="96" t="b">
        <v>0</v>
      </c>
      <c r="F1304" s="96" t="b">
        <v>0</v>
      </c>
      <c r="G1304" s="96" t="b">
        <v>0</v>
      </c>
    </row>
    <row r="1305" spans="1:7" ht="15">
      <c r="A1305" s="96" t="s">
        <v>3020</v>
      </c>
      <c r="B1305" s="96">
        <v>2</v>
      </c>
      <c r="C1305" s="116">
        <v>0.0004205606433019798</v>
      </c>
      <c r="D1305" s="96" t="s">
        <v>3245</v>
      </c>
      <c r="E1305" s="96" t="b">
        <v>1</v>
      </c>
      <c r="F1305" s="96" t="b">
        <v>0</v>
      </c>
      <c r="G1305" s="96" t="b">
        <v>0</v>
      </c>
    </row>
    <row r="1306" spans="1:7" ht="15">
      <c r="A1306" s="96" t="s">
        <v>3021</v>
      </c>
      <c r="B1306" s="96">
        <v>2</v>
      </c>
      <c r="C1306" s="116">
        <v>0.0004205606433019798</v>
      </c>
      <c r="D1306" s="96" t="s">
        <v>3245</v>
      </c>
      <c r="E1306" s="96" t="b">
        <v>0</v>
      </c>
      <c r="F1306" s="96" t="b">
        <v>0</v>
      </c>
      <c r="G1306" s="96" t="b">
        <v>0</v>
      </c>
    </row>
    <row r="1307" spans="1:7" ht="15">
      <c r="A1307" s="96" t="s">
        <v>3022</v>
      </c>
      <c r="B1307" s="96">
        <v>2</v>
      </c>
      <c r="C1307" s="116">
        <v>0.0004205606433019798</v>
      </c>
      <c r="D1307" s="96" t="s">
        <v>3245</v>
      </c>
      <c r="E1307" s="96" t="b">
        <v>0</v>
      </c>
      <c r="F1307" s="96" t="b">
        <v>0</v>
      </c>
      <c r="G1307" s="96" t="b">
        <v>0</v>
      </c>
    </row>
    <row r="1308" spans="1:7" ht="15">
      <c r="A1308" s="96" t="s">
        <v>3023</v>
      </c>
      <c r="B1308" s="96">
        <v>2</v>
      </c>
      <c r="C1308" s="116">
        <v>0.0004205606433019798</v>
      </c>
      <c r="D1308" s="96" t="s">
        <v>3245</v>
      </c>
      <c r="E1308" s="96" t="b">
        <v>0</v>
      </c>
      <c r="F1308" s="96" t="b">
        <v>0</v>
      </c>
      <c r="G1308" s="96" t="b">
        <v>0</v>
      </c>
    </row>
    <row r="1309" spans="1:7" ht="15">
      <c r="A1309" s="96" t="s">
        <v>3024</v>
      </c>
      <c r="B1309" s="96">
        <v>2</v>
      </c>
      <c r="C1309" s="116">
        <v>0.0004205606433019798</v>
      </c>
      <c r="D1309" s="96" t="s">
        <v>3245</v>
      </c>
      <c r="E1309" s="96" t="b">
        <v>0</v>
      </c>
      <c r="F1309" s="96" t="b">
        <v>0</v>
      </c>
      <c r="G1309" s="96" t="b">
        <v>0</v>
      </c>
    </row>
    <row r="1310" spans="1:7" ht="15">
      <c r="A1310" s="96" t="s">
        <v>3025</v>
      </c>
      <c r="B1310" s="96">
        <v>2</v>
      </c>
      <c r="C1310" s="116">
        <v>0.0004205606433019798</v>
      </c>
      <c r="D1310" s="96" t="s">
        <v>3245</v>
      </c>
      <c r="E1310" s="96" t="b">
        <v>0</v>
      </c>
      <c r="F1310" s="96" t="b">
        <v>0</v>
      </c>
      <c r="G1310" s="96" t="b">
        <v>0</v>
      </c>
    </row>
    <row r="1311" spans="1:7" ht="15">
      <c r="A1311" s="96" t="s">
        <v>3026</v>
      </c>
      <c r="B1311" s="96">
        <v>2</v>
      </c>
      <c r="C1311" s="116">
        <v>0.0004205606433019798</v>
      </c>
      <c r="D1311" s="96" t="s">
        <v>3245</v>
      </c>
      <c r="E1311" s="96" t="b">
        <v>0</v>
      </c>
      <c r="F1311" s="96" t="b">
        <v>0</v>
      </c>
      <c r="G1311" s="96" t="b">
        <v>0</v>
      </c>
    </row>
    <row r="1312" spans="1:7" ht="15">
      <c r="A1312" s="96" t="s">
        <v>3027</v>
      </c>
      <c r="B1312" s="96">
        <v>2</v>
      </c>
      <c r="C1312" s="116">
        <v>0.0004205606433019798</v>
      </c>
      <c r="D1312" s="96" t="s">
        <v>3245</v>
      </c>
      <c r="E1312" s="96" t="b">
        <v>0</v>
      </c>
      <c r="F1312" s="96" t="b">
        <v>0</v>
      </c>
      <c r="G1312" s="96" t="b">
        <v>0</v>
      </c>
    </row>
    <row r="1313" spans="1:7" ht="15">
      <c r="A1313" s="96" t="s">
        <v>3028</v>
      </c>
      <c r="B1313" s="96">
        <v>2</v>
      </c>
      <c r="C1313" s="116">
        <v>0.0004205606433019798</v>
      </c>
      <c r="D1313" s="96" t="s">
        <v>3245</v>
      </c>
      <c r="E1313" s="96" t="b">
        <v>0</v>
      </c>
      <c r="F1313" s="96" t="b">
        <v>0</v>
      </c>
      <c r="G1313" s="96" t="b">
        <v>0</v>
      </c>
    </row>
    <row r="1314" spans="1:7" ht="15">
      <c r="A1314" s="96" t="s">
        <v>3029</v>
      </c>
      <c r="B1314" s="96">
        <v>2</v>
      </c>
      <c r="C1314" s="116">
        <v>0.0004205606433019798</v>
      </c>
      <c r="D1314" s="96" t="s">
        <v>3245</v>
      </c>
      <c r="E1314" s="96" t="b">
        <v>0</v>
      </c>
      <c r="F1314" s="96" t="b">
        <v>0</v>
      </c>
      <c r="G1314" s="96" t="b">
        <v>0</v>
      </c>
    </row>
    <row r="1315" spans="1:7" ht="15">
      <c r="A1315" s="96" t="s">
        <v>3030</v>
      </c>
      <c r="B1315" s="96">
        <v>2</v>
      </c>
      <c r="C1315" s="116">
        <v>0.0004205606433019798</v>
      </c>
      <c r="D1315" s="96" t="s">
        <v>3245</v>
      </c>
      <c r="E1315" s="96" t="b">
        <v>0</v>
      </c>
      <c r="F1315" s="96" t="b">
        <v>0</v>
      </c>
      <c r="G1315" s="96" t="b">
        <v>0</v>
      </c>
    </row>
    <row r="1316" spans="1:7" ht="15">
      <c r="A1316" s="96" t="s">
        <v>3031</v>
      </c>
      <c r="B1316" s="96">
        <v>2</v>
      </c>
      <c r="C1316" s="116">
        <v>0.0004205606433019798</v>
      </c>
      <c r="D1316" s="96" t="s">
        <v>3245</v>
      </c>
      <c r="E1316" s="96" t="b">
        <v>0</v>
      </c>
      <c r="F1316" s="96" t="b">
        <v>0</v>
      </c>
      <c r="G1316" s="96" t="b">
        <v>0</v>
      </c>
    </row>
    <row r="1317" spans="1:7" ht="15">
      <c r="A1317" s="96" t="s">
        <v>3032</v>
      </c>
      <c r="B1317" s="96">
        <v>2</v>
      </c>
      <c r="C1317" s="116">
        <v>0.0004205606433019798</v>
      </c>
      <c r="D1317" s="96" t="s">
        <v>3245</v>
      </c>
      <c r="E1317" s="96" t="b">
        <v>0</v>
      </c>
      <c r="F1317" s="96" t="b">
        <v>0</v>
      </c>
      <c r="G1317" s="96" t="b">
        <v>0</v>
      </c>
    </row>
    <row r="1318" spans="1:7" ht="15">
      <c r="A1318" s="96" t="s">
        <v>3033</v>
      </c>
      <c r="B1318" s="96">
        <v>2</v>
      </c>
      <c r="C1318" s="116">
        <v>0.0004205606433019798</v>
      </c>
      <c r="D1318" s="96" t="s">
        <v>3245</v>
      </c>
      <c r="E1318" s="96" t="b">
        <v>0</v>
      </c>
      <c r="F1318" s="96" t="b">
        <v>0</v>
      </c>
      <c r="G1318" s="96" t="b">
        <v>0</v>
      </c>
    </row>
    <row r="1319" spans="1:7" ht="15">
      <c r="A1319" s="96" t="s">
        <v>3034</v>
      </c>
      <c r="B1319" s="96">
        <v>2</v>
      </c>
      <c r="C1319" s="116">
        <v>0.0004205606433019798</v>
      </c>
      <c r="D1319" s="96" t="s">
        <v>3245</v>
      </c>
      <c r="E1319" s="96" t="b">
        <v>0</v>
      </c>
      <c r="F1319" s="96" t="b">
        <v>0</v>
      </c>
      <c r="G1319" s="96" t="b">
        <v>0</v>
      </c>
    </row>
    <row r="1320" spans="1:7" ht="15">
      <c r="A1320" s="96" t="s">
        <v>3035</v>
      </c>
      <c r="B1320" s="96">
        <v>2</v>
      </c>
      <c r="C1320" s="116">
        <v>0.00036430386967761406</v>
      </c>
      <c r="D1320" s="96" t="s">
        <v>3245</v>
      </c>
      <c r="E1320" s="96" t="b">
        <v>0</v>
      </c>
      <c r="F1320" s="96" t="b">
        <v>0</v>
      </c>
      <c r="G1320" s="96" t="b">
        <v>0</v>
      </c>
    </row>
    <row r="1321" spans="1:7" ht="15">
      <c r="A1321" s="96" t="s">
        <v>3036</v>
      </c>
      <c r="B1321" s="96">
        <v>2</v>
      </c>
      <c r="C1321" s="116">
        <v>0.00036430386967761406</v>
      </c>
      <c r="D1321" s="96" t="s">
        <v>3245</v>
      </c>
      <c r="E1321" s="96" t="b">
        <v>0</v>
      </c>
      <c r="F1321" s="96" t="b">
        <v>0</v>
      </c>
      <c r="G1321" s="96" t="b">
        <v>0</v>
      </c>
    </row>
    <row r="1322" spans="1:7" ht="15">
      <c r="A1322" s="96" t="s">
        <v>3037</v>
      </c>
      <c r="B1322" s="96">
        <v>2</v>
      </c>
      <c r="C1322" s="116">
        <v>0.00036430386967761406</v>
      </c>
      <c r="D1322" s="96" t="s">
        <v>3245</v>
      </c>
      <c r="E1322" s="96" t="b">
        <v>0</v>
      </c>
      <c r="F1322" s="96" t="b">
        <v>0</v>
      </c>
      <c r="G1322" s="96" t="b">
        <v>0</v>
      </c>
    </row>
    <row r="1323" spans="1:7" ht="15">
      <c r="A1323" s="96" t="s">
        <v>3038</v>
      </c>
      <c r="B1323" s="96">
        <v>2</v>
      </c>
      <c r="C1323" s="116">
        <v>0.00036430386967761406</v>
      </c>
      <c r="D1323" s="96" t="s">
        <v>3245</v>
      </c>
      <c r="E1323" s="96" t="b">
        <v>0</v>
      </c>
      <c r="F1323" s="96" t="b">
        <v>0</v>
      </c>
      <c r="G1323" s="96" t="b">
        <v>0</v>
      </c>
    </row>
    <row r="1324" spans="1:7" ht="15">
      <c r="A1324" s="96" t="s">
        <v>3039</v>
      </c>
      <c r="B1324" s="96">
        <v>2</v>
      </c>
      <c r="C1324" s="116">
        <v>0.00036430386967761406</v>
      </c>
      <c r="D1324" s="96" t="s">
        <v>3245</v>
      </c>
      <c r="E1324" s="96" t="b">
        <v>0</v>
      </c>
      <c r="F1324" s="96" t="b">
        <v>0</v>
      </c>
      <c r="G1324" s="96" t="b">
        <v>0</v>
      </c>
    </row>
    <row r="1325" spans="1:7" ht="15">
      <c r="A1325" s="96" t="s">
        <v>3040</v>
      </c>
      <c r="B1325" s="96">
        <v>2</v>
      </c>
      <c r="C1325" s="116">
        <v>0.0004205606433019798</v>
      </c>
      <c r="D1325" s="96" t="s">
        <v>3245</v>
      </c>
      <c r="E1325" s="96" t="b">
        <v>0</v>
      </c>
      <c r="F1325" s="96" t="b">
        <v>0</v>
      </c>
      <c r="G1325" s="96" t="b">
        <v>0</v>
      </c>
    </row>
    <row r="1326" spans="1:7" ht="15">
      <c r="A1326" s="96" t="s">
        <v>3041</v>
      </c>
      <c r="B1326" s="96">
        <v>2</v>
      </c>
      <c r="C1326" s="116">
        <v>0.00036430386967761406</v>
      </c>
      <c r="D1326" s="96" t="s">
        <v>3245</v>
      </c>
      <c r="E1326" s="96" t="b">
        <v>0</v>
      </c>
      <c r="F1326" s="96" t="b">
        <v>0</v>
      </c>
      <c r="G1326" s="96" t="b">
        <v>0</v>
      </c>
    </row>
    <row r="1327" spans="1:7" ht="15">
      <c r="A1327" s="96" t="s">
        <v>3042</v>
      </c>
      <c r="B1327" s="96">
        <v>2</v>
      </c>
      <c r="C1327" s="116">
        <v>0.00036430386967761406</v>
      </c>
      <c r="D1327" s="96" t="s">
        <v>3245</v>
      </c>
      <c r="E1327" s="96" t="b">
        <v>0</v>
      </c>
      <c r="F1327" s="96" t="b">
        <v>0</v>
      </c>
      <c r="G1327" s="96" t="b">
        <v>0</v>
      </c>
    </row>
    <row r="1328" spans="1:7" ht="15">
      <c r="A1328" s="96" t="s">
        <v>3043</v>
      </c>
      <c r="B1328" s="96">
        <v>2</v>
      </c>
      <c r="C1328" s="116">
        <v>0.00036430386967761406</v>
      </c>
      <c r="D1328" s="96" t="s">
        <v>3245</v>
      </c>
      <c r="E1328" s="96" t="b">
        <v>0</v>
      </c>
      <c r="F1328" s="96" t="b">
        <v>0</v>
      </c>
      <c r="G1328" s="96" t="b">
        <v>0</v>
      </c>
    </row>
    <row r="1329" spans="1:7" ht="15">
      <c r="A1329" s="96" t="s">
        <v>3044</v>
      </c>
      <c r="B1329" s="96">
        <v>2</v>
      </c>
      <c r="C1329" s="116">
        <v>0.0004205606433019798</v>
      </c>
      <c r="D1329" s="96" t="s">
        <v>3245</v>
      </c>
      <c r="E1329" s="96" t="b">
        <v>0</v>
      </c>
      <c r="F1329" s="96" t="b">
        <v>0</v>
      </c>
      <c r="G1329" s="96" t="b">
        <v>0</v>
      </c>
    </row>
    <row r="1330" spans="1:7" ht="15">
      <c r="A1330" s="96" t="s">
        <v>3045</v>
      </c>
      <c r="B1330" s="96">
        <v>2</v>
      </c>
      <c r="C1330" s="116">
        <v>0.00036430386967761406</v>
      </c>
      <c r="D1330" s="96" t="s">
        <v>3245</v>
      </c>
      <c r="E1330" s="96" t="b">
        <v>0</v>
      </c>
      <c r="F1330" s="96" t="b">
        <v>0</v>
      </c>
      <c r="G1330" s="96" t="b">
        <v>0</v>
      </c>
    </row>
    <row r="1331" spans="1:7" ht="15">
      <c r="A1331" s="96" t="s">
        <v>3046</v>
      </c>
      <c r="B1331" s="96">
        <v>2</v>
      </c>
      <c r="C1331" s="116">
        <v>0.0004205606433019798</v>
      </c>
      <c r="D1331" s="96" t="s">
        <v>3245</v>
      </c>
      <c r="E1331" s="96" t="b">
        <v>0</v>
      </c>
      <c r="F1331" s="96" t="b">
        <v>0</v>
      </c>
      <c r="G1331" s="96" t="b">
        <v>0</v>
      </c>
    </row>
    <row r="1332" spans="1:7" ht="15">
      <c r="A1332" s="96" t="s">
        <v>3047</v>
      </c>
      <c r="B1332" s="96">
        <v>2</v>
      </c>
      <c r="C1332" s="116">
        <v>0.0004205606433019798</v>
      </c>
      <c r="D1332" s="96" t="s">
        <v>3245</v>
      </c>
      <c r="E1332" s="96" t="b">
        <v>0</v>
      </c>
      <c r="F1332" s="96" t="b">
        <v>0</v>
      </c>
      <c r="G1332" s="96" t="b">
        <v>0</v>
      </c>
    </row>
    <row r="1333" spans="1:7" ht="15">
      <c r="A1333" s="96" t="s">
        <v>3048</v>
      </c>
      <c r="B1333" s="96">
        <v>2</v>
      </c>
      <c r="C1333" s="116">
        <v>0.0004205606433019798</v>
      </c>
      <c r="D1333" s="96" t="s">
        <v>3245</v>
      </c>
      <c r="E1333" s="96" t="b">
        <v>0</v>
      </c>
      <c r="F1333" s="96" t="b">
        <v>0</v>
      </c>
      <c r="G1333" s="96" t="b">
        <v>0</v>
      </c>
    </row>
    <row r="1334" spans="1:7" ht="15">
      <c r="A1334" s="96" t="s">
        <v>3049</v>
      </c>
      <c r="B1334" s="96">
        <v>2</v>
      </c>
      <c r="C1334" s="116">
        <v>0.00036430386967761406</v>
      </c>
      <c r="D1334" s="96" t="s">
        <v>3245</v>
      </c>
      <c r="E1334" s="96" t="b">
        <v>0</v>
      </c>
      <c r="F1334" s="96" t="b">
        <v>0</v>
      </c>
      <c r="G1334" s="96" t="b">
        <v>0</v>
      </c>
    </row>
    <row r="1335" spans="1:7" ht="15">
      <c r="A1335" s="96" t="s">
        <v>3050</v>
      </c>
      <c r="B1335" s="96">
        <v>2</v>
      </c>
      <c r="C1335" s="116">
        <v>0.00036430386967761406</v>
      </c>
      <c r="D1335" s="96" t="s">
        <v>3245</v>
      </c>
      <c r="E1335" s="96" t="b">
        <v>0</v>
      </c>
      <c r="F1335" s="96" t="b">
        <v>0</v>
      </c>
      <c r="G1335" s="96" t="b">
        <v>0</v>
      </c>
    </row>
    <row r="1336" spans="1:7" ht="15">
      <c r="A1336" s="96" t="s">
        <v>3051</v>
      </c>
      <c r="B1336" s="96">
        <v>2</v>
      </c>
      <c r="C1336" s="116">
        <v>0.00036430386967761406</v>
      </c>
      <c r="D1336" s="96" t="s">
        <v>3245</v>
      </c>
      <c r="E1336" s="96" t="b">
        <v>0</v>
      </c>
      <c r="F1336" s="96" t="b">
        <v>0</v>
      </c>
      <c r="G1336" s="96" t="b">
        <v>0</v>
      </c>
    </row>
    <row r="1337" spans="1:7" ht="15">
      <c r="A1337" s="96" t="s">
        <v>3052</v>
      </c>
      <c r="B1337" s="96">
        <v>2</v>
      </c>
      <c r="C1337" s="116">
        <v>0.0004205606433019798</v>
      </c>
      <c r="D1337" s="96" t="s">
        <v>3245</v>
      </c>
      <c r="E1337" s="96" t="b">
        <v>0</v>
      </c>
      <c r="F1337" s="96" t="b">
        <v>0</v>
      </c>
      <c r="G1337" s="96" t="b">
        <v>0</v>
      </c>
    </row>
    <row r="1338" spans="1:7" ht="15">
      <c r="A1338" s="96" t="s">
        <v>3053</v>
      </c>
      <c r="B1338" s="96">
        <v>2</v>
      </c>
      <c r="C1338" s="116">
        <v>0.00036430386967761406</v>
      </c>
      <c r="D1338" s="96" t="s">
        <v>3245</v>
      </c>
      <c r="E1338" s="96" t="b">
        <v>0</v>
      </c>
      <c r="F1338" s="96" t="b">
        <v>0</v>
      </c>
      <c r="G1338" s="96" t="b">
        <v>0</v>
      </c>
    </row>
    <row r="1339" spans="1:7" ht="15">
      <c r="A1339" s="96" t="s">
        <v>3054</v>
      </c>
      <c r="B1339" s="96">
        <v>2</v>
      </c>
      <c r="C1339" s="116">
        <v>0.0004205606433019798</v>
      </c>
      <c r="D1339" s="96" t="s">
        <v>3245</v>
      </c>
      <c r="E1339" s="96" t="b">
        <v>0</v>
      </c>
      <c r="F1339" s="96" t="b">
        <v>0</v>
      </c>
      <c r="G1339" s="96" t="b">
        <v>0</v>
      </c>
    </row>
    <row r="1340" spans="1:7" ht="15">
      <c r="A1340" s="96" t="s">
        <v>3055</v>
      </c>
      <c r="B1340" s="96">
        <v>2</v>
      </c>
      <c r="C1340" s="116">
        <v>0.0004205606433019798</v>
      </c>
      <c r="D1340" s="96" t="s">
        <v>3245</v>
      </c>
      <c r="E1340" s="96" t="b">
        <v>0</v>
      </c>
      <c r="F1340" s="96" t="b">
        <v>0</v>
      </c>
      <c r="G1340" s="96" t="b">
        <v>0</v>
      </c>
    </row>
    <row r="1341" spans="1:7" ht="15">
      <c r="A1341" s="96" t="s">
        <v>3056</v>
      </c>
      <c r="B1341" s="96">
        <v>2</v>
      </c>
      <c r="C1341" s="116">
        <v>0.00036430386967761406</v>
      </c>
      <c r="D1341" s="96" t="s">
        <v>3245</v>
      </c>
      <c r="E1341" s="96" t="b">
        <v>0</v>
      </c>
      <c r="F1341" s="96" t="b">
        <v>0</v>
      </c>
      <c r="G1341" s="96" t="b">
        <v>0</v>
      </c>
    </row>
    <row r="1342" spans="1:7" ht="15">
      <c r="A1342" s="96" t="s">
        <v>3057</v>
      </c>
      <c r="B1342" s="96">
        <v>2</v>
      </c>
      <c r="C1342" s="116">
        <v>0.00036430386967761406</v>
      </c>
      <c r="D1342" s="96" t="s">
        <v>3245</v>
      </c>
      <c r="E1342" s="96" t="b">
        <v>0</v>
      </c>
      <c r="F1342" s="96" t="b">
        <v>0</v>
      </c>
      <c r="G1342" s="96" t="b">
        <v>0</v>
      </c>
    </row>
    <row r="1343" spans="1:7" ht="15">
      <c r="A1343" s="96" t="s">
        <v>3058</v>
      </c>
      <c r="B1343" s="96">
        <v>2</v>
      </c>
      <c r="C1343" s="116">
        <v>0.00036430386967761406</v>
      </c>
      <c r="D1343" s="96" t="s">
        <v>3245</v>
      </c>
      <c r="E1343" s="96" t="b">
        <v>0</v>
      </c>
      <c r="F1343" s="96" t="b">
        <v>0</v>
      </c>
      <c r="G1343" s="96" t="b">
        <v>0</v>
      </c>
    </row>
    <row r="1344" spans="1:7" ht="15">
      <c r="A1344" s="96" t="s">
        <v>3059</v>
      </c>
      <c r="B1344" s="96">
        <v>2</v>
      </c>
      <c r="C1344" s="116">
        <v>0.00036430386967761406</v>
      </c>
      <c r="D1344" s="96" t="s">
        <v>3245</v>
      </c>
      <c r="E1344" s="96" t="b">
        <v>0</v>
      </c>
      <c r="F1344" s="96" t="b">
        <v>0</v>
      </c>
      <c r="G1344" s="96" t="b">
        <v>0</v>
      </c>
    </row>
    <row r="1345" spans="1:7" ht="15">
      <c r="A1345" s="96" t="s">
        <v>3060</v>
      </c>
      <c r="B1345" s="96">
        <v>2</v>
      </c>
      <c r="C1345" s="116">
        <v>0.00036430386967761406</v>
      </c>
      <c r="D1345" s="96" t="s">
        <v>3245</v>
      </c>
      <c r="E1345" s="96" t="b">
        <v>0</v>
      </c>
      <c r="F1345" s="96" t="b">
        <v>0</v>
      </c>
      <c r="G1345" s="96" t="b">
        <v>0</v>
      </c>
    </row>
    <row r="1346" spans="1:7" ht="15">
      <c r="A1346" s="96" t="s">
        <v>3061</v>
      </c>
      <c r="B1346" s="96">
        <v>2</v>
      </c>
      <c r="C1346" s="116">
        <v>0.00036430386967761406</v>
      </c>
      <c r="D1346" s="96" t="s">
        <v>3245</v>
      </c>
      <c r="E1346" s="96" t="b">
        <v>0</v>
      </c>
      <c r="F1346" s="96" t="b">
        <v>0</v>
      </c>
      <c r="G1346" s="96" t="b">
        <v>0</v>
      </c>
    </row>
    <row r="1347" spans="1:7" ht="15">
      <c r="A1347" s="96" t="s">
        <v>3062</v>
      </c>
      <c r="B1347" s="96">
        <v>2</v>
      </c>
      <c r="C1347" s="116">
        <v>0.00036430386967761406</v>
      </c>
      <c r="D1347" s="96" t="s">
        <v>3245</v>
      </c>
      <c r="E1347" s="96" t="b">
        <v>0</v>
      </c>
      <c r="F1347" s="96" t="b">
        <v>0</v>
      </c>
      <c r="G1347" s="96" t="b">
        <v>0</v>
      </c>
    </row>
    <row r="1348" spans="1:7" ht="15">
      <c r="A1348" s="96" t="s">
        <v>3063</v>
      </c>
      <c r="B1348" s="96">
        <v>2</v>
      </c>
      <c r="C1348" s="116">
        <v>0.00036430386967761406</v>
      </c>
      <c r="D1348" s="96" t="s">
        <v>3245</v>
      </c>
      <c r="E1348" s="96" t="b">
        <v>0</v>
      </c>
      <c r="F1348" s="96" t="b">
        <v>0</v>
      </c>
      <c r="G1348" s="96" t="b">
        <v>0</v>
      </c>
    </row>
    <row r="1349" spans="1:7" ht="15">
      <c r="A1349" s="96" t="s">
        <v>3064</v>
      </c>
      <c r="B1349" s="96">
        <v>2</v>
      </c>
      <c r="C1349" s="116">
        <v>0.0004205606433019798</v>
      </c>
      <c r="D1349" s="96" t="s">
        <v>3245</v>
      </c>
      <c r="E1349" s="96" t="b">
        <v>0</v>
      </c>
      <c r="F1349" s="96" t="b">
        <v>0</v>
      </c>
      <c r="G1349" s="96" t="b">
        <v>0</v>
      </c>
    </row>
    <row r="1350" spans="1:7" ht="15">
      <c r="A1350" s="96" t="s">
        <v>3065</v>
      </c>
      <c r="B1350" s="96">
        <v>2</v>
      </c>
      <c r="C1350" s="116">
        <v>0.00036430386967761406</v>
      </c>
      <c r="D1350" s="96" t="s">
        <v>3245</v>
      </c>
      <c r="E1350" s="96" t="b">
        <v>0</v>
      </c>
      <c r="F1350" s="96" t="b">
        <v>0</v>
      </c>
      <c r="G1350" s="96" t="b">
        <v>0</v>
      </c>
    </row>
    <row r="1351" spans="1:7" ht="15">
      <c r="A1351" s="96" t="s">
        <v>3066</v>
      </c>
      <c r="B1351" s="96">
        <v>2</v>
      </c>
      <c r="C1351" s="116">
        <v>0.00036430386967761406</v>
      </c>
      <c r="D1351" s="96" t="s">
        <v>3245</v>
      </c>
      <c r="E1351" s="96" t="b">
        <v>0</v>
      </c>
      <c r="F1351" s="96" t="b">
        <v>0</v>
      </c>
      <c r="G1351" s="96" t="b">
        <v>0</v>
      </c>
    </row>
    <row r="1352" spans="1:7" ht="15">
      <c r="A1352" s="96" t="s">
        <v>3067</v>
      </c>
      <c r="B1352" s="96">
        <v>2</v>
      </c>
      <c r="C1352" s="116">
        <v>0.00036430386967761406</v>
      </c>
      <c r="D1352" s="96" t="s">
        <v>3245</v>
      </c>
      <c r="E1352" s="96" t="b">
        <v>0</v>
      </c>
      <c r="F1352" s="96" t="b">
        <v>0</v>
      </c>
      <c r="G1352" s="96" t="b">
        <v>0</v>
      </c>
    </row>
    <row r="1353" spans="1:7" ht="15">
      <c r="A1353" s="96" t="s">
        <v>3068</v>
      </c>
      <c r="B1353" s="96">
        <v>2</v>
      </c>
      <c r="C1353" s="116">
        <v>0.00036430386967761406</v>
      </c>
      <c r="D1353" s="96" t="s">
        <v>3245</v>
      </c>
      <c r="E1353" s="96" t="b">
        <v>0</v>
      </c>
      <c r="F1353" s="96" t="b">
        <v>0</v>
      </c>
      <c r="G1353" s="96" t="b">
        <v>0</v>
      </c>
    </row>
    <row r="1354" spans="1:7" ht="15">
      <c r="A1354" s="96" t="s">
        <v>3069</v>
      </c>
      <c r="B1354" s="96">
        <v>2</v>
      </c>
      <c r="C1354" s="116">
        <v>0.00036430386967761406</v>
      </c>
      <c r="D1354" s="96" t="s">
        <v>3245</v>
      </c>
      <c r="E1354" s="96" t="b">
        <v>0</v>
      </c>
      <c r="F1354" s="96" t="b">
        <v>0</v>
      </c>
      <c r="G1354" s="96" t="b">
        <v>0</v>
      </c>
    </row>
    <row r="1355" spans="1:7" ht="15">
      <c r="A1355" s="96" t="s">
        <v>3070</v>
      </c>
      <c r="B1355" s="96">
        <v>2</v>
      </c>
      <c r="C1355" s="116">
        <v>0.0004205606433019798</v>
      </c>
      <c r="D1355" s="96" t="s">
        <v>3245</v>
      </c>
      <c r="E1355" s="96" t="b">
        <v>0</v>
      </c>
      <c r="F1355" s="96" t="b">
        <v>0</v>
      </c>
      <c r="G1355" s="96" t="b">
        <v>0</v>
      </c>
    </row>
    <row r="1356" spans="1:7" ht="15">
      <c r="A1356" s="96" t="s">
        <v>3071</v>
      </c>
      <c r="B1356" s="96">
        <v>2</v>
      </c>
      <c r="C1356" s="116">
        <v>0.00036430386967761406</v>
      </c>
      <c r="D1356" s="96" t="s">
        <v>3245</v>
      </c>
      <c r="E1356" s="96" t="b">
        <v>0</v>
      </c>
      <c r="F1356" s="96" t="b">
        <v>0</v>
      </c>
      <c r="G1356" s="96" t="b">
        <v>0</v>
      </c>
    </row>
    <row r="1357" spans="1:7" ht="15">
      <c r="A1357" s="96" t="s">
        <v>3072</v>
      </c>
      <c r="B1357" s="96">
        <v>2</v>
      </c>
      <c r="C1357" s="116">
        <v>0.00036430386967761406</v>
      </c>
      <c r="D1357" s="96" t="s">
        <v>3245</v>
      </c>
      <c r="E1357" s="96" t="b">
        <v>0</v>
      </c>
      <c r="F1357" s="96" t="b">
        <v>0</v>
      </c>
      <c r="G1357" s="96" t="b">
        <v>0</v>
      </c>
    </row>
    <row r="1358" spans="1:7" ht="15">
      <c r="A1358" s="96" t="s">
        <v>3073</v>
      </c>
      <c r="B1358" s="96">
        <v>2</v>
      </c>
      <c r="C1358" s="116">
        <v>0.00036430386967761406</v>
      </c>
      <c r="D1358" s="96" t="s">
        <v>3245</v>
      </c>
      <c r="E1358" s="96" t="b">
        <v>0</v>
      </c>
      <c r="F1358" s="96" t="b">
        <v>0</v>
      </c>
      <c r="G1358" s="96" t="b">
        <v>0</v>
      </c>
    </row>
    <row r="1359" spans="1:7" ht="15">
      <c r="A1359" s="96" t="s">
        <v>3074</v>
      </c>
      <c r="B1359" s="96">
        <v>2</v>
      </c>
      <c r="C1359" s="116">
        <v>0.00036430386967761406</v>
      </c>
      <c r="D1359" s="96" t="s">
        <v>3245</v>
      </c>
      <c r="E1359" s="96" t="b">
        <v>1</v>
      </c>
      <c r="F1359" s="96" t="b">
        <v>0</v>
      </c>
      <c r="G1359" s="96" t="b">
        <v>0</v>
      </c>
    </row>
    <row r="1360" spans="1:7" ht="15">
      <c r="A1360" s="96" t="s">
        <v>3075</v>
      </c>
      <c r="B1360" s="96">
        <v>2</v>
      </c>
      <c r="C1360" s="116">
        <v>0.00036430386967761406</v>
      </c>
      <c r="D1360" s="96" t="s">
        <v>3245</v>
      </c>
      <c r="E1360" s="96" t="b">
        <v>0</v>
      </c>
      <c r="F1360" s="96" t="b">
        <v>0</v>
      </c>
      <c r="G1360" s="96" t="b">
        <v>0</v>
      </c>
    </row>
    <row r="1361" spans="1:7" ht="15">
      <c r="A1361" s="96" t="s">
        <v>3076</v>
      </c>
      <c r="B1361" s="96">
        <v>2</v>
      </c>
      <c r="C1361" s="116">
        <v>0.0004205606433019798</v>
      </c>
      <c r="D1361" s="96" t="s">
        <v>3245</v>
      </c>
      <c r="E1361" s="96" t="b">
        <v>0</v>
      </c>
      <c r="F1361" s="96" t="b">
        <v>0</v>
      </c>
      <c r="G1361" s="96" t="b">
        <v>0</v>
      </c>
    </row>
    <row r="1362" spans="1:7" ht="15">
      <c r="A1362" s="96" t="s">
        <v>3077</v>
      </c>
      <c r="B1362" s="96">
        <v>2</v>
      </c>
      <c r="C1362" s="116">
        <v>0.0004205606433019798</v>
      </c>
      <c r="D1362" s="96" t="s">
        <v>3245</v>
      </c>
      <c r="E1362" s="96" t="b">
        <v>0</v>
      </c>
      <c r="F1362" s="96" t="b">
        <v>0</v>
      </c>
      <c r="G1362" s="96" t="b">
        <v>0</v>
      </c>
    </row>
    <row r="1363" spans="1:7" ht="15">
      <c r="A1363" s="96" t="s">
        <v>3078</v>
      </c>
      <c r="B1363" s="96">
        <v>2</v>
      </c>
      <c r="C1363" s="116">
        <v>0.0004205606433019798</v>
      </c>
      <c r="D1363" s="96" t="s">
        <v>3245</v>
      </c>
      <c r="E1363" s="96" t="b">
        <v>0</v>
      </c>
      <c r="F1363" s="96" t="b">
        <v>0</v>
      </c>
      <c r="G1363" s="96" t="b">
        <v>0</v>
      </c>
    </row>
    <row r="1364" spans="1:7" ht="15">
      <c r="A1364" s="96" t="s">
        <v>3079</v>
      </c>
      <c r="B1364" s="96">
        <v>2</v>
      </c>
      <c r="C1364" s="116">
        <v>0.0004205606433019798</v>
      </c>
      <c r="D1364" s="96" t="s">
        <v>3245</v>
      </c>
      <c r="E1364" s="96" t="b">
        <v>0</v>
      </c>
      <c r="F1364" s="96" t="b">
        <v>0</v>
      </c>
      <c r="G1364" s="96" t="b">
        <v>0</v>
      </c>
    </row>
    <row r="1365" spans="1:7" ht="15">
      <c r="A1365" s="96" t="s">
        <v>3080</v>
      </c>
      <c r="B1365" s="96">
        <v>2</v>
      </c>
      <c r="C1365" s="116">
        <v>0.0004205606433019798</v>
      </c>
      <c r="D1365" s="96" t="s">
        <v>3245</v>
      </c>
      <c r="E1365" s="96" t="b">
        <v>0</v>
      </c>
      <c r="F1365" s="96" t="b">
        <v>0</v>
      </c>
      <c r="G1365" s="96" t="b">
        <v>0</v>
      </c>
    </row>
    <row r="1366" spans="1:7" ht="15">
      <c r="A1366" s="96" t="s">
        <v>3081</v>
      </c>
      <c r="B1366" s="96">
        <v>2</v>
      </c>
      <c r="C1366" s="116">
        <v>0.0004205606433019798</v>
      </c>
      <c r="D1366" s="96" t="s">
        <v>3245</v>
      </c>
      <c r="E1366" s="96" t="b">
        <v>0</v>
      </c>
      <c r="F1366" s="96" t="b">
        <v>0</v>
      </c>
      <c r="G1366" s="96" t="b">
        <v>0</v>
      </c>
    </row>
    <row r="1367" spans="1:7" ht="15">
      <c r="A1367" s="96" t="s">
        <v>3082</v>
      </c>
      <c r="B1367" s="96">
        <v>2</v>
      </c>
      <c r="C1367" s="116">
        <v>0.0004205606433019798</v>
      </c>
      <c r="D1367" s="96" t="s">
        <v>3245</v>
      </c>
      <c r="E1367" s="96" t="b">
        <v>0</v>
      </c>
      <c r="F1367" s="96" t="b">
        <v>0</v>
      </c>
      <c r="G1367" s="96" t="b">
        <v>0</v>
      </c>
    </row>
    <row r="1368" spans="1:7" ht="15">
      <c r="A1368" s="96" t="s">
        <v>3083</v>
      </c>
      <c r="B1368" s="96">
        <v>2</v>
      </c>
      <c r="C1368" s="116">
        <v>0.0004205606433019798</v>
      </c>
      <c r="D1368" s="96" t="s">
        <v>3245</v>
      </c>
      <c r="E1368" s="96" t="b">
        <v>0</v>
      </c>
      <c r="F1368" s="96" t="b">
        <v>0</v>
      </c>
      <c r="G1368" s="96" t="b">
        <v>0</v>
      </c>
    </row>
    <row r="1369" spans="1:7" ht="15">
      <c r="A1369" s="96" t="s">
        <v>3084</v>
      </c>
      <c r="B1369" s="96">
        <v>2</v>
      </c>
      <c r="C1369" s="116">
        <v>0.00036430386967761406</v>
      </c>
      <c r="D1369" s="96" t="s">
        <v>3245</v>
      </c>
      <c r="E1369" s="96" t="b">
        <v>0</v>
      </c>
      <c r="F1369" s="96" t="b">
        <v>0</v>
      </c>
      <c r="G1369" s="96" t="b">
        <v>0</v>
      </c>
    </row>
    <row r="1370" spans="1:7" ht="15">
      <c r="A1370" s="96" t="s">
        <v>3085</v>
      </c>
      <c r="B1370" s="96">
        <v>2</v>
      </c>
      <c r="C1370" s="116">
        <v>0.00036430386967761406</v>
      </c>
      <c r="D1370" s="96" t="s">
        <v>3245</v>
      </c>
      <c r="E1370" s="96" t="b">
        <v>0</v>
      </c>
      <c r="F1370" s="96" t="b">
        <v>0</v>
      </c>
      <c r="G1370" s="96" t="b">
        <v>0</v>
      </c>
    </row>
    <row r="1371" spans="1:7" ht="15">
      <c r="A1371" s="96" t="s">
        <v>3086</v>
      </c>
      <c r="B1371" s="96">
        <v>2</v>
      </c>
      <c r="C1371" s="116">
        <v>0.00036430386967761406</v>
      </c>
      <c r="D1371" s="96" t="s">
        <v>3245</v>
      </c>
      <c r="E1371" s="96" t="b">
        <v>0</v>
      </c>
      <c r="F1371" s="96" t="b">
        <v>0</v>
      </c>
      <c r="G1371" s="96" t="b">
        <v>0</v>
      </c>
    </row>
    <row r="1372" spans="1:7" ht="15">
      <c r="A1372" s="96" t="s">
        <v>3087</v>
      </c>
      <c r="B1372" s="96">
        <v>2</v>
      </c>
      <c r="C1372" s="116">
        <v>0.00036430386967761406</v>
      </c>
      <c r="D1372" s="96" t="s">
        <v>3245</v>
      </c>
      <c r="E1372" s="96" t="b">
        <v>0</v>
      </c>
      <c r="F1372" s="96" t="b">
        <v>0</v>
      </c>
      <c r="G1372" s="96" t="b">
        <v>0</v>
      </c>
    </row>
    <row r="1373" spans="1:7" ht="15">
      <c r="A1373" s="96" t="s">
        <v>3088</v>
      </c>
      <c r="B1373" s="96">
        <v>2</v>
      </c>
      <c r="C1373" s="116">
        <v>0.0004205606433019798</v>
      </c>
      <c r="D1373" s="96" t="s">
        <v>3245</v>
      </c>
      <c r="E1373" s="96" t="b">
        <v>0</v>
      </c>
      <c r="F1373" s="96" t="b">
        <v>0</v>
      </c>
      <c r="G1373" s="96" t="b">
        <v>0</v>
      </c>
    </row>
    <row r="1374" spans="1:7" ht="15">
      <c r="A1374" s="96" t="s">
        <v>3089</v>
      </c>
      <c r="B1374" s="96">
        <v>2</v>
      </c>
      <c r="C1374" s="116">
        <v>0.00036430386967761406</v>
      </c>
      <c r="D1374" s="96" t="s">
        <v>3245</v>
      </c>
      <c r="E1374" s="96" t="b">
        <v>0</v>
      </c>
      <c r="F1374" s="96" t="b">
        <v>0</v>
      </c>
      <c r="G1374" s="96" t="b">
        <v>0</v>
      </c>
    </row>
    <row r="1375" spans="1:7" ht="15">
      <c r="A1375" s="96" t="s">
        <v>3090</v>
      </c>
      <c r="B1375" s="96">
        <v>2</v>
      </c>
      <c r="C1375" s="116">
        <v>0.00036430386967761406</v>
      </c>
      <c r="D1375" s="96" t="s">
        <v>3245</v>
      </c>
      <c r="E1375" s="96" t="b">
        <v>0</v>
      </c>
      <c r="F1375" s="96" t="b">
        <v>0</v>
      </c>
      <c r="G1375" s="96" t="b">
        <v>0</v>
      </c>
    </row>
    <row r="1376" spans="1:7" ht="15">
      <c r="A1376" s="96" t="s">
        <v>3091</v>
      </c>
      <c r="B1376" s="96">
        <v>2</v>
      </c>
      <c r="C1376" s="116">
        <v>0.0004205606433019798</v>
      </c>
      <c r="D1376" s="96" t="s">
        <v>3245</v>
      </c>
      <c r="E1376" s="96" t="b">
        <v>0</v>
      </c>
      <c r="F1376" s="96" t="b">
        <v>0</v>
      </c>
      <c r="G1376" s="96" t="b">
        <v>0</v>
      </c>
    </row>
    <row r="1377" spans="1:7" ht="15">
      <c r="A1377" s="96" t="s">
        <v>3092</v>
      </c>
      <c r="B1377" s="96">
        <v>2</v>
      </c>
      <c r="C1377" s="116">
        <v>0.0004205606433019798</v>
      </c>
      <c r="D1377" s="96" t="s">
        <v>3245</v>
      </c>
      <c r="E1377" s="96" t="b">
        <v>0</v>
      </c>
      <c r="F1377" s="96" t="b">
        <v>0</v>
      </c>
      <c r="G1377" s="96" t="b">
        <v>0</v>
      </c>
    </row>
    <row r="1378" spans="1:7" ht="15">
      <c r="A1378" s="96" t="s">
        <v>3093</v>
      </c>
      <c r="B1378" s="96">
        <v>2</v>
      </c>
      <c r="C1378" s="116">
        <v>0.00036430386967761406</v>
      </c>
      <c r="D1378" s="96" t="s">
        <v>3245</v>
      </c>
      <c r="E1378" s="96" t="b">
        <v>0</v>
      </c>
      <c r="F1378" s="96" t="b">
        <v>0</v>
      </c>
      <c r="G1378" s="96" t="b">
        <v>0</v>
      </c>
    </row>
    <row r="1379" spans="1:7" ht="15">
      <c r="A1379" s="96" t="s">
        <v>3094</v>
      </c>
      <c r="B1379" s="96">
        <v>2</v>
      </c>
      <c r="C1379" s="116">
        <v>0.0004205606433019798</v>
      </c>
      <c r="D1379" s="96" t="s">
        <v>3245</v>
      </c>
      <c r="E1379" s="96" t="b">
        <v>0</v>
      </c>
      <c r="F1379" s="96" t="b">
        <v>0</v>
      </c>
      <c r="G1379" s="96" t="b">
        <v>0</v>
      </c>
    </row>
    <row r="1380" spans="1:7" ht="15">
      <c r="A1380" s="96" t="s">
        <v>3095</v>
      </c>
      <c r="B1380" s="96">
        <v>2</v>
      </c>
      <c r="C1380" s="116">
        <v>0.0004205606433019798</v>
      </c>
      <c r="D1380" s="96" t="s">
        <v>3245</v>
      </c>
      <c r="E1380" s="96" t="b">
        <v>0</v>
      </c>
      <c r="F1380" s="96" t="b">
        <v>0</v>
      </c>
      <c r="G1380" s="96" t="b">
        <v>0</v>
      </c>
    </row>
    <row r="1381" spans="1:7" ht="15">
      <c r="A1381" s="96" t="s">
        <v>3096</v>
      </c>
      <c r="B1381" s="96">
        <v>2</v>
      </c>
      <c r="C1381" s="116">
        <v>0.0004205606433019798</v>
      </c>
      <c r="D1381" s="96" t="s">
        <v>3245</v>
      </c>
      <c r="E1381" s="96" t="b">
        <v>0</v>
      </c>
      <c r="F1381" s="96" t="b">
        <v>0</v>
      </c>
      <c r="G1381" s="96" t="b">
        <v>0</v>
      </c>
    </row>
    <row r="1382" spans="1:7" ht="15">
      <c r="A1382" s="96" t="s">
        <v>3097</v>
      </c>
      <c r="B1382" s="96">
        <v>2</v>
      </c>
      <c r="C1382" s="116">
        <v>0.0004205606433019798</v>
      </c>
      <c r="D1382" s="96" t="s">
        <v>3245</v>
      </c>
      <c r="E1382" s="96" t="b">
        <v>0</v>
      </c>
      <c r="F1382" s="96" t="b">
        <v>0</v>
      </c>
      <c r="G1382" s="96" t="b">
        <v>0</v>
      </c>
    </row>
    <row r="1383" spans="1:7" ht="15">
      <c r="A1383" s="96" t="s">
        <v>3098</v>
      </c>
      <c r="B1383" s="96">
        <v>2</v>
      </c>
      <c r="C1383" s="116">
        <v>0.00036430386967761406</v>
      </c>
      <c r="D1383" s="96" t="s">
        <v>3245</v>
      </c>
      <c r="E1383" s="96" t="b">
        <v>1</v>
      </c>
      <c r="F1383" s="96" t="b">
        <v>0</v>
      </c>
      <c r="G1383" s="96" t="b">
        <v>0</v>
      </c>
    </row>
    <row r="1384" spans="1:7" ht="15">
      <c r="A1384" s="96" t="s">
        <v>3099</v>
      </c>
      <c r="B1384" s="96">
        <v>2</v>
      </c>
      <c r="C1384" s="116">
        <v>0.0004205606433019798</v>
      </c>
      <c r="D1384" s="96" t="s">
        <v>3245</v>
      </c>
      <c r="E1384" s="96" t="b">
        <v>0</v>
      </c>
      <c r="F1384" s="96" t="b">
        <v>0</v>
      </c>
      <c r="G1384" s="96" t="b">
        <v>0</v>
      </c>
    </row>
    <row r="1385" spans="1:7" ht="15">
      <c r="A1385" s="96" t="s">
        <v>3100</v>
      </c>
      <c r="B1385" s="96">
        <v>2</v>
      </c>
      <c r="C1385" s="116">
        <v>0.0004205606433019798</v>
      </c>
      <c r="D1385" s="96" t="s">
        <v>3245</v>
      </c>
      <c r="E1385" s="96" t="b">
        <v>0</v>
      </c>
      <c r="F1385" s="96" t="b">
        <v>0</v>
      </c>
      <c r="G1385" s="96" t="b">
        <v>0</v>
      </c>
    </row>
    <row r="1386" spans="1:7" ht="15">
      <c r="A1386" s="96" t="s">
        <v>3101</v>
      </c>
      <c r="B1386" s="96">
        <v>2</v>
      </c>
      <c r="C1386" s="116">
        <v>0.0004205606433019798</v>
      </c>
      <c r="D1386" s="96" t="s">
        <v>3245</v>
      </c>
      <c r="E1386" s="96" t="b">
        <v>0</v>
      </c>
      <c r="F1386" s="96" t="b">
        <v>0</v>
      </c>
      <c r="G1386" s="96" t="b">
        <v>0</v>
      </c>
    </row>
    <row r="1387" spans="1:7" ht="15">
      <c r="A1387" s="96" t="s">
        <v>3102</v>
      </c>
      <c r="B1387" s="96">
        <v>2</v>
      </c>
      <c r="C1387" s="116">
        <v>0.0004205606433019798</v>
      </c>
      <c r="D1387" s="96" t="s">
        <v>3245</v>
      </c>
      <c r="E1387" s="96" t="b">
        <v>0</v>
      </c>
      <c r="F1387" s="96" t="b">
        <v>0</v>
      </c>
      <c r="G1387" s="96" t="b">
        <v>0</v>
      </c>
    </row>
    <row r="1388" spans="1:7" ht="15">
      <c r="A1388" s="96" t="s">
        <v>3103</v>
      </c>
      <c r="B1388" s="96">
        <v>2</v>
      </c>
      <c r="C1388" s="116">
        <v>0.0004205606433019798</v>
      </c>
      <c r="D1388" s="96" t="s">
        <v>3245</v>
      </c>
      <c r="E1388" s="96" t="b">
        <v>0</v>
      </c>
      <c r="F1388" s="96" t="b">
        <v>0</v>
      </c>
      <c r="G1388" s="96" t="b">
        <v>0</v>
      </c>
    </row>
    <row r="1389" spans="1:7" ht="15">
      <c r="A1389" s="96" t="s">
        <v>3104</v>
      </c>
      <c r="B1389" s="96">
        <v>2</v>
      </c>
      <c r="C1389" s="116">
        <v>0.0004205606433019798</v>
      </c>
      <c r="D1389" s="96" t="s">
        <v>3245</v>
      </c>
      <c r="E1389" s="96" t="b">
        <v>0</v>
      </c>
      <c r="F1389" s="96" t="b">
        <v>0</v>
      </c>
      <c r="G1389" s="96" t="b">
        <v>0</v>
      </c>
    </row>
    <row r="1390" spans="1:7" ht="15">
      <c r="A1390" s="96" t="s">
        <v>3105</v>
      </c>
      <c r="B1390" s="96">
        <v>2</v>
      </c>
      <c r="C1390" s="116">
        <v>0.00036430386967761406</v>
      </c>
      <c r="D1390" s="96" t="s">
        <v>3245</v>
      </c>
      <c r="E1390" s="96" t="b">
        <v>0</v>
      </c>
      <c r="F1390" s="96" t="b">
        <v>0</v>
      </c>
      <c r="G1390" s="96" t="b">
        <v>0</v>
      </c>
    </row>
    <row r="1391" spans="1:7" ht="15">
      <c r="A1391" s="96" t="s">
        <v>3106</v>
      </c>
      <c r="B1391" s="96">
        <v>2</v>
      </c>
      <c r="C1391" s="116">
        <v>0.0004205606433019798</v>
      </c>
      <c r="D1391" s="96" t="s">
        <v>3245</v>
      </c>
      <c r="E1391" s="96" t="b">
        <v>1</v>
      </c>
      <c r="F1391" s="96" t="b">
        <v>0</v>
      </c>
      <c r="G1391" s="96" t="b">
        <v>0</v>
      </c>
    </row>
    <row r="1392" spans="1:7" ht="15">
      <c r="A1392" s="96" t="s">
        <v>3107</v>
      </c>
      <c r="B1392" s="96">
        <v>2</v>
      </c>
      <c r="C1392" s="116">
        <v>0.00036430386967761406</v>
      </c>
      <c r="D1392" s="96" t="s">
        <v>3245</v>
      </c>
      <c r="E1392" s="96" t="b">
        <v>0</v>
      </c>
      <c r="F1392" s="96" t="b">
        <v>0</v>
      </c>
      <c r="G1392" s="96" t="b">
        <v>0</v>
      </c>
    </row>
    <row r="1393" spans="1:7" ht="15">
      <c r="A1393" s="96" t="s">
        <v>3108</v>
      </c>
      <c r="B1393" s="96">
        <v>2</v>
      </c>
      <c r="C1393" s="116">
        <v>0.0004205606433019798</v>
      </c>
      <c r="D1393" s="96" t="s">
        <v>3245</v>
      </c>
      <c r="E1393" s="96" t="b">
        <v>0</v>
      </c>
      <c r="F1393" s="96" t="b">
        <v>0</v>
      </c>
      <c r="G1393" s="96" t="b">
        <v>0</v>
      </c>
    </row>
    <row r="1394" spans="1:7" ht="15">
      <c r="A1394" s="96" t="s">
        <v>3109</v>
      </c>
      <c r="B1394" s="96">
        <v>2</v>
      </c>
      <c r="C1394" s="116">
        <v>0.0004205606433019798</v>
      </c>
      <c r="D1394" s="96" t="s">
        <v>3245</v>
      </c>
      <c r="E1394" s="96" t="b">
        <v>0</v>
      </c>
      <c r="F1394" s="96" t="b">
        <v>0</v>
      </c>
      <c r="G1394" s="96" t="b">
        <v>0</v>
      </c>
    </row>
    <row r="1395" spans="1:7" ht="15">
      <c r="A1395" s="96" t="s">
        <v>3110</v>
      </c>
      <c r="B1395" s="96">
        <v>2</v>
      </c>
      <c r="C1395" s="116">
        <v>0.00036430386967761406</v>
      </c>
      <c r="D1395" s="96" t="s">
        <v>3245</v>
      </c>
      <c r="E1395" s="96" t="b">
        <v>0</v>
      </c>
      <c r="F1395" s="96" t="b">
        <v>0</v>
      </c>
      <c r="G1395" s="96" t="b">
        <v>0</v>
      </c>
    </row>
    <row r="1396" spans="1:7" ht="15">
      <c r="A1396" s="96" t="s">
        <v>3111</v>
      </c>
      <c r="B1396" s="96">
        <v>2</v>
      </c>
      <c r="C1396" s="116">
        <v>0.0004205606433019798</v>
      </c>
      <c r="D1396" s="96" t="s">
        <v>3245</v>
      </c>
      <c r="E1396" s="96" t="b">
        <v>0</v>
      </c>
      <c r="F1396" s="96" t="b">
        <v>0</v>
      </c>
      <c r="G1396" s="96" t="b">
        <v>0</v>
      </c>
    </row>
    <row r="1397" spans="1:7" ht="15">
      <c r="A1397" s="96" t="s">
        <v>3112</v>
      </c>
      <c r="B1397" s="96">
        <v>2</v>
      </c>
      <c r="C1397" s="116">
        <v>0.0004205606433019798</v>
      </c>
      <c r="D1397" s="96" t="s">
        <v>3245</v>
      </c>
      <c r="E1397" s="96" t="b">
        <v>0</v>
      </c>
      <c r="F1397" s="96" t="b">
        <v>0</v>
      </c>
      <c r="G1397" s="96" t="b">
        <v>0</v>
      </c>
    </row>
    <row r="1398" spans="1:7" ht="15">
      <c r="A1398" s="96" t="s">
        <v>3113</v>
      </c>
      <c r="B1398" s="96">
        <v>2</v>
      </c>
      <c r="C1398" s="116">
        <v>0.0004205606433019798</v>
      </c>
      <c r="D1398" s="96" t="s">
        <v>3245</v>
      </c>
      <c r="E1398" s="96" t="b">
        <v>0</v>
      </c>
      <c r="F1398" s="96" t="b">
        <v>0</v>
      </c>
      <c r="G1398" s="96" t="b">
        <v>0</v>
      </c>
    </row>
    <row r="1399" spans="1:7" ht="15">
      <c r="A1399" s="96" t="s">
        <v>3114</v>
      </c>
      <c r="B1399" s="96">
        <v>2</v>
      </c>
      <c r="C1399" s="116">
        <v>0.00036430386967761406</v>
      </c>
      <c r="D1399" s="96" t="s">
        <v>3245</v>
      </c>
      <c r="E1399" s="96" t="b">
        <v>0</v>
      </c>
      <c r="F1399" s="96" t="b">
        <v>0</v>
      </c>
      <c r="G1399" s="96" t="b">
        <v>0</v>
      </c>
    </row>
    <row r="1400" spans="1:7" ht="15">
      <c r="A1400" s="96" t="s">
        <v>3115</v>
      </c>
      <c r="B1400" s="96">
        <v>2</v>
      </c>
      <c r="C1400" s="116">
        <v>0.00036430386967761406</v>
      </c>
      <c r="D1400" s="96" t="s">
        <v>3245</v>
      </c>
      <c r="E1400" s="96" t="b">
        <v>0</v>
      </c>
      <c r="F1400" s="96" t="b">
        <v>0</v>
      </c>
      <c r="G1400" s="96" t="b">
        <v>0</v>
      </c>
    </row>
    <row r="1401" spans="1:7" ht="15">
      <c r="A1401" s="96" t="s">
        <v>3116</v>
      </c>
      <c r="B1401" s="96">
        <v>2</v>
      </c>
      <c r="C1401" s="116">
        <v>0.00036430386967761406</v>
      </c>
      <c r="D1401" s="96" t="s">
        <v>3245</v>
      </c>
      <c r="E1401" s="96" t="b">
        <v>0</v>
      </c>
      <c r="F1401" s="96" t="b">
        <v>0</v>
      </c>
      <c r="G1401" s="96" t="b">
        <v>0</v>
      </c>
    </row>
    <row r="1402" spans="1:7" ht="15">
      <c r="A1402" s="96" t="s">
        <v>3117</v>
      </c>
      <c r="B1402" s="96">
        <v>2</v>
      </c>
      <c r="C1402" s="116">
        <v>0.00036430386967761406</v>
      </c>
      <c r="D1402" s="96" t="s">
        <v>3245</v>
      </c>
      <c r="E1402" s="96" t="b">
        <v>0</v>
      </c>
      <c r="F1402" s="96" t="b">
        <v>0</v>
      </c>
      <c r="G1402" s="96" t="b">
        <v>0</v>
      </c>
    </row>
    <row r="1403" spans="1:7" ht="15">
      <c r="A1403" s="96" t="s">
        <v>3118</v>
      </c>
      <c r="B1403" s="96">
        <v>2</v>
      </c>
      <c r="C1403" s="116">
        <v>0.00036430386967761406</v>
      </c>
      <c r="D1403" s="96" t="s">
        <v>3245</v>
      </c>
      <c r="E1403" s="96" t="b">
        <v>0</v>
      </c>
      <c r="F1403" s="96" t="b">
        <v>0</v>
      </c>
      <c r="G1403" s="96" t="b">
        <v>0</v>
      </c>
    </row>
    <row r="1404" spans="1:7" ht="15">
      <c r="A1404" s="96" t="s">
        <v>3119</v>
      </c>
      <c r="B1404" s="96">
        <v>2</v>
      </c>
      <c r="C1404" s="116">
        <v>0.00036430386967761406</v>
      </c>
      <c r="D1404" s="96" t="s">
        <v>3245</v>
      </c>
      <c r="E1404" s="96" t="b">
        <v>0</v>
      </c>
      <c r="F1404" s="96" t="b">
        <v>0</v>
      </c>
      <c r="G1404" s="96" t="b">
        <v>0</v>
      </c>
    </row>
    <row r="1405" spans="1:7" ht="15">
      <c r="A1405" s="96" t="s">
        <v>3120</v>
      </c>
      <c r="B1405" s="96">
        <v>2</v>
      </c>
      <c r="C1405" s="116">
        <v>0.0004205606433019798</v>
      </c>
      <c r="D1405" s="96" t="s">
        <v>3245</v>
      </c>
      <c r="E1405" s="96" t="b">
        <v>0</v>
      </c>
      <c r="F1405" s="96" t="b">
        <v>0</v>
      </c>
      <c r="G1405" s="96" t="b">
        <v>0</v>
      </c>
    </row>
    <row r="1406" spans="1:7" ht="15">
      <c r="A1406" s="96" t="s">
        <v>3121</v>
      </c>
      <c r="B1406" s="96">
        <v>2</v>
      </c>
      <c r="C1406" s="116">
        <v>0.0004205606433019798</v>
      </c>
      <c r="D1406" s="96" t="s">
        <v>3245</v>
      </c>
      <c r="E1406" s="96" t="b">
        <v>0</v>
      </c>
      <c r="F1406" s="96" t="b">
        <v>0</v>
      </c>
      <c r="G1406" s="96" t="b">
        <v>0</v>
      </c>
    </row>
    <row r="1407" spans="1:7" ht="15">
      <c r="A1407" s="96" t="s">
        <v>3122</v>
      </c>
      <c r="B1407" s="96">
        <v>2</v>
      </c>
      <c r="C1407" s="116">
        <v>0.0004205606433019798</v>
      </c>
      <c r="D1407" s="96" t="s">
        <v>3245</v>
      </c>
      <c r="E1407" s="96" t="b">
        <v>0</v>
      </c>
      <c r="F1407" s="96" t="b">
        <v>0</v>
      </c>
      <c r="G1407" s="96" t="b">
        <v>0</v>
      </c>
    </row>
    <row r="1408" spans="1:7" ht="15">
      <c r="A1408" s="96" t="s">
        <v>3123</v>
      </c>
      <c r="B1408" s="96">
        <v>2</v>
      </c>
      <c r="C1408" s="116">
        <v>0.0004205606433019798</v>
      </c>
      <c r="D1408" s="96" t="s">
        <v>3245</v>
      </c>
      <c r="E1408" s="96" t="b">
        <v>0</v>
      </c>
      <c r="F1408" s="96" t="b">
        <v>0</v>
      </c>
      <c r="G1408" s="96" t="b">
        <v>0</v>
      </c>
    </row>
    <row r="1409" spans="1:7" ht="15">
      <c r="A1409" s="96" t="s">
        <v>3124</v>
      </c>
      <c r="B1409" s="96">
        <v>2</v>
      </c>
      <c r="C1409" s="116">
        <v>0.0004205606433019798</v>
      </c>
      <c r="D1409" s="96" t="s">
        <v>3245</v>
      </c>
      <c r="E1409" s="96" t="b">
        <v>0</v>
      </c>
      <c r="F1409" s="96" t="b">
        <v>0</v>
      </c>
      <c r="G1409" s="96" t="b">
        <v>0</v>
      </c>
    </row>
    <row r="1410" spans="1:7" ht="15">
      <c r="A1410" s="96" t="s">
        <v>3125</v>
      </c>
      <c r="B1410" s="96">
        <v>2</v>
      </c>
      <c r="C1410" s="116">
        <v>0.0004205606433019798</v>
      </c>
      <c r="D1410" s="96" t="s">
        <v>3245</v>
      </c>
      <c r="E1410" s="96" t="b">
        <v>0</v>
      </c>
      <c r="F1410" s="96" t="b">
        <v>0</v>
      </c>
      <c r="G1410" s="96" t="b">
        <v>0</v>
      </c>
    </row>
    <row r="1411" spans="1:7" ht="15">
      <c r="A1411" s="96" t="s">
        <v>3126</v>
      </c>
      <c r="B1411" s="96">
        <v>2</v>
      </c>
      <c r="C1411" s="116">
        <v>0.0004205606433019798</v>
      </c>
      <c r="D1411" s="96" t="s">
        <v>3245</v>
      </c>
      <c r="E1411" s="96" t="b">
        <v>0</v>
      </c>
      <c r="F1411" s="96" t="b">
        <v>0</v>
      </c>
      <c r="G1411" s="96" t="b">
        <v>0</v>
      </c>
    </row>
    <row r="1412" spans="1:7" ht="15">
      <c r="A1412" s="96" t="s">
        <v>3127</v>
      </c>
      <c r="B1412" s="96">
        <v>2</v>
      </c>
      <c r="C1412" s="116">
        <v>0.0004205606433019798</v>
      </c>
      <c r="D1412" s="96" t="s">
        <v>3245</v>
      </c>
      <c r="E1412" s="96" t="b">
        <v>0</v>
      </c>
      <c r="F1412" s="96" t="b">
        <v>0</v>
      </c>
      <c r="G1412" s="96" t="b">
        <v>0</v>
      </c>
    </row>
    <row r="1413" spans="1:7" ht="15">
      <c r="A1413" s="96" t="s">
        <v>3128</v>
      </c>
      <c r="B1413" s="96">
        <v>2</v>
      </c>
      <c r="C1413" s="116">
        <v>0.0004205606433019798</v>
      </c>
      <c r="D1413" s="96" t="s">
        <v>3245</v>
      </c>
      <c r="E1413" s="96" t="b">
        <v>0</v>
      </c>
      <c r="F1413" s="96" t="b">
        <v>0</v>
      </c>
      <c r="G1413" s="96" t="b">
        <v>0</v>
      </c>
    </row>
    <row r="1414" spans="1:7" ht="15">
      <c r="A1414" s="96" t="s">
        <v>3129</v>
      </c>
      <c r="B1414" s="96">
        <v>2</v>
      </c>
      <c r="C1414" s="116">
        <v>0.0004205606433019798</v>
      </c>
      <c r="D1414" s="96" t="s">
        <v>3245</v>
      </c>
      <c r="E1414" s="96" t="b">
        <v>0</v>
      </c>
      <c r="F1414" s="96" t="b">
        <v>0</v>
      </c>
      <c r="G1414" s="96" t="b">
        <v>0</v>
      </c>
    </row>
    <row r="1415" spans="1:7" ht="15">
      <c r="A1415" s="96" t="s">
        <v>3130</v>
      </c>
      <c r="B1415" s="96">
        <v>2</v>
      </c>
      <c r="C1415" s="116">
        <v>0.0004205606433019798</v>
      </c>
      <c r="D1415" s="96" t="s">
        <v>3245</v>
      </c>
      <c r="E1415" s="96" t="b">
        <v>0</v>
      </c>
      <c r="F1415" s="96" t="b">
        <v>0</v>
      </c>
      <c r="G1415" s="96" t="b">
        <v>0</v>
      </c>
    </row>
    <row r="1416" spans="1:7" ht="15">
      <c r="A1416" s="96" t="s">
        <v>3131</v>
      </c>
      <c r="B1416" s="96">
        <v>2</v>
      </c>
      <c r="C1416" s="116">
        <v>0.0004205606433019798</v>
      </c>
      <c r="D1416" s="96" t="s">
        <v>3245</v>
      </c>
      <c r="E1416" s="96" t="b">
        <v>0</v>
      </c>
      <c r="F1416" s="96" t="b">
        <v>0</v>
      </c>
      <c r="G1416" s="96" t="b">
        <v>0</v>
      </c>
    </row>
    <row r="1417" spans="1:7" ht="15">
      <c r="A1417" s="96" t="s">
        <v>3132</v>
      </c>
      <c r="B1417" s="96">
        <v>2</v>
      </c>
      <c r="C1417" s="116">
        <v>0.0004205606433019798</v>
      </c>
      <c r="D1417" s="96" t="s">
        <v>3245</v>
      </c>
      <c r="E1417" s="96" t="b">
        <v>0</v>
      </c>
      <c r="F1417" s="96" t="b">
        <v>0</v>
      </c>
      <c r="G1417" s="96" t="b">
        <v>0</v>
      </c>
    </row>
    <row r="1418" spans="1:7" ht="15">
      <c r="A1418" s="96" t="s">
        <v>3133</v>
      </c>
      <c r="B1418" s="96">
        <v>2</v>
      </c>
      <c r="C1418" s="116">
        <v>0.0004205606433019798</v>
      </c>
      <c r="D1418" s="96" t="s">
        <v>3245</v>
      </c>
      <c r="E1418" s="96" t="b">
        <v>0</v>
      </c>
      <c r="F1418" s="96" t="b">
        <v>0</v>
      </c>
      <c r="G1418" s="96" t="b">
        <v>0</v>
      </c>
    </row>
    <row r="1419" spans="1:7" ht="15">
      <c r="A1419" s="96" t="s">
        <v>3134</v>
      </c>
      <c r="B1419" s="96">
        <v>2</v>
      </c>
      <c r="C1419" s="116">
        <v>0.0004205606433019798</v>
      </c>
      <c r="D1419" s="96" t="s">
        <v>3245</v>
      </c>
      <c r="E1419" s="96" t="b">
        <v>0</v>
      </c>
      <c r="F1419" s="96" t="b">
        <v>0</v>
      </c>
      <c r="G1419" s="96" t="b">
        <v>0</v>
      </c>
    </row>
    <row r="1420" spans="1:7" ht="15">
      <c r="A1420" s="96" t="s">
        <v>3135</v>
      </c>
      <c r="B1420" s="96">
        <v>2</v>
      </c>
      <c r="C1420" s="116">
        <v>0.0004205606433019798</v>
      </c>
      <c r="D1420" s="96" t="s">
        <v>3245</v>
      </c>
      <c r="E1420" s="96" t="b">
        <v>0</v>
      </c>
      <c r="F1420" s="96" t="b">
        <v>0</v>
      </c>
      <c r="G1420" s="96" t="b">
        <v>0</v>
      </c>
    </row>
    <row r="1421" spans="1:7" ht="15">
      <c r="A1421" s="96" t="s">
        <v>3136</v>
      </c>
      <c r="B1421" s="96">
        <v>2</v>
      </c>
      <c r="C1421" s="116">
        <v>0.00036430386967761406</v>
      </c>
      <c r="D1421" s="96" t="s">
        <v>3245</v>
      </c>
      <c r="E1421" s="96" t="b">
        <v>0</v>
      </c>
      <c r="F1421" s="96" t="b">
        <v>0</v>
      </c>
      <c r="G1421" s="96" t="b">
        <v>0</v>
      </c>
    </row>
    <row r="1422" spans="1:7" ht="15">
      <c r="A1422" s="96" t="s">
        <v>3137</v>
      </c>
      <c r="B1422" s="96">
        <v>2</v>
      </c>
      <c r="C1422" s="116">
        <v>0.00036430386967761406</v>
      </c>
      <c r="D1422" s="96" t="s">
        <v>3245</v>
      </c>
      <c r="E1422" s="96" t="b">
        <v>0</v>
      </c>
      <c r="F1422" s="96" t="b">
        <v>0</v>
      </c>
      <c r="G1422" s="96" t="b">
        <v>0</v>
      </c>
    </row>
    <row r="1423" spans="1:7" ht="15">
      <c r="A1423" s="96" t="s">
        <v>3138</v>
      </c>
      <c r="B1423" s="96">
        <v>2</v>
      </c>
      <c r="C1423" s="116">
        <v>0.00036430386967761406</v>
      </c>
      <c r="D1423" s="96" t="s">
        <v>3245</v>
      </c>
      <c r="E1423" s="96" t="b">
        <v>0</v>
      </c>
      <c r="F1423" s="96" t="b">
        <v>0</v>
      </c>
      <c r="G1423" s="96" t="b">
        <v>0</v>
      </c>
    </row>
    <row r="1424" spans="1:7" ht="15">
      <c r="A1424" s="96" t="s">
        <v>3139</v>
      </c>
      <c r="B1424" s="96">
        <v>2</v>
      </c>
      <c r="C1424" s="116">
        <v>0.00036430386967761406</v>
      </c>
      <c r="D1424" s="96" t="s">
        <v>3245</v>
      </c>
      <c r="E1424" s="96" t="b">
        <v>0</v>
      </c>
      <c r="F1424" s="96" t="b">
        <v>0</v>
      </c>
      <c r="G1424" s="96" t="b">
        <v>0</v>
      </c>
    </row>
    <row r="1425" spans="1:7" ht="15">
      <c r="A1425" s="96" t="s">
        <v>3140</v>
      </c>
      <c r="B1425" s="96">
        <v>2</v>
      </c>
      <c r="C1425" s="116">
        <v>0.0004205606433019798</v>
      </c>
      <c r="D1425" s="96" t="s">
        <v>3245</v>
      </c>
      <c r="E1425" s="96" t="b">
        <v>0</v>
      </c>
      <c r="F1425" s="96" t="b">
        <v>1</v>
      </c>
      <c r="G1425" s="96" t="b">
        <v>0</v>
      </c>
    </row>
    <row r="1426" spans="1:7" ht="15">
      <c r="A1426" s="96" t="s">
        <v>3141</v>
      </c>
      <c r="B1426" s="96">
        <v>2</v>
      </c>
      <c r="C1426" s="116">
        <v>0.00036430386967761406</v>
      </c>
      <c r="D1426" s="96" t="s">
        <v>3245</v>
      </c>
      <c r="E1426" s="96" t="b">
        <v>0</v>
      </c>
      <c r="F1426" s="96" t="b">
        <v>0</v>
      </c>
      <c r="G1426" s="96" t="b">
        <v>0</v>
      </c>
    </row>
    <row r="1427" spans="1:7" ht="15">
      <c r="A1427" s="96" t="s">
        <v>3142</v>
      </c>
      <c r="B1427" s="96">
        <v>2</v>
      </c>
      <c r="C1427" s="116">
        <v>0.0004205606433019798</v>
      </c>
      <c r="D1427" s="96" t="s">
        <v>3245</v>
      </c>
      <c r="E1427" s="96" t="b">
        <v>0</v>
      </c>
      <c r="F1427" s="96" t="b">
        <v>0</v>
      </c>
      <c r="G1427" s="96" t="b">
        <v>0</v>
      </c>
    </row>
    <row r="1428" spans="1:7" ht="15">
      <c r="A1428" s="96" t="s">
        <v>3143</v>
      </c>
      <c r="B1428" s="96">
        <v>2</v>
      </c>
      <c r="C1428" s="116">
        <v>0.00036430386967761406</v>
      </c>
      <c r="D1428" s="96" t="s">
        <v>3245</v>
      </c>
      <c r="E1428" s="96" t="b">
        <v>0</v>
      </c>
      <c r="F1428" s="96" t="b">
        <v>0</v>
      </c>
      <c r="G1428" s="96" t="b">
        <v>0</v>
      </c>
    </row>
    <row r="1429" spans="1:7" ht="15">
      <c r="A1429" s="96" t="s">
        <v>3144</v>
      </c>
      <c r="B1429" s="96">
        <v>2</v>
      </c>
      <c r="C1429" s="116">
        <v>0.0004205606433019798</v>
      </c>
      <c r="D1429" s="96" t="s">
        <v>3245</v>
      </c>
      <c r="E1429" s="96" t="b">
        <v>0</v>
      </c>
      <c r="F1429" s="96" t="b">
        <v>0</v>
      </c>
      <c r="G1429" s="96" t="b">
        <v>0</v>
      </c>
    </row>
    <row r="1430" spans="1:7" ht="15">
      <c r="A1430" s="96" t="s">
        <v>3145</v>
      </c>
      <c r="B1430" s="96">
        <v>2</v>
      </c>
      <c r="C1430" s="116">
        <v>0.00036430386967761406</v>
      </c>
      <c r="D1430" s="96" t="s">
        <v>3245</v>
      </c>
      <c r="E1430" s="96" t="b">
        <v>0</v>
      </c>
      <c r="F1430" s="96" t="b">
        <v>0</v>
      </c>
      <c r="G1430" s="96" t="b">
        <v>0</v>
      </c>
    </row>
    <row r="1431" spans="1:7" ht="15">
      <c r="A1431" s="96" t="s">
        <v>3146</v>
      </c>
      <c r="B1431" s="96">
        <v>2</v>
      </c>
      <c r="C1431" s="116">
        <v>0.00036430386967761406</v>
      </c>
      <c r="D1431" s="96" t="s">
        <v>3245</v>
      </c>
      <c r="E1431" s="96" t="b">
        <v>0</v>
      </c>
      <c r="F1431" s="96" t="b">
        <v>0</v>
      </c>
      <c r="G1431" s="96" t="b">
        <v>0</v>
      </c>
    </row>
    <row r="1432" spans="1:7" ht="15">
      <c r="A1432" s="96" t="s">
        <v>3147</v>
      </c>
      <c r="B1432" s="96">
        <v>2</v>
      </c>
      <c r="C1432" s="116">
        <v>0.0004205606433019798</v>
      </c>
      <c r="D1432" s="96" t="s">
        <v>3245</v>
      </c>
      <c r="E1432" s="96" t="b">
        <v>0</v>
      </c>
      <c r="F1432" s="96" t="b">
        <v>0</v>
      </c>
      <c r="G1432" s="96" t="b">
        <v>0</v>
      </c>
    </row>
    <row r="1433" spans="1:7" ht="15">
      <c r="A1433" s="96" t="s">
        <v>3148</v>
      </c>
      <c r="B1433" s="96">
        <v>2</v>
      </c>
      <c r="C1433" s="116">
        <v>0.0004205606433019798</v>
      </c>
      <c r="D1433" s="96" t="s">
        <v>3245</v>
      </c>
      <c r="E1433" s="96" t="b">
        <v>0</v>
      </c>
      <c r="F1433" s="96" t="b">
        <v>0</v>
      </c>
      <c r="G1433" s="96" t="b">
        <v>0</v>
      </c>
    </row>
    <row r="1434" spans="1:7" ht="15">
      <c r="A1434" s="96" t="s">
        <v>3149</v>
      </c>
      <c r="B1434" s="96">
        <v>2</v>
      </c>
      <c r="C1434" s="116">
        <v>0.0004205606433019798</v>
      </c>
      <c r="D1434" s="96" t="s">
        <v>3245</v>
      </c>
      <c r="E1434" s="96" t="b">
        <v>1</v>
      </c>
      <c r="F1434" s="96" t="b">
        <v>0</v>
      </c>
      <c r="G1434" s="96" t="b">
        <v>0</v>
      </c>
    </row>
    <row r="1435" spans="1:7" ht="15">
      <c r="A1435" s="96" t="s">
        <v>3150</v>
      </c>
      <c r="B1435" s="96">
        <v>2</v>
      </c>
      <c r="C1435" s="116">
        <v>0.0004205606433019798</v>
      </c>
      <c r="D1435" s="96" t="s">
        <v>3245</v>
      </c>
      <c r="E1435" s="96" t="b">
        <v>0</v>
      </c>
      <c r="F1435" s="96" t="b">
        <v>0</v>
      </c>
      <c r="G1435" s="96" t="b">
        <v>0</v>
      </c>
    </row>
    <row r="1436" spans="1:7" ht="15">
      <c r="A1436" s="96" t="s">
        <v>3151</v>
      </c>
      <c r="B1436" s="96">
        <v>2</v>
      </c>
      <c r="C1436" s="116">
        <v>0.0004205606433019798</v>
      </c>
      <c r="D1436" s="96" t="s">
        <v>3245</v>
      </c>
      <c r="E1436" s="96" t="b">
        <v>0</v>
      </c>
      <c r="F1436" s="96" t="b">
        <v>0</v>
      </c>
      <c r="G1436" s="96" t="b">
        <v>0</v>
      </c>
    </row>
    <row r="1437" spans="1:7" ht="15">
      <c r="A1437" s="96" t="s">
        <v>3152</v>
      </c>
      <c r="B1437" s="96">
        <v>2</v>
      </c>
      <c r="C1437" s="116">
        <v>0.0004205606433019798</v>
      </c>
      <c r="D1437" s="96" t="s">
        <v>3245</v>
      </c>
      <c r="E1437" s="96" t="b">
        <v>0</v>
      </c>
      <c r="F1437" s="96" t="b">
        <v>0</v>
      </c>
      <c r="G1437" s="96" t="b">
        <v>0</v>
      </c>
    </row>
    <row r="1438" spans="1:7" ht="15">
      <c r="A1438" s="96" t="s">
        <v>3153</v>
      </c>
      <c r="B1438" s="96">
        <v>2</v>
      </c>
      <c r="C1438" s="116">
        <v>0.0004205606433019798</v>
      </c>
      <c r="D1438" s="96" t="s">
        <v>3245</v>
      </c>
      <c r="E1438" s="96" t="b">
        <v>1</v>
      </c>
      <c r="F1438" s="96" t="b">
        <v>0</v>
      </c>
      <c r="G1438" s="96" t="b">
        <v>0</v>
      </c>
    </row>
    <row r="1439" spans="1:7" ht="15">
      <c r="A1439" s="96" t="s">
        <v>3154</v>
      </c>
      <c r="B1439" s="96">
        <v>2</v>
      </c>
      <c r="C1439" s="116">
        <v>0.0004205606433019798</v>
      </c>
      <c r="D1439" s="96" t="s">
        <v>3245</v>
      </c>
      <c r="E1439" s="96" t="b">
        <v>0</v>
      </c>
      <c r="F1439" s="96" t="b">
        <v>0</v>
      </c>
      <c r="G1439" s="96" t="b">
        <v>0</v>
      </c>
    </row>
    <row r="1440" spans="1:7" ht="15">
      <c r="A1440" s="96" t="s">
        <v>3155</v>
      </c>
      <c r="B1440" s="96">
        <v>2</v>
      </c>
      <c r="C1440" s="116">
        <v>0.0004205606433019798</v>
      </c>
      <c r="D1440" s="96" t="s">
        <v>3245</v>
      </c>
      <c r="E1440" s="96" t="b">
        <v>0</v>
      </c>
      <c r="F1440" s="96" t="b">
        <v>0</v>
      </c>
      <c r="G1440" s="96" t="b">
        <v>0</v>
      </c>
    </row>
    <row r="1441" spans="1:7" ht="15">
      <c r="A1441" s="96" t="s">
        <v>3156</v>
      </c>
      <c r="B1441" s="96">
        <v>2</v>
      </c>
      <c r="C1441" s="116">
        <v>0.00036430386967761406</v>
      </c>
      <c r="D1441" s="96" t="s">
        <v>3245</v>
      </c>
      <c r="E1441" s="96" t="b">
        <v>0</v>
      </c>
      <c r="F1441" s="96" t="b">
        <v>1</v>
      </c>
      <c r="G1441" s="96" t="b">
        <v>0</v>
      </c>
    </row>
    <row r="1442" spans="1:7" ht="15">
      <c r="A1442" s="96" t="s">
        <v>3157</v>
      </c>
      <c r="B1442" s="96">
        <v>2</v>
      </c>
      <c r="C1442" s="116">
        <v>0.00036430386967761406</v>
      </c>
      <c r="D1442" s="96" t="s">
        <v>3245</v>
      </c>
      <c r="E1442" s="96" t="b">
        <v>0</v>
      </c>
      <c r="F1442" s="96" t="b">
        <v>0</v>
      </c>
      <c r="G1442" s="96" t="b">
        <v>0</v>
      </c>
    </row>
    <row r="1443" spans="1:7" ht="15">
      <c r="A1443" s="96" t="s">
        <v>3158</v>
      </c>
      <c r="B1443" s="96">
        <v>2</v>
      </c>
      <c r="C1443" s="116">
        <v>0.00036430386967761406</v>
      </c>
      <c r="D1443" s="96" t="s">
        <v>3245</v>
      </c>
      <c r="E1443" s="96" t="b">
        <v>0</v>
      </c>
      <c r="F1443" s="96" t="b">
        <v>0</v>
      </c>
      <c r="G1443" s="96" t="b">
        <v>0</v>
      </c>
    </row>
    <row r="1444" spans="1:7" ht="15">
      <c r="A1444" s="96" t="s">
        <v>3159</v>
      </c>
      <c r="B1444" s="96">
        <v>2</v>
      </c>
      <c r="C1444" s="116">
        <v>0.0004205606433019798</v>
      </c>
      <c r="D1444" s="96" t="s">
        <v>3245</v>
      </c>
      <c r="E1444" s="96" t="b">
        <v>0</v>
      </c>
      <c r="F1444" s="96" t="b">
        <v>0</v>
      </c>
      <c r="G1444" s="96" t="b">
        <v>0</v>
      </c>
    </row>
    <row r="1445" spans="1:7" ht="15">
      <c r="A1445" s="96" t="s">
        <v>3160</v>
      </c>
      <c r="B1445" s="96">
        <v>2</v>
      </c>
      <c r="C1445" s="116">
        <v>0.0004205606433019798</v>
      </c>
      <c r="D1445" s="96" t="s">
        <v>3245</v>
      </c>
      <c r="E1445" s="96" t="b">
        <v>0</v>
      </c>
      <c r="F1445" s="96" t="b">
        <v>0</v>
      </c>
      <c r="G1445" s="96" t="b">
        <v>0</v>
      </c>
    </row>
    <row r="1446" spans="1:7" ht="15">
      <c r="A1446" s="96" t="s">
        <v>3161</v>
      </c>
      <c r="B1446" s="96">
        <v>2</v>
      </c>
      <c r="C1446" s="116">
        <v>0.00036430386967761406</v>
      </c>
      <c r="D1446" s="96" t="s">
        <v>3245</v>
      </c>
      <c r="E1446" s="96" t="b">
        <v>0</v>
      </c>
      <c r="F1446" s="96" t="b">
        <v>0</v>
      </c>
      <c r="G1446" s="96" t="b">
        <v>0</v>
      </c>
    </row>
    <row r="1447" spans="1:7" ht="15">
      <c r="A1447" s="96" t="s">
        <v>3162</v>
      </c>
      <c r="B1447" s="96">
        <v>2</v>
      </c>
      <c r="C1447" s="116">
        <v>0.00036430386967761406</v>
      </c>
      <c r="D1447" s="96" t="s">
        <v>3245</v>
      </c>
      <c r="E1447" s="96" t="b">
        <v>0</v>
      </c>
      <c r="F1447" s="96" t="b">
        <v>0</v>
      </c>
      <c r="G1447" s="96" t="b">
        <v>0</v>
      </c>
    </row>
    <row r="1448" spans="1:7" ht="15">
      <c r="A1448" s="96" t="s">
        <v>3163</v>
      </c>
      <c r="B1448" s="96">
        <v>2</v>
      </c>
      <c r="C1448" s="116">
        <v>0.00036430386967761406</v>
      </c>
      <c r="D1448" s="96" t="s">
        <v>3245</v>
      </c>
      <c r="E1448" s="96" t="b">
        <v>0</v>
      </c>
      <c r="F1448" s="96" t="b">
        <v>0</v>
      </c>
      <c r="G1448" s="96" t="b">
        <v>0</v>
      </c>
    </row>
    <row r="1449" spans="1:7" ht="15">
      <c r="A1449" s="96" t="s">
        <v>3164</v>
      </c>
      <c r="B1449" s="96">
        <v>2</v>
      </c>
      <c r="C1449" s="116">
        <v>0.00036430386967761406</v>
      </c>
      <c r="D1449" s="96" t="s">
        <v>3245</v>
      </c>
      <c r="E1449" s="96" t="b">
        <v>0</v>
      </c>
      <c r="F1449" s="96" t="b">
        <v>0</v>
      </c>
      <c r="G1449" s="96" t="b">
        <v>0</v>
      </c>
    </row>
    <row r="1450" spans="1:7" ht="15">
      <c r="A1450" s="96" t="s">
        <v>3165</v>
      </c>
      <c r="B1450" s="96">
        <v>2</v>
      </c>
      <c r="C1450" s="116">
        <v>0.00036430386967761406</v>
      </c>
      <c r="D1450" s="96" t="s">
        <v>3245</v>
      </c>
      <c r="E1450" s="96" t="b">
        <v>0</v>
      </c>
      <c r="F1450" s="96" t="b">
        <v>0</v>
      </c>
      <c r="G1450" s="96" t="b">
        <v>0</v>
      </c>
    </row>
    <row r="1451" spans="1:7" ht="15">
      <c r="A1451" s="96" t="s">
        <v>3166</v>
      </c>
      <c r="B1451" s="96">
        <v>2</v>
      </c>
      <c r="C1451" s="116">
        <v>0.0004205606433019798</v>
      </c>
      <c r="D1451" s="96" t="s">
        <v>3245</v>
      </c>
      <c r="E1451" s="96" t="b">
        <v>0</v>
      </c>
      <c r="F1451" s="96" t="b">
        <v>0</v>
      </c>
      <c r="G1451" s="96" t="b">
        <v>0</v>
      </c>
    </row>
    <row r="1452" spans="1:7" ht="15">
      <c r="A1452" s="96" t="s">
        <v>3167</v>
      </c>
      <c r="B1452" s="96">
        <v>2</v>
      </c>
      <c r="C1452" s="116">
        <v>0.0004205606433019798</v>
      </c>
      <c r="D1452" s="96" t="s">
        <v>3245</v>
      </c>
      <c r="E1452" s="96" t="b">
        <v>0</v>
      </c>
      <c r="F1452" s="96" t="b">
        <v>0</v>
      </c>
      <c r="G1452" s="96" t="b">
        <v>0</v>
      </c>
    </row>
    <row r="1453" spans="1:7" ht="15">
      <c r="A1453" s="96" t="s">
        <v>3168</v>
      </c>
      <c r="B1453" s="96">
        <v>2</v>
      </c>
      <c r="C1453" s="116">
        <v>0.00036430386967761406</v>
      </c>
      <c r="D1453" s="96" t="s">
        <v>3245</v>
      </c>
      <c r="E1453" s="96" t="b">
        <v>0</v>
      </c>
      <c r="F1453" s="96" t="b">
        <v>0</v>
      </c>
      <c r="G1453" s="96" t="b">
        <v>0</v>
      </c>
    </row>
    <row r="1454" spans="1:7" ht="15">
      <c r="A1454" s="96" t="s">
        <v>3169</v>
      </c>
      <c r="B1454" s="96">
        <v>2</v>
      </c>
      <c r="C1454" s="116">
        <v>0.0004205606433019798</v>
      </c>
      <c r="D1454" s="96" t="s">
        <v>3245</v>
      </c>
      <c r="E1454" s="96" t="b">
        <v>0</v>
      </c>
      <c r="F1454" s="96" t="b">
        <v>0</v>
      </c>
      <c r="G1454" s="96" t="b">
        <v>0</v>
      </c>
    </row>
    <row r="1455" spans="1:7" ht="15">
      <c r="A1455" s="96" t="s">
        <v>3170</v>
      </c>
      <c r="B1455" s="96">
        <v>2</v>
      </c>
      <c r="C1455" s="116">
        <v>0.0004205606433019798</v>
      </c>
      <c r="D1455" s="96" t="s">
        <v>3245</v>
      </c>
      <c r="E1455" s="96" t="b">
        <v>0</v>
      </c>
      <c r="F1455" s="96" t="b">
        <v>0</v>
      </c>
      <c r="G1455" s="96" t="b">
        <v>0</v>
      </c>
    </row>
    <row r="1456" spans="1:7" ht="15">
      <c r="A1456" s="96" t="s">
        <v>3171</v>
      </c>
      <c r="B1456" s="96">
        <v>2</v>
      </c>
      <c r="C1456" s="116">
        <v>0.00036430386967761406</v>
      </c>
      <c r="D1456" s="96" t="s">
        <v>3245</v>
      </c>
      <c r="E1456" s="96" t="b">
        <v>1</v>
      </c>
      <c r="F1456" s="96" t="b">
        <v>0</v>
      </c>
      <c r="G1456" s="96" t="b">
        <v>0</v>
      </c>
    </row>
    <row r="1457" spans="1:7" ht="15">
      <c r="A1457" s="96" t="s">
        <v>3172</v>
      </c>
      <c r="B1457" s="96">
        <v>2</v>
      </c>
      <c r="C1457" s="116">
        <v>0.00036430386967761406</v>
      </c>
      <c r="D1457" s="96" t="s">
        <v>3245</v>
      </c>
      <c r="E1457" s="96" t="b">
        <v>1</v>
      </c>
      <c r="F1457" s="96" t="b">
        <v>0</v>
      </c>
      <c r="G1457" s="96" t="b">
        <v>0</v>
      </c>
    </row>
    <row r="1458" spans="1:7" ht="15">
      <c r="A1458" s="96" t="s">
        <v>3173</v>
      </c>
      <c r="B1458" s="96">
        <v>2</v>
      </c>
      <c r="C1458" s="116">
        <v>0.0004205606433019798</v>
      </c>
      <c r="D1458" s="96" t="s">
        <v>3245</v>
      </c>
      <c r="E1458" s="96" t="b">
        <v>0</v>
      </c>
      <c r="F1458" s="96" t="b">
        <v>0</v>
      </c>
      <c r="G1458" s="96" t="b">
        <v>0</v>
      </c>
    </row>
    <row r="1459" spans="1:7" ht="15">
      <c r="A1459" s="96" t="s">
        <v>3174</v>
      </c>
      <c r="B1459" s="96">
        <v>2</v>
      </c>
      <c r="C1459" s="116">
        <v>0.0004205606433019798</v>
      </c>
      <c r="D1459" s="96" t="s">
        <v>3245</v>
      </c>
      <c r="E1459" s="96" t="b">
        <v>0</v>
      </c>
      <c r="F1459" s="96" t="b">
        <v>0</v>
      </c>
      <c r="G1459" s="96" t="b">
        <v>0</v>
      </c>
    </row>
    <row r="1460" spans="1:7" ht="15">
      <c r="A1460" s="96" t="s">
        <v>3175</v>
      </c>
      <c r="B1460" s="96">
        <v>2</v>
      </c>
      <c r="C1460" s="116">
        <v>0.00036430386967761406</v>
      </c>
      <c r="D1460" s="96" t="s">
        <v>3245</v>
      </c>
      <c r="E1460" s="96" t="b">
        <v>0</v>
      </c>
      <c r="F1460" s="96" t="b">
        <v>0</v>
      </c>
      <c r="G1460" s="96" t="b">
        <v>0</v>
      </c>
    </row>
    <row r="1461" spans="1:7" ht="15">
      <c r="A1461" s="96" t="s">
        <v>3176</v>
      </c>
      <c r="B1461" s="96">
        <v>2</v>
      </c>
      <c r="C1461" s="116">
        <v>0.00036430386967761406</v>
      </c>
      <c r="D1461" s="96" t="s">
        <v>3245</v>
      </c>
      <c r="E1461" s="96" t="b">
        <v>0</v>
      </c>
      <c r="F1461" s="96" t="b">
        <v>0</v>
      </c>
      <c r="G1461" s="96" t="b">
        <v>0</v>
      </c>
    </row>
    <row r="1462" spans="1:7" ht="15">
      <c r="A1462" s="96" t="s">
        <v>3177</v>
      </c>
      <c r="B1462" s="96">
        <v>2</v>
      </c>
      <c r="C1462" s="116">
        <v>0.0004205606433019798</v>
      </c>
      <c r="D1462" s="96" t="s">
        <v>3245</v>
      </c>
      <c r="E1462" s="96" t="b">
        <v>0</v>
      </c>
      <c r="F1462" s="96" t="b">
        <v>0</v>
      </c>
      <c r="G1462" s="96" t="b">
        <v>0</v>
      </c>
    </row>
    <row r="1463" spans="1:7" ht="15">
      <c r="A1463" s="96" t="s">
        <v>3178</v>
      </c>
      <c r="B1463" s="96">
        <v>2</v>
      </c>
      <c r="C1463" s="116">
        <v>0.0004205606433019798</v>
      </c>
      <c r="D1463" s="96" t="s">
        <v>3245</v>
      </c>
      <c r="E1463" s="96" t="b">
        <v>1</v>
      </c>
      <c r="F1463" s="96" t="b">
        <v>0</v>
      </c>
      <c r="G1463" s="96" t="b">
        <v>0</v>
      </c>
    </row>
    <row r="1464" spans="1:7" ht="15">
      <c r="A1464" s="96" t="s">
        <v>3179</v>
      </c>
      <c r="B1464" s="96">
        <v>2</v>
      </c>
      <c r="C1464" s="116">
        <v>0.0004205606433019798</v>
      </c>
      <c r="D1464" s="96" t="s">
        <v>3245</v>
      </c>
      <c r="E1464" s="96" t="b">
        <v>0</v>
      </c>
      <c r="F1464" s="96" t="b">
        <v>0</v>
      </c>
      <c r="G1464" s="96" t="b">
        <v>0</v>
      </c>
    </row>
    <row r="1465" spans="1:7" ht="15">
      <c r="A1465" s="96" t="s">
        <v>3180</v>
      </c>
      <c r="B1465" s="96">
        <v>2</v>
      </c>
      <c r="C1465" s="116">
        <v>0.00036430386967761406</v>
      </c>
      <c r="D1465" s="96" t="s">
        <v>3245</v>
      </c>
      <c r="E1465" s="96" t="b">
        <v>0</v>
      </c>
      <c r="F1465" s="96" t="b">
        <v>0</v>
      </c>
      <c r="G1465" s="96" t="b">
        <v>0</v>
      </c>
    </row>
    <row r="1466" spans="1:7" ht="15">
      <c r="A1466" s="96" t="s">
        <v>3181</v>
      </c>
      <c r="B1466" s="96">
        <v>2</v>
      </c>
      <c r="C1466" s="116">
        <v>0.00036430386967761406</v>
      </c>
      <c r="D1466" s="96" t="s">
        <v>3245</v>
      </c>
      <c r="E1466" s="96" t="b">
        <v>0</v>
      </c>
      <c r="F1466" s="96" t="b">
        <v>0</v>
      </c>
      <c r="G1466" s="96" t="b">
        <v>0</v>
      </c>
    </row>
    <row r="1467" spans="1:7" ht="15">
      <c r="A1467" s="96" t="s">
        <v>3182</v>
      </c>
      <c r="B1467" s="96">
        <v>2</v>
      </c>
      <c r="C1467" s="116">
        <v>0.00036430386967761406</v>
      </c>
      <c r="D1467" s="96" t="s">
        <v>3245</v>
      </c>
      <c r="E1467" s="96" t="b">
        <v>0</v>
      </c>
      <c r="F1467" s="96" t="b">
        <v>0</v>
      </c>
      <c r="G1467" s="96" t="b">
        <v>0</v>
      </c>
    </row>
    <row r="1468" spans="1:7" ht="15">
      <c r="A1468" s="96" t="s">
        <v>3183</v>
      </c>
      <c r="B1468" s="96">
        <v>2</v>
      </c>
      <c r="C1468" s="116">
        <v>0.00036430386967761406</v>
      </c>
      <c r="D1468" s="96" t="s">
        <v>3245</v>
      </c>
      <c r="E1468" s="96" t="b">
        <v>0</v>
      </c>
      <c r="F1468" s="96" t="b">
        <v>0</v>
      </c>
      <c r="G1468" s="96" t="b">
        <v>0</v>
      </c>
    </row>
    <row r="1469" spans="1:7" ht="15">
      <c r="A1469" s="96" t="s">
        <v>3184</v>
      </c>
      <c r="B1469" s="96">
        <v>2</v>
      </c>
      <c r="C1469" s="116">
        <v>0.00036430386967761406</v>
      </c>
      <c r="D1469" s="96" t="s">
        <v>3245</v>
      </c>
      <c r="E1469" s="96" t="b">
        <v>0</v>
      </c>
      <c r="F1469" s="96" t="b">
        <v>0</v>
      </c>
      <c r="G1469" s="96" t="b">
        <v>0</v>
      </c>
    </row>
    <row r="1470" spans="1:7" ht="15">
      <c r="A1470" s="96" t="s">
        <v>3185</v>
      </c>
      <c r="B1470" s="96">
        <v>2</v>
      </c>
      <c r="C1470" s="116">
        <v>0.00036430386967761406</v>
      </c>
      <c r="D1470" s="96" t="s">
        <v>3245</v>
      </c>
      <c r="E1470" s="96" t="b">
        <v>0</v>
      </c>
      <c r="F1470" s="96" t="b">
        <v>1</v>
      </c>
      <c r="G1470" s="96" t="b">
        <v>0</v>
      </c>
    </row>
    <row r="1471" spans="1:7" ht="15">
      <c r="A1471" s="96" t="s">
        <v>3186</v>
      </c>
      <c r="B1471" s="96">
        <v>2</v>
      </c>
      <c r="C1471" s="116">
        <v>0.00036430386967761406</v>
      </c>
      <c r="D1471" s="96" t="s">
        <v>3245</v>
      </c>
      <c r="E1471" s="96" t="b">
        <v>1</v>
      </c>
      <c r="F1471" s="96" t="b">
        <v>0</v>
      </c>
      <c r="G1471" s="96" t="b">
        <v>0</v>
      </c>
    </row>
    <row r="1472" spans="1:7" ht="15">
      <c r="A1472" s="96" t="s">
        <v>3187</v>
      </c>
      <c r="B1472" s="96">
        <v>2</v>
      </c>
      <c r="C1472" s="116">
        <v>0.00036430386967761406</v>
      </c>
      <c r="D1472" s="96" t="s">
        <v>3245</v>
      </c>
      <c r="E1472" s="96" t="b">
        <v>0</v>
      </c>
      <c r="F1472" s="96" t="b">
        <v>0</v>
      </c>
      <c r="G1472" s="96" t="b">
        <v>0</v>
      </c>
    </row>
    <row r="1473" spans="1:7" ht="15">
      <c r="A1473" s="96" t="s">
        <v>3188</v>
      </c>
      <c r="B1473" s="96">
        <v>2</v>
      </c>
      <c r="C1473" s="116">
        <v>0.00036430386967761406</v>
      </c>
      <c r="D1473" s="96" t="s">
        <v>3245</v>
      </c>
      <c r="E1473" s="96" t="b">
        <v>0</v>
      </c>
      <c r="F1473" s="96" t="b">
        <v>0</v>
      </c>
      <c r="G1473" s="96" t="b">
        <v>0</v>
      </c>
    </row>
    <row r="1474" spans="1:7" ht="15">
      <c r="A1474" s="96" t="s">
        <v>3189</v>
      </c>
      <c r="B1474" s="96">
        <v>2</v>
      </c>
      <c r="C1474" s="116">
        <v>0.0004205606433019798</v>
      </c>
      <c r="D1474" s="96" t="s">
        <v>3245</v>
      </c>
      <c r="E1474" s="96" t="b">
        <v>0</v>
      </c>
      <c r="F1474" s="96" t="b">
        <v>0</v>
      </c>
      <c r="G1474" s="96" t="b">
        <v>0</v>
      </c>
    </row>
    <row r="1475" spans="1:7" ht="15">
      <c r="A1475" s="96" t="s">
        <v>3190</v>
      </c>
      <c r="B1475" s="96">
        <v>2</v>
      </c>
      <c r="C1475" s="116">
        <v>0.00036430386967761406</v>
      </c>
      <c r="D1475" s="96" t="s">
        <v>3245</v>
      </c>
      <c r="E1475" s="96" t="b">
        <v>0</v>
      </c>
      <c r="F1475" s="96" t="b">
        <v>0</v>
      </c>
      <c r="G1475" s="96" t="b">
        <v>0</v>
      </c>
    </row>
    <row r="1476" spans="1:7" ht="15">
      <c r="A1476" s="96" t="s">
        <v>3191</v>
      </c>
      <c r="B1476" s="96">
        <v>2</v>
      </c>
      <c r="C1476" s="116">
        <v>0.00036430386967761406</v>
      </c>
      <c r="D1476" s="96" t="s">
        <v>3245</v>
      </c>
      <c r="E1476" s="96" t="b">
        <v>0</v>
      </c>
      <c r="F1476" s="96" t="b">
        <v>0</v>
      </c>
      <c r="G1476" s="96" t="b">
        <v>0</v>
      </c>
    </row>
    <row r="1477" spans="1:7" ht="15">
      <c r="A1477" s="96" t="s">
        <v>3192</v>
      </c>
      <c r="B1477" s="96">
        <v>2</v>
      </c>
      <c r="C1477" s="116">
        <v>0.0004205606433019798</v>
      </c>
      <c r="D1477" s="96" t="s">
        <v>3245</v>
      </c>
      <c r="E1477" s="96" t="b">
        <v>0</v>
      </c>
      <c r="F1477" s="96" t="b">
        <v>0</v>
      </c>
      <c r="G1477" s="96" t="b">
        <v>0</v>
      </c>
    </row>
    <row r="1478" spans="1:7" ht="15">
      <c r="A1478" s="96" t="s">
        <v>3193</v>
      </c>
      <c r="B1478" s="96">
        <v>2</v>
      </c>
      <c r="C1478" s="116">
        <v>0.0004205606433019798</v>
      </c>
      <c r="D1478" s="96" t="s">
        <v>3245</v>
      </c>
      <c r="E1478" s="96" t="b">
        <v>0</v>
      </c>
      <c r="F1478" s="96" t="b">
        <v>0</v>
      </c>
      <c r="G1478" s="96" t="b">
        <v>0</v>
      </c>
    </row>
    <row r="1479" spans="1:7" ht="15">
      <c r="A1479" s="96" t="s">
        <v>3194</v>
      </c>
      <c r="B1479" s="96">
        <v>2</v>
      </c>
      <c r="C1479" s="116">
        <v>0.00036430386967761406</v>
      </c>
      <c r="D1479" s="96" t="s">
        <v>3245</v>
      </c>
      <c r="E1479" s="96" t="b">
        <v>0</v>
      </c>
      <c r="F1479" s="96" t="b">
        <v>0</v>
      </c>
      <c r="G1479" s="96" t="b">
        <v>0</v>
      </c>
    </row>
    <row r="1480" spans="1:7" ht="15">
      <c r="A1480" s="96" t="s">
        <v>3195</v>
      </c>
      <c r="B1480" s="96">
        <v>2</v>
      </c>
      <c r="C1480" s="116">
        <v>0.0004205606433019798</v>
      </c>
      <c r="D1480" s="96" t="s">
        <v>3245</v>
      </c>
      <c r="E1480" s="96" t="b">
        <v>0</v>
      </c>
      <c r="F1480" s="96" t="b">
        <v>0</v>
      </c>
      <c r="G1480" s="96" t="b">
        <v>0</v>
      </c>
    </row>
    <row r="1481" spans="1:7" ht="15">
      <c r="A1481" s="96" t="s">
        <v>3196</v>
      </c>
      <c r="B1481" s="96">
        <v>2</v>
      </c>
      <c r="C1481" s="116">
        <v>0.00036430386967761406</v>
      </c>
      <c r="D1481" s="96" t="s">
        <v>3245</v>
      </c>
      <c r="E1481" s="96" t="b">
        <v>0</v>
      </c>
      <c r="F1481" s="96" t="b">
        <v>0</v>
      </c>
      <c r="G1481" s="96" t="b">
        <v>0</v>
      </c>
    </row>
    <row r="1482" spans="1:7" ht="15">
      <c r="A1482" s="96" t="s">
        <v>3197</v>
      </c>
      <c r="B1482" s="96">
        <v>2</v>
      </c>
      <c r="C1482" s="116">
        <v>0.0004205606433019798</v>
      </c>
      <c r="D1482" s="96" t="s">
        <v>3245</v>
      </c>
      <c r="E1482" s="96" t="b">
        <v>0</v>
      </c>
      <c r="F1482" s="96" t="b">
        <v>0</v>
      </c>
      <c r="G1482" s="96" t="b">
        <v>0</v>
      </c>
    </row>
    <row r="1483" spans="1:7" ht="15">
      <c r="A1483" s="96" t="s">
        <v>3198</v>
      </c>
      <c r="B1483" s="96">
        <v>2</v>
      </c>
      <c r="C1483" s="116">
        <v>0.0004205606433019798</v>
      </c>
      <c r="D1483" s="96" t="s">
        <v>3245</v>
      </c>
      <c r="E1483" s="96" t="b">
        <v>0</v>
      </c>
      <c r="F1483" s="96" t="b">
        <v>0</v>
      </c>
      <c r="G1483" s="96" t="b">
        <v>0</v>
      </c>
    </row>
    <row r="1484" spans="1:7" ht="15">
      <c r="A1484" s="96" t="s">
        <v>3199</v>
      </c>
      <c r="B1484" s="96">
        <v>2</v>
      </c>
      <c r="C1484" s="116">
        <v>0.00036430386967761406</v>
      </c>
      <c r="D1484" s="96" t="s">
        <v>3245</v>
      </c>
      <c r="E1484" s="96" t="b">
        <v>0</v>
      </c>
      <c r="F1484" s="96" t="b">
        <v>0</v>
      </c>
      <c r="G1484" s="96" t="b">
        <v>0</v>
      </c>
    </row>
    <row r="1485" spans="1:7" ht="15">
      <c r="A1485" s="96" t="s">
        <v>3200</v>
      </c>
      <c r="B1485" s="96">
        <v>2</v>
      </c>
      <c r="C1485" s="116">
        <v>0.00036430386967761406</v>
      </c>
      <c r="D1485" s="96" t="s">
        <v>3245</v>
      </c>
      <c r="E1485" s="96" t="b">
        <v>1</v>
      </c>
      <c r="F1485" s="96" t="b">
        <v>0</v>
      </c>
      <c r="G1485" s="96" t="b">
        <v>0</v>
      </c>
    </row>
    <row r="1486" spans="1:7" ht="15">
      <c r="A1486" s="96" t="s">
        <v>3201</v>
      </c>
      <c r="B1486" s="96">
        <v>2</v>
      </c>
      <c r="C1486" s="116">
        <v>0.00036430386967761406</v>
      </c>
      <c r="D1486" s="96" t="s">
        <v>3245</v>
      </c>
      <c r="E1486" s="96" t="b">
        <v>0</v>
      </c>
      <c r="F1486" s="96" t="b">
        <v>0</v>
      </c>
      <c r="G1486" s="96" t="b">
        <v>0</v>
      </c>
    </row>
    <row r="1487" spans="1:7" ht="15">
      <c r="A1487" s="96" t="s">
        <v>3202</v>
      </c>
      <c r="B1487" s="96">
        <v>2</v>
      </c>
      <c r="C1487" s="116">
        <v>0.0004205606433019798</v>
      </c>
      <c r="D1487" s="96" t="s">
        <v>3245</v>
      </c>
      <c r="E1487" s="96" t="b">
        <v>0</v>
      </c>
      <c r="F1487" s="96" t="b">
        <v>0</v>
      </c>
      <c r="G1487" s="96" t="b">
        <v>0</v>
      </c>
    </row>
    <row r="1488" spans="1:7" ht="15">
      <c r="A1488" s="96" t="s">
        <v>3203</v>
      </c>
      <c r="B1488" s="96">
        <v>2</v>
      </c>
      <c r="C1488" s="116">
        <v>0.0004205606433019798</v>
      </c>
      <c r="D1488" s="96" t="s">
        <v>3245</v>
      </c>
      <c r="E1488" s="96" t="b">
        <v>0</v>
      </c>
      <c r="F1488" s="96" t="b">
        <v>0</v>
      </c>
      <c r="G1488" s="96" t="b">
        <v>0</v>
      </c>
    </row>
    <row r="1489" spans="1:7" ht="15">
      <c r="A1489" s="96" t="s">
        <v>3204</v>
      </c>
      <c r="B1489" s="96">
        <v>2</v>
      </c>
      <c r="C1489" s="116">
        <v>0.0004205606433019798</v>
      </c>
      <c r="D1489" s="96" t="s">
        <v>3245</v>
      </c>
      <c r="E1489" s="96" t="b">
        <v>0</v>
      </c>
      <c r="F1489" s="96" t="b">
        <v>0</v>
      </c>
      <c r="G1489" s="96" t="b">
        <v>0</v>
      </c>
    </row>
    <row r="1490" spans="1:7" ht="15">
      <c r="A1490" s="96" t="s">
        <v>3205</v>
      </c>
      <c r="B1490" s="96">
        <v>2</v>
      </c>
      <c r="C1490" s="116">
        <v>0.0004205606433019798</v>
      </c>
      <c r="D1490" s="96" t="s">
        <v>3245</v>
      </c>
      <c r="E1490" s="96" t="b">
        <v>0</v>
      </c>
      <c r="F1490" s="96" t="b">
        <v>0</v>
      </c>
      <c r="G1490" s="96" t="b">
        <v>0</v>
      </c>
    </row>
    <row r="1491" spans="1:7" ht="15">
      <c r="A1491" s="96" t="s">
        <v>3206</v>
      </c>
      <c r="B1491" s="96">
        <v>2</v>
      </c>
      <c r="C1491" s="116">
        <v>0.0004205606433019798</v>
      </c>
      <c r="D1491" s="96" t="s">
        <v>3245</v>
      </c>
      <c r="E1491" s="96" t="b">
        <v>0</v>
      </c>
      <c r="F1491" s="96" t="b">
        <v>0</v>
      </c>
      <c r="G1491" s="96" t="b">
        <v>0</v>
      </c>
    </row>
    <row r="1492" spans="1:7" ht="15">
      <c r="A1492" s="96" t="s">
        <v>3207</v>
      </c>
      <c r="B1492" s="96">
        <v>2</v>
      </c>
      <c r="C1492" s="116">
        <v>0.0004205606433019798</v>
      </c>
      <c r="D1492" s="96" t="s">
        <v>3245</v>
      </c>
      <c r="E1492" s="96" t="b">
        <v>0</v>
      </c>
      <c r="F1492" s="96" t="b">
        <v>0</v>
      </c>
      <c r="G1492" s="96" t="b">
        <v>0</v>
      </c>
    </row>
    <row r="1493" spans="1:7" ht="15">
      <c r="A1493" s="96" t="s">
        <v>3208</v>
      </c>
      <c r="B1493" s="96">
        <v>2</v>
      </c>
      <c r="C1493" s="116">
        <v>0.0004205606433019798</v>
      </c>
      <c r="D1493" s="96" t="s">
        <v>3245</v>
      </c>
      <c r="E1493" s="96" t="b">
        <v>0</v>
      </c>
      <c r="F1493" s="96" t="b">
        <v>0</v>
      </c>
      <c r="G1493" s="96" t="b">
        <v>0</v>
      </c>
    </row>
    <row r="1494" spans="1:7" ht="15">
      <c r="A1494" s="96" t="s">
        <v>3209</v>
      </c>
      <c r="B1494" s="96">
        <v>2</v>
      </c>
      <c r="C1494" s="116">
        <v>0.0004205606433019798</v>
      </c>
      <c r="D1494" s="96" t="s">
        <v>3245</v>
      </c>
      <c r="E1494" s="96" t="b">
        <v>0</v>
      </c>
      <c r="F1494" s="96" t="b">
        <v>0</v>
      </c>
      <c r="G1494" s="96" t="b">
        <v>0</v>
      </c>
    </row>
    <row r="1495" spans="1:7" ht="15">
      <c r="A1495" s="96" t="s">
        <v>3210</v>
      </c>
      <c r="B1495" s="96">
        <v>2</v>
      </c>
      <c r="C1495" s="116">
        <v>0.00036430386967761406</v>
      </c>
      <c r="D1495" s="96" t="s">
        <v>3245</v>
      </c>
      <c r="E1495" s="96" t="b">
        <v>0</v>
      </c>
      <c r="F1495" s="96" t="b">
        <v>0</v>
      </c>
      <c r="G1495" s="96" t="b">
        <v>0</v>
      </c>
    </row>
    <row r="1496" spans="1:7" ht="15">
      <c r="A1496" s="96" t="s">
        <v>3211</v>
      </c>
      <c r="B1496" s="96">
        <v>2</v>
      </c>
      <c r="C1496" s="116">
        <v>0.00036430386967761406</v>
      </c>
      <c r="D1496" s="96" t="s">
        <v>3245</v>
      </c>
      <c r="E1496" s="96" t="b">
        <v>0</v>
      </c>
      <c r="F1496" s="96" t="b">
        <v>0</v>
      </c>
      <c r="G1496" s="96" t="b">
        <v>0</v>
      </c>
    </row>
    <row r="1497" spans="1:7" ht="15">
      <c r="A1497" s="96" t="s">
        <v>3212</v>
      </c>
      <c r="B1497" s="96">
        <v>2</v>
      </c>
      <c r="C1497" s="116">
        <v>0.0004205606433019798</v>
      </c>
      <c r="D1497" s="96" t="s">
        <v>3245</v>
      </c>
      <c r="E1497" s="96" t="b">
        <v>0</v>
      </c>
      <c r="F1497" s="96" t="b">
        <v>0</v>
      </c>
      <c r="G1497" s="96" t="b">
        <v>0</v>
      </c>
    </row>
    <row r="1498" spans="1:7" ht="15">
      <c r="A1498" s="96" t="s">
        <v>3213</v>
      </c>
      <c r="B1498" s="96">
        <v>2</v>
      </c>
      <c r="C1498" s="116">
        <v>0.0004205606433019798</v>
      </c>
      <c r="D1498" s="96" t="s">
        <v>3245</v>
      </c>
      <c r="E1498" s="96" t="b">
        <v>0</v>
      </c>
      <c r="F1498" s="96" t="b">
        <v>0</v>
      </c>
      <c r="G1498" s="96" t="b">
        <v>0</v>
      </c>
    </row>
    <row r="1499" spans="1:7" ht="15">
      <c r="A1499" s="96" t="s">
        <v>3214</v>
      </c>
      <c r="B1499" s="96">
        <v>2</v>
      </c>
      <c r="C1499" s="116">
        <v>0.0004205606433019798</v>
      </c>
      <c r="D1499" s="96" t="s">
        <v>3245</v>
      </c>
      <c r="E1499" s="96" t="b">
        <v>0</v>
      </c>
      <c r="F1499" s="96" t="b">
        <v>0</v>
      </c>
      <c r="G1499" s="96" t="b">
        <v>0</v>
      </c>
    </row>
    <row r="1500" spans="1:7" ht="15">
      <c r="A1500" s="96" t="s">
        <v>3215</v>
      </c>
      <c r="B1500" s="96">
        <v>2</v>
      </c>
      <c r="C1500" s="116">
        <v>0.0004205606433019798</v>
      </c>
      <c r="D1500" s="96" t="s">
        <v>3245</v>
      </c>
      <c r="E1500" s="96" t="b">
        <v>0</v>
      </c>
      <c r="F1500" s="96" t="b">
        <v>0</v>
      </c>
      <c r="G1500" s="96" t="b">
        <v>0</v>
      </c>
    </row>
    <row r="1501" spans="1:7" ht="15">
      <c r="A1501" s="96" t="s">
        <v>3216</v>
      </c>
      <c r="B1501" s="96">
        <v>2</v>
      </c>
      <c r="C1501" s="116">
        <v>0.0004205606433019798</v>
      </c>
      <c r="D1501" s="96" t="s">
        <v>3245</v>
      </c>
      <c r="E1501" s="96" t="b">
        <v>0</v>
      </c>
      <c r="F1501" s="96" t="b">
        <v>0</v>
      </c>
      <c r="G1501" s="96" t="b">
        <v>0</v>
      </c>
    </row>
    <row r="1502" spans="1:7" ht="15">
      <c r="A1502" s="96" t="s">
        <v>3217</v>
      </c>
      <c r="B1502" s="96">
        <v>2</v>
      </c>
      <c r="C1502" s="116">
        <v>0.00036430386967761406</v>
      </c>
      <c r="D1502" s="96" t="s">
        <v>3245</v>
      </c>
      <c r="E1502" s="96" t="b">
        <v>0</v>
      </c>
      <c r="F1502" s="96" t="b">
        <v>0</v>
      </c>
      <c r="G1502" s="96" t="b">
        <v>0</v>
      </c>
    </row>
    <row r="1503" spans="1:7" ht="15">
      <c r="A1503" s="96" t="s">
        <v>3218</v>
      </c>
      <c r="B1503" s="96">
        <v>2</v>
      </c>
      <c r="C1503" s="116">
        <v>0.00036430386967761406</v>
      </c>
      <c r="D1503" s="96" t="s">
        <v>3245</v>
      </c>
      <c r="E1503" s="96" t="b">
        <v>0</v>
      </c>
      <c r="F1503" s="96" t="b">
        <v>0</v>
      </c>
      <c r="G1503" s="96" t="b">
        <v>0</v>
      </c>
    </row>
    <row r="1504" spans="1:7" ht="15">
      <c r="A1504" s="96" t="s">
        <v>3219</v>
      </c>
      <c r="B1504" s="96">
        <v>2</v>
      </c>
      <c r="C1504" s="116">
        <v>0.00036430386967761406</v>
      </c>
      <c r="D1504" s="96" t="s">
        <v>3245</v>
      </c>
      <c r="E1504" s="96" t="b">
        <v>0</v>
      </c>
      <c r="F1504" s="96" t="b">
        <v>0</v>
      </c>
      <c r="G1504" s="96" t="b">
        <v>0</v>
      </c>
    </row>
    <row r="1505" spans="1:7" ht="15">
      <c r="A1505" s="96" t="s">
        <v>3220</v>
      </c>
      <c r="B1505" s="96">
        <v>2</v>
      </c>
      <c r="C1505" s="116">
        <v>0.0004205606433019798</v>
      </c>
      <c r="D1505" s="96" t="s">
        <v>3245</v>
      </c>
      <c r="E1505" s="96" t="b">
        <v>0</v>
      </c>
      <c r="F1505" s="96" t="b">
        <v>0</v>
      </c>
      <c r="G1505" s="96" t="b">
        <v>0</v>
      </c>
    </row>
    <row r="1506" spans="1:7" ht="15">
      <c r="A1506" s="96" t="s">
        <v>3221</v>
      </c>
      <c r="B1506" s="96">
        <v>2</v>
      </c>
      <c r="C1506" s="116">
        <v>0.0004205606433019798</v>
      </c>
      <c r="D1506" s="96" t="s">
        <v>3245</v>
      </c>
      <c r="E1506" s="96" t="b">
        <v>0</v>
      </c>
      <c r="F1506" s="96" t="b">
        <v>0</v>
      </c>
      <c r="G1506" s="96" t="b">
        <v>0</v>
      </c>
    </row>
    <row r="1507" spans="1:7" ht="15">
      <c r="A1507" s="96" t="s">
        <v>3222</v>
      </c>
      <c r="B1507" s="96">
        <v>2</v>
      </c>
      <c r="C1507" s="116">
        <v>0.0004205606433019798</v>
      </c>
      <c r="D1507" s="96" t="s">
        <v>3245</v>
      </c>
      <c r="E1507" s="96" t="b">
        <v>0</v>
      </c>
      <c r="F1507" s="96" t="b">
        <v>0</v>
      </c>
      <c r="G1507" s="96" t="b">
        <v>0</v>
      </c>
    </row>
    <row r="1508" spans="1:7" ht="15">
      <c r="A1508" s="96" t="s">
        <v>3223</v>
      </c>
      <c r="B1508" s="96">
        <v>2</v>
      </c>
      <c r="C1508" s="116">
        <v>0.0004205606433019798</v>
      </c>
      <c r="D1508" s="96" t="s">
        <v>3245</v>
      </c>
      <c r="E1508" s="96" t="b">
        <v>0</v>
      </c>
      <c r="F1508" s="96" t="b">
        <v>0</v>
      </c>
      <c r="G1508" s="96" t="b">
        <v>0</v>
      </c>
    </row>
    <row r="1509" spans="1:7" ht="15">
      <c r="A1509" s="96" t="s">
        <v>1092</v>
      </c>
      <c r="B1509" s="96">
        <v>2</v>
      </c>
      <c r="C1509" s="116">
        <v>0.0004205606433019798</v>
      </c>
      <c r="D1509" s="96" t="s">
        <v>3245</v>
      </c>
      <c r="E1509" s="96" t="b">
        <v>0</v>
      </c>
      <c r="F1509" s="96" t="b">
        <v>0</v>
      </c>
      <c r="G1509" s="96" t="b">
        <v>0</v>
      </c>
    </row>
    <row r="1510" spans="1:7" ht="15">
      <c r="A1510" s="96" t="s">
        <v>3224</v>
      </c>
      <c r="B1510" s="96">
        <v>2</v>
      </c>
      <c r="C1510" s="116">
        <v>0.0004205606433019798</v>
      </c>
      <c r="D1510" s="96" t="s">
        <v>3245</v>
      </c>
      <c r="E1510" s="96" t="b">
        <v>0</v>
      </c>
      <c r="F1510" s="96" t="b">
        <v>0</v>
      </c>
      <c r="G1510" s="96" t="b">
        <v>0</v>
      </c>
    </row>
    <row r="1511" spans="1:7" ht="15">
      <c r="A1511" s="96" t="s">
        <v>3225</v>
      </c>
      <c r="B1511" s="96">
        <v>2</v>
      </c>
      <c r="C1511" s="116">
        <v>0.0004205606433019798</v>
      </c>
      <c r="D1511" s="96" t="s">
        <v>3245</v>
      </c>
      <c r="E1511" s="96" t="b">
        <v>0</v>
      </c>
      <c r="F1511" s="96" t="b">
        <v>0</v>
      </c>
      <c r="G1511" s="96" t="b">
        <v>0</v>
      </c>
    </row>
    <row r="1512" spans="1:7" ht="15">
      <c r="A1512" s="96" t="s">
        <v>3226</v>
      </c>
      <c r="B1512" s="96">
        <v>2</v>
      </c>
      <c r="C1512" s="116">
        <v>0.00036430386967761406</v>
      </c>
      <c r="D1512" s="96" t="s">
        <v>3245</v>
      </c>
      <c r="E1512" s="96" t="b">
        <v>0</v>
      </c>
      <c r="F1512" s="96" t="b">
        <v>0</v>
      </c>
      <c r="G1512" s="96" t="b">
        <v>0</v>
      </c>
    </row>
    <row r="1513" spans="1:7" ht="15">
      <c r="A1513" s="96" t="s">
        <v>3227</v>
      </c>
      <c r="B1513" s="96">
        <v>2</v>
      </c>
      <c r="C1513" s="116">
        <v>0.0004205606433019798</v>
      </c>
      <c r="D1513" s="96" t="s">
        <v>3245</v>
      </c>
      <c r="E1513" s="96" t="b">
        <v>0</v>
      </c>
      <c r="F1513" s="96" t="b">
        <v>0</v>
      </c>
      <c r="G1513" s="96" t="b">
        <v>0</v>
      </c>
    </row>
    <row r="1514" spans="1:7" ht="15">
      <c r="A1514" s="96" t="s">
        <v>3228</v>
      </c>
      <c r="B1514" s="96">
        <v>2</v>
      </c>
      <c r="C1514" s="116">
        <v>0.0004205606433019798</v>
      </c>
      <c r="D1514" s="96" t="s">
        <v>3245</v>
      </c>
      <c r="E1514" s="96" t="b">
        <v>0</v>
      </c>
      <c r="F1514" s="96" t="b">
        <v>0</v>
      </c>
      <c r="G1514" s="96" t="b">
        <v>0</v>
      </c>
    </row>
    <row r="1515" spans="1:7" ht="15">
      <c r="A1515" s="96" t="s">
        <v>3229</v>
      </c>
      <c r="B1515" s="96">
        <v>2</v>
      </c>
      <c r="C1515" s="116">
        <v>0.0004205606433019798</v>
      </c>
      <c r="D1515" s="96" t="s">
        <v>3245</v>
      </c>
      <c r="E1515" s="96" t="b">
        <v>0</v>
      </c>
      <c r="F1515" s="96" t="b">
        <v>0</v>
      </c>
      <c r="G1515" s="96" t="b">
        <v>0</v>
      </c>
    </row>
    <row r="1516" spans="1:7" ht="15">
      <c r="A1516" s="96" t="s">
        <v>3230</v>
      </c>
      <c r="B1516" s="96">
        <v>2</v>
      </c>
      <c r="C1516" s="116">
        <v>0.0004205606433019798</v>
      </c>
      <c r="D1516" s="96" t="s">
        <v>3245</v>
      </c>
      <c r="E1516" s="96" t="b">
        <v>0</v>
      </c>
      <c r="F1516" s="96" t="b">
        <v>0</v>
      </c>
      <c r="G1516" s="96" t="b">
        <v>0</v>
      </c>
    </row>
    <row r="1517" spans="1:7" ht="15">
      <c r="A1517" s="96" t="s">
        <v>3231</v>
      </c>
      <c r="B1517" s="96">
        <v>2</v>
      </c>
      <c r="C1517" s="116">
        <v>0.0004205606433019798</v>
      </c>
      <c r="D1517" s="96" t="s">
        <v>3245</v>
      </c>
      <c r="E1517" s="96" t="b">
        <v>0</v>
      </c>
      <c r="F1517" s="96" t="b">
        <v>0</v>
      </c>
      <c r="G1517" s="96" t="b">
        <v>0</v>
      </c>
    </row>
    <row r="1518" spans="1:7" ht="15">
      <c r="A1518" s="96" t="s">
        <v>3232</v>
      </c>
      <c r="B1518" s="96">
        <v>2</v>
      </c>
      <c r="C1518" s="116">
        <v>0.0004205606433019798</v>
      </c>
      <c r="D1518" s="96" t="s">
        <v>3245</v>
      </c>
      <c r="E1518" s="96" t="b">
        <v>0</v>
      </c>
      <c r="F1518" s="96" t="b">
        <v>0</v>
      </c>
      <c r="G1518" s="96" t="b">
        <v>0</v>
      </c>
    </row>
    <row r="1519" spans="1:7" ht="15">
      <c r="A1519" s="96" t="s">
        <v>3233</v>
      </c>
      <c r="B1519" s="96">
        <v>2</v>
      </c>
      <c r="C1519" s="116">
        <v>0.0004205606433019798</v>
      </c>
      <c r="D1519" s="96" t="s">
        <v>3245</v>
      </c>
      <c r="E1519" s="96" t="b">
        <v>0</v>
      </c>
      <c r="F1519" s="96" t="b">
        <v>0</v>
      </c>
      <c r="G1519" s="96" t="b">
        <v>0</v>
      </c>
    </row>
    <row r="1520" spans="1:7" ht="15">
      <c r="A1520" s="96" t="s">
        <v>3234</v>
      </c>
      <c r="B1520" s="96">
        <v>2</v>
      </c>
      <c r="C1520" s="116">
        <v>0.0004205606433019798</v>
      </c>
      <c r="D1520" s="96" t="s">
        <v>3245</v>
      </c>
      <c r="E1520" s="96" t="b">
        <v>0</v>
      </c>
      <c r="F1520" s="96" t="b">
        <v>0</v>
      </c>
      <c r="G1520" s="96" t="b">
        <v>0</v>
      </c>
    </row>
    <row r="1521" spans="1:7" ht="15">
      <c r="A1521" s="96" t="s">
        <v>3235</v>
      </c>
      <c r="B1521" s="96">
        <v>2</v>
      </c>
      <c r="C1521" s="116">
        <v>0.0004205606433019798</v>
      </c>
      <c r="D1521" s="96" t="s">
        <v>3245</v>
      </c>
      <c r="E1521" s="96" t="b">
        <v>0</v>
      </c>
      <c r="F1521" s="96" t="b">
        <v>0</v>
      </c>
      <c r="G1521" s="96" t="b">
        <v>0</v>
      </c>
    </row>
    <row r="1522" spans="1:7" ht="15">
      <c r="A1522" s="96" t="s">
        <v>3236</v>
      </c>
      <c r="B1522" s="96">
        <v>2</v>
      </c>
      <c r="C1522" s="116">
        <v>0.00036430386967761406</v>
      </c>
      <c r="D1522" s="96" t="s">
        <v>3245</v>
      </c>
      <c r="E1522" s="96" t="b">
        <v>0</v>
      </c>
      <c r="F1522" s="96" t="b">
        <v>0</v>
      </c>
      <c r="G1522" s="96" t="b">
        <v>0</v>
      </c>
    </row>
    <row r="1523" spans="1:7" ht="15">
      <c r="A1523" s="96" t="s">
        <v>3237</v>
      </c>
      <c r="B1523" s="96">
        <v>2</v>
      </c>
      <c r="C1523" s="116">
        <v>0.0004205606433019798</v>
      </c>
      <c r="D1523" s="96" t="s">
        <v>3245</v>
      </c>
      <c r="E1523" s="96" t="b">
        <v>0</v>
      </c>
      <c r="F1523" s="96" t="b">
        <v>0</v>
      </c>
      <c r="G1523" s="96" t="b">
        <v>0</v>
      </c>
    </row>
    <row r="1524" spans="1:7" ht="15">
      <c r="A1524" s="96" t="s">
        <v>3238</v>
      </c>
      <c r="B1524" s="96">
        <v>2</v>
      </c>
      <c r="C1524" s="116">
        <v>0.0004205606433019798</v>
      </c>
      <c r="D1524" s="96" t="s">
        <v>3245</v>
      </c>
      <c r="E1524" s="96" t="b">
        <v>0</v>
      </c>
      <c r="F1524" s="96" t="b">
        <v>0</v>
      </c>
      <c r="G1524" s="96" t="b">
        <v>0</v>
      </c>
    </row>
    <row r="1525" spans="1:7" ht="15">
      <c r="A1525" s="96" t="s">
        <v>3239</v>
      </c>
      <c r="B1525" s="96">
        <v>2</v>
      </c>
      <c r="C1525" s="116">
        <v>0.0004205606433019798</v>
      </c>
      <c r="D1525" s="96" t="s">
        <v>3245</v>
      </c>
      <c r="E1525" s="96" t="b">
        <v>0</v>
      </c>
      <c r="F1525" s="96" t="b">
        <v>0</v>
      </c>
      <c r="G1525" s="96" t="b">
        <v>0</v>
      </c>
    </row>
    <row r="1526" spans="1:7" ht="15">
      <c r="A1526" s="96" t="s">
        <v>3240</v>
      </c>
      <c r="B1526" s="96">
        <v>2</v>
      </c>
      <c r="C1526" s="116">
        <v>0.0004205606433019798</v>
      </c>
      <c r="D1526" s="96" t="s">
        <v>3245</v>
      </c>
      <c r="E1526" s="96" t="b">
        <v>0</v>
      </c>
      <c r="F1526" s="96" t="b">
        <v>0</v>
      </c>
      <c r="G1526" s="96" t="b">
        <v>0</v>
      </c>
    </row>
    <row r="1527" spans="1:7" ht="15">
      <c r="A1527" s="96" t="s">
        <v>3241</v>
      </c>
      <c r="B1527" s="96">
        <v>2</v>
      </c>
      <c r="C1527" s="116">
        <v>0.0004205606433019798</v>
      </c>
      <c r="D1527" s="96" t="s">
        <v>3245</v>
      </c>
      <c r="E1527" s="96" t="b">
        <v>0</v>
      </c>
      <c r="F1527" s="96" t="b">
        <v>0</v>
      </c>
      <c r="G1527" s="96" t="b">
        <v>0</v>
      </c>
    </row>
    <row r="1528" spans="1:7" ht="15">
      <c r="A1528" s="96" t="s">
        <v>3242</v>
      </c>
      <c r="B1528" s="96">
        <v>2</v>
      </c>
      <c r="C1528" s="116">
        <v>0.0004205606433019798</v>
      </c>
      <c r="D1528" s="96" t="s">
        <v>3245</v>
      </c>
      <c r="E1528" s="96" t="b">
        <v>0</v>
      </c>
      <c r="F1528" s="96" t="b">
        <v>1</v>
      </c>
      <c r="G1528" s="96" t="b">
        <v>0</v>
      </c>
    </row>
    <row r="1529" spans="1:7" ht="15">
      <c r="A1529" s="96" t="s">
        <v>1723</v>
      </c>
      <c r="B1529" s="96">
        <v>3</v>
      </c>
      <c r="C1529" s="116">
        <v>0</v>
      </c>
      <c r="D1529" s="96" t="s">
        <v>1703</v>
      </c>
      <c r="E1529" s="96" t="b">
        <v>1</v>
      </c>
      <c r="F1529" s="96" t="b">
        <v>0</v>
      </c>
      <c r="G1529" s="96" t="b">
        <v>0</v>
      </c>
    </row>
    <row r="1530" spans="1:7" ht="15">
      <c r="A1530" s="96" t="s">
        <v>1723</v>
      </c>
      <c r="B1530" s="96">
        <v>241</v>
      </c>
      <c r="C1530" s="116">
        <v>0.003999228922177162</v>
      </c>
      <c r="D1530" s="96" t="s">
        <v>3246</v>
      </c>
      <c r="E1530" s="96" t="b">
        <v>1</v>
      </c>
      <c r="F1530" s="96" t="b">
        <v>0</v>
      </c>
      <c r="G1530" s="96" t="b">
        <v>0</v>
      </c>
    </row>
    <row r="1531" spans="1:7" ht="15">
      <c r="A1531" s="96" t="s">
        <v>1724</v>
      </c>
      <c r="B1531" s="96">
        <v>153</v>
      </c>
      <c r="C1531" s="116">
        <v>0.004381152210828776</v>
      </c>
      <c r="D1531" s="96" t="s">
        <v>3246</v>
      </c>
      <c r="E1531" s="96" t="b">
        <v>1</v>
      </c>
      <c r="F1531" s="96" t="b">
        <v>0</v>
      </c>
      <c r="G1531" s="96" t="b">
        <v>0</v>
      </c>
    </row>
    <row r="1532" spans="1:7" ht="15">
      <c r="A1532" s="96" t="s">
        <v>1725</v>
      </c>
      <c r="B1532" s="96">
        <v>99</v>
      </c>
      <c r="C1532" s="116">
        <v>0.004828976513487059</v>
      </c>
      <c r="D1532" s="96" t="s">
        <v>3246</v>
      </c>
      <c r="E1532" s="96" t="b">
        <v>0</v>
      </c>
      <c r="F1532" s="96" t="b">
        <v>0</v>
      </c>
      <c r="G1532" s="96" t="b">
        <v>0</v>
      </c>
    </row>
    <row r="1533" spans="1:7" ht="15">
      <c r="A1533" s="96" t="s">
        <v>1726</v>
      </c>
      <c r="B1533" s="96">
        <v>98</v>
      </c>
      <c r="C1533" s="116">
        <v>0.00415551711350906</v>
      </c>
      <c r="D1533" s="96" t="s">
        <v>3246</v>
      </c>
      <c r="E1533" s="96" t="b">
        <v>0</v>
      </c>
      <c r="F1533" s="96" t="b">
        <v>0</v>
      </c>
      <c r="G1533" s="96" t="b">
        <v>0</v>
      </c>
    </row>
    <row r="1534" spans="1:7" ht="15">
      <c r="A1534" s="96" t="s">
        <v>1727</v>
      </c>
      <c r="B1534" s="96">
        <v>57</v>
      </c>
      <c r="C1534" s="116">
        <v>0.004022703117803949</v>
      </c>
      <c r="D1534" s="96" t="s">
        <v>3246</v>
      </c>
      <c r="E1534" s="96" t="b">
        <v>0</v>
      </c>
      <c r="F1534" s="96" t="b">
        <v>0</v>
      </c>
      <c r="G1534" s="96" t="b">
        <v>0</v>
      </c>
    </row>
    <row r="1535" spans="1:7" ht="15">
      <c r="A1535" s="96" t="s">
        <v>1728</v>
      </c>
      <c r="B1535" s="96">
        <v>51</v>
      </c>
      <c r="C1535" s="116">
        <v>0.003289324211060265</v>
      </c>
      <c r="D1535" s="96" t="s">
        <v>3246</v>
      </c>
      <c r="E1535" s="96" t="b">
        <v>0</v>
      </c>
      <c r="F1535" s="96" t="b">
        <v>0</v>
      </c>
      <c r="G1535" s="96" t="b">
        <v>0</v>
      </c>
    </row>
    <row r="1536" spans="1:7" ht="15">
      <c r="A1536" s="96" t="s">
        <v>1729</v>
      </c>
      <c r="B1536" s="96">
        <v>50</v>
      </c>
      <c r="C1536" s="116">
        <v>0.0031691509626949037</v>
      </c>
      <c r="D1536" s="96" t="s">
        <v>3246</v>
      </c>
      <c r="E1536" s="96" t="b">
        <v>0</v>
      </c>
      <c r="F1536" s="96" t="b">
        <v>0</v>
      </c>
      <c r="G1536" s="96" t="b">
        <v>0</v>
      </c>
    </row>
    <row r="1537" spans="1:7" ht="15">
      <c r="A1537" s="96" t="s">
        <v>1730</v>
      </c>
      <c r="B1537" s="96">
        <v>47</v>
      </c>
      <c r="C1537" s="116">
        <v>0.004154097472492788</v>
      </c>
      <c r="D1537" s="96" t="s">
        <v>3246</v>
      </c>
      <c r="E1537" s="96" t="b">
        <v>0</v>
      </c>
      <c r="F1537" s="96" t="b">
        <v>0</v>
      </c>
      <c r="G1537" s="96" t="b">
        <v>0</v>
      </c>
    </row>
    <row r="1538" spans="1:7" ht="15">
      <c r="A1538" s="96" t="s">
        <v>1731</v>
      </c>
      <c r="B1538" s="96">
        <v>44</v>
      </c>
      <c r="C1538" s="116">
        <v>0.004403382180925754</v>
      </c>
      <c r="D1538" s="96" t="s">
        <v>3246</v>
      </c>
      <c r="E1538" s="96" t="b">
        <v>0</v>
      </c>
      <c r="F1538" s="96" t="b">
        <v>0</v>
      </c>
      <c r="G1538" s="96" t="b">
        <v>0</v>
      </c>
    </row>
    <row r="1539" spans="1:7" ht="15">
      <c r="A1539" s="96" t="s">
        <v>1732</v>
      </c>
      <c r="B1539" s="96">
        <v>42</v>
      </c>
      <c r="C1539" s="116">
        <v>0.003331279401456926</v>
      </c>
      <c r="D1539" s="96" t="s">
        <v>3246</v>
      </c>
      <c r="E1539" s="96" t="b">
        <v>0</v>
      </c>
      <c r="F1539" s="96" t="b">
        <v>0</v>
      </c>
      <c r="G1539" s="96" t="b">
        <v>0</v>
      </c>
    </row>
    <row r="1540" spans="1:7" ht="15">
      <c r="A1540" s="96" t="s">
        <v>850</v>
      </c>
      <c r="B1540" s="96">
        <v>41</v>
      </c>
      <c r="C1540" s="116">
        <v>0.0032519632252317613</v>
      </c>
      <c r="D1540" s="96" t="s">
        <v>3246</v>
      </c>
      <c r="E1540" s="96" t="b">
        <v>0</v>
      </c>
      <c r="F1540" s="96" t="b">
        <v>0</v>
      </c>
      <c r="G1540" s="96" t="b">
        <v>0</v>
      </c>
    </row>
    <row r="1541" spans="1:7" ht="15">
      <c r="A1541" s="96" t="s">
        <v>1733</v>
      </c>
      <c r="B1541" s="96">
        <v>40</v>
      </c>
      <c r="C1541" s="116">
        <v>0.002988413387504887</v>
      </c>
      <c r="D1541" s="96" t="s">
        <v>3246</v>
      </c>
      <c r="E1541" s="96" t="b">
        <v>0</v>
      </c>
      <c r="F1541" s="96" t="b">
        <v>0</v>
      </c>
      <c r="G1541" s="96" t="b">
        <v>0</v>
      </c>
    </row>
    <row r="1542" spans="1:7" ht="15">
      <c r="A1542" s="96" t="s">
        <v>1734</v>
      </c>
      <c r="B1542" s="96">
        <v>40</v>
      </c>
      <c r="C1542" s="116">
        <v>0.0032390096429067705</v>
      </c>
      <c r="D1542" s="96" t="s">
        <v>3246</v>
      </c>
      <c r="E1542" s="96" t="b">
        <v>0</v>
      </c>
      <c r="F1542" s="96" t="b">
        <v>0</v>
      </c>
      <c r="G1542" s="96" t="b">
        <v>0</v>
      </c>
    </row>
    <row r="1543" spans="1:7" ht="15">
      <c r="A1543" s="96" t="s">
        <v>1735</v>
      </c>
      <c r="B1543" s="96">
        <v>38</v>
      </c>
      <c r="C1543" s="116">
        <v>0.004429111115191624</v>
      </c>
      <c r="D1543" s="96" t="s">
        <v>3246</v>
      </c>
      <c r="E1543" s="96" t="b">
        <v>0</v>
      </c>
      <c r="F1543" s="96" t="b">
        <v>0</v>
      </c>
      <c r="G1543" s="96" t="b">
        <v>0</v>
      </c>
    </row>
    <row r="1544" spans="1:7" ht="15">
      <c r="A1544" s="96" t="s">
        <v>1736</v>
      </c>
      <c r="B1544" s="96">
        <v>35</v>
      </c>
      <c r="C1544" s="116">
        <v>0.002614861714066776</v>
      </c>
      <c r="D1544" s="96" t="s">
        <v>3246</v>
      </c>
      <c r="E1544" s="96" t="b">
        <v>0</v>
      </c>
      <c r="F1544" s="96" t="b">
        <v>0</v>
      </c>
      <c r="G1544" s="96" t="b">
        <v>0</v>
      </c>
    </row>
    <row r="1545" spans="1:7" ht="15">
      <c r="A1545" s="96" t="s">
        <v>1737</v>
      </c>
      <c r="B1545" s="96">
        <v>35</v>
      </c>
      <c r="C1545" s="116">
        <v>0.0028341334375434246</v>
      </c>
      <c r="D1545" s="96" t="s">
        <v>3246</v>
      </c>
      <c r="E1545" s="96" t="b">
        <v>0</v>
      </c>
      <c r="F1545" s="96" t="b">
        <v>0</v>
      </c>
      <c r="G1545" s="96" t="b">
        <v>0</v>
      </c>
    </row>
    <row r="1546" spans="1:7" ht="15">
      <c r="A1546" s="96" t="s">
        <v>1738</v>
      </c>
      <c r="B1546" s="96">
        <v>35</v>
      </c>
      <c r="C1546" s="116">
        <v>0.0028341334375434246</v>
      </c>
      <c r="D1546" s="96" t="s">
        <v>3246</v>
      </c>
      <c r="E1546" s="96" t="b">
        <v>0</v>
      </c>
      <c r="F1546" s="96" t="b">
        <v>0</v>
      </c>
      <c r="G1546" s="96" t="b">
        <v>0</v>
      </c>
    </row>
    <row r="1547" spans="1:7" ht="15">
      <c r="A1547" s="96" t="s">
        <v>1739</v>
      </c>
      <c r="B1547" s="96">
        <v>35</v>
      </c>
      <c r="C1547" s="116">
        <v>0.0034108875145552947</v>
      </c>
      <c r="D1547" s="96" t="s">
        <v>3246</v>
      </c>
      <c r="E1547" s="96" t="b">
        <v>0</v>
      </c>
      <c r="F1547" s="96" t="b">
        <v>0</v>
      </c>
      <c r="G1547" s="96" t="b">
        <v>0</v>
      </c>
    </row>
    <row r="1548" spans="1:7" ht="15">
      <c r="A1548" s="96" t="s">
        <v>1740</v>
      </c>
      <c r="B1548" s="96">
        <v>33</v>
      </c>
      <c r="C1548" s="116">
        <v>0.0030580128550868283</v>
      </c>
      <c r="D1548" s="96" t="s">
        <v>3246</v>
      </c>
      <c r="E1548" s="96" t="b">
        <v>0</v>
      </c>
      <c r="F1548" s="96" t="b">
        <v>0</v>
      </c>
      <c r="G1548" s="96" t="b">
        <v>0</v>
      </c>
    </row>
    <row r="1549" spans="1:7" ht="15">
      <c r="A1549" s="96" t="s">
        <v>1741</v>
      </c>
      <c r="B1549" s="96">
        <v>32</v>
      </c>
      <c r="C1549" s="116">
        <v>0.002487110072523547</v>
      </c>
      <c r="D1549" s="96" t="s">
        <v>3246</v>
      </c>
      <c r="E1549" s="96" t="b">
        <v>0</v>
      </c>
      <c r="F1549" s="96" t="b">
        <v>0</v>
      </c>
      <c r="G1549" s="96" t="b">
        <v>0</v>
      </c>
    </row>
    <row r="1550" spans="1:7" ht="15">
      <c r="A1550" s="96" t="s">
        <v>1742</v>
      </c>
      <c r="B1550" s="96">
        <v>31</v>
      </c>
      <c r="C1550" s="116">
        <v>0.002510232473252747</v>
      </c>
      <c r="D1550" s="96" t="s">
        <v>3246</v>
      </c>
      <c r="E1550" s="96" t="b">
        <v>0</v>
      </c>
      <c r="F1550" s="96" t="b">
        <v>0</v>
      </c>
      <c r="G1550" s="96" t="b">
        <v>0</v>
      </c>
    </row>
    <row r="1551" spans="1:7" ht="15">
      <c r="A1551" s="96" t="s">
        <v>1743</v>
      </c>
      <c r="B1551" s="96">
        <v>31</v>
      </c>
      <c r="C1551" s="116">
        <v>0.003102382900197691</v>
      </c>
      <c r="D1551" s="96" t="s">
        <v>3246</v>
      </c>
      <c r="E1551" s="96" t="b">
        <v>0</v>
      </c>
      <c r="F1551" s="96" t="b">
        <v>0</v>
      </c>
      <c r="G1551" s="96" t="b">
        <v>0</v>
      </c>
    </row>
    <row r="1552" spans="1:7" ht="15">
      <c r="A1552" s="96" t="s">
        <v>1744</v>
      </c>
      <c r="B1552" s="96">
        <v>29</v>
      </c>
      <c r="C1552" s="116">
        <v>0.0025631665255806562</v>
      </c>
      <c r="D1552" s="96" t="s">
        <v>3246</v>
      </c>
      <c r="E1552" s="96" t="b">
        <v>0</v>
      </c>
      <c r="F1552" s="96" t="b">
        <v>0</v>
      </c>
      <c r="G1552" s="96" t="b">
        <v>0</v>
      </c>
    </row>
    <row r="1553" spans="1:7" ht="15">
      <c r="A1553" s="96" t="s">
        <v>1745</v>
      </c>
      <c r="B1553" s="96">
        <v>29</v>
      </c>
      <c r="C1553" s="116">
        <v>0.0023482819911074086</v>
      </c>
      <c r="D1553" s="96" t="s">
        <v>3246</v>
      </c>
      <c r="E1553" s="96" t="b">
        <v>0</v>
      </c>
      <c r="F1553" s="96" t="b">
        <v>0</v>
      </c>
      <c r="G1553" s="96" t="b">
        <v>0</v>
      </c>
    </row>
    <row r="1554" spans="1:7" ht="15">
      <c r="A1554" s="96" t="s">
        <v>1746</v>
      </c>
      <c r="B1554" s="96">
        <v>29</v>
      </c>
      <c r="C1554" s="116">
        <v>0.0024508337659335916</v>
      </c>
      <c r="D1554" s="96" t="s">
        <v>3246</v>
      </c>
      <c r="E1554" s="96" t="b">
        <v>0</v>
      </c>
      <c r="F1554" s="96" t="b">
        <v>0</v>
      </c>
      <c r="G1554" s="96" t="b">
        <v>0</v>
      </c>
    </row>
    <row r="1555" spans="1:7" ht="15">
      <c r="A1555" s="96" t="s">
        <v>1747</v>
      </c>
      <c r="B1555" s="96">
        <v>29</v>
      </c>
      <c r="C1555" s="116">
        <v>0.002902229164701066</v>
      </c>
      <c r="D1555" s="96" t="s">
        <v>3246</v>
      </c>
      <c r="E1555" s="96" t="b">
        <v>0</v>
      </c>
      <c r="F1555" s="96" t="b">
        <v>0</v>
      </c>
      <c r="G1555" s="96" t="b">
        <v>0</v>
      </c>
    </row>
    <row r="1556" spans="1:7" ht="15">
      <c r="A1556" s="96" t="s">
        <v>1748</v>
      </c>
      <c r="B1556" s="96">
        <v>29</v>
      </c>
      <c r="C1556" s="116">
        <v>0.0038004888832301044</v>
      </c>
      <c r="D1556" s="96" t="s">
        <v>3246</v>
      </c>
      <c r="E1556" s="96" t="b">
        <v>0</v>
      </c>
      <c r="F1556" s="96" t="b">
        <v>1</v>
      </c>
      <c r="G1556" s="96" t="b">
        <v>0</v>
      </c>
    </row>
    <row r="1557" spans="1:7" ht="15">
      <c r="A1557" s="96" t="s">
        <v>1749</v>
      </c>
      <c r="B1557" s="96">
        <v>28</v>
      </c>
      <c r="C1557" s="116">
        <v>0.0022673067500347394</v>
      </c>
      <c r="D1557" s="96" t="s">
        <v>3246</v>
      </c>
      <c r="E1557" s="96" t="b">
        <v>0</v>
      </c>
      <c r="F1557" s="96" t="b">
        <v>0</v>
      </c>
      <c r="G1557" s="96" t="b">
        <v>0</v>
      </c>
    </row>
    <row r="1558" spans="1:7" ht="15">
      <c r="A1558" s="96" t="s">
        <v>1750</v>
      </c>
      <c r="B1558" s="96">
        <v>28</v>
      </c>
      <c r="C1558" s="116">
        <v>0.0024747814729744267</v>
      </c>
      <c r="D1558" s="96" t="s">
        <v>3246</v>
      </c>
      <c r="E1558" s="96" t="b">
        <v>0</v>
      </c>
      <c r="F1558" s="96" t="b">
        <v>0</v>
      </c>
      <c r="G1558" s="96" t="b">
        <v>0</v>
      </c>
    </row>
    <row r="1559" spans="1:7" ht="15">
      <c r="A1559" s="96" t="s">
        <v>1752</v>
      </c>
      <c r="B1559" s="96">
        <v>27</v>
      </c>
      <c r="C1559" s="116">
        <v>0.002502010517798314</v>
      </c>
      <c r="D1559" s="96" t="s">
        <v>3246</v>
      </c>
      <c r="E1559" s="96" t="b">
        <v>0</v>
      </c>
      <c r="F1559" s="96" t="b">
        <v>0</v>
      </c>
      <c r="G1559" s="96" t="b">
        <v>0</v>
      </c>
    </row>
    <row r="1560" spans="1:7" ht="15">
      <c r="A1560" s="96" t="s">
        <v>1753</v>
      </c>
      <c r="B1560" s="96">
        <v>26</v>
      </c>
      <c r="C1560" s="116">
        <v>0.0025338021536696477</v>
      </c>
      <c r="D1560" s="96" t="s">
        <v>3246</v>
      </c>
      <c r="E1560" s="96" t="b">
        <v>0</v>
      </c>
      <c r="F1560" s="96" t="b">
        <v>0</v>
      </c>
      <c r="G1560" s="96" t="b">
        <v>0</v>
      </c>
    </row>
    <row r="1561" spans="1:7" ht="15">
      <c r="A1561" s="96" t="s">
        <v>1751</v>
      </c>
      <c r="B1561" s="96">
        <v>26</v>
      </c>
      <c r="C1561" s="116">
        <v>0.00219729923842322</v>
      </c>
      <c r="D1561" s="96" t="s">
        <v>3246</v>
      </c>
      <c r="E1561" s="96" t="b">
        <v>0</v>
      </c>
      <c r="F1561" s="96" t="b">
        <v>0</v>
      </c>
      <c r="G1561" s="96" t="b">
        <v>0</v>
      </c>
    </row>
    <row r="1562" spans="1:7" ht="15">
      <c r="A1562" s="96" t="s">
        <v>1754</v>
      </c>
      <c r="B1562" s="96">
        <v>26</v>
      </c>
      <c r="C1562" s="116">
        <v>0.0022464558955723373</v>
      </c>
      <c r="D1562" s="96" t="s">
        <v>3246</v>
      </c>
      <c r="E1562" s="96" t="b">
        <v>0</v>
      </c>
      <c r="F1562" s="96" t="b">
        <v>0</v>
      </c>
      <c r="G1562" s="96" t="b">
        <v>0</v>
      </c>
    </row>
    <row r="1563" spans="1:7" ht="15">
      <c r="A1563" s="96" t="s">
        <v>1755</v>
      </c>
      <c r="B1563" s="96">
        <v>26</v>
      </c>
      <c r="C1563" s="116">
        <v>0.0022980113677619676</v>
      </c>
      <c r="D1563" s="96" t="s">
        <v>3246</v>
      </c>
      <c r="E1563" s="96" t="b">
        <v>0</v>
      </c>
      <c r="F1563" s="96" t="b">
        <v>0</v>
      </c>
      <c r="G1563" s="96" t="b">
        <v>0</v>
      </c>
    </row>
    <row r="1564" spans="1:7" ht="15">
      <c r="A1564" s="96" t="s">
        <v>1756</v>
      </c>
      <c r="B1564" s="96">
        <v>26</v>
      </c>
      <c r="C1564" s="116">
        <v>0.0029297323178976275</v>
      </c>
      <c r="D1564" s="96" t="s">
        <v>3246</v>
      </c>
      <c r="E1564" s="96" t="b">
        <v>0</v>
      </c>
      <c r="F1564" s="96" t="b">
        <v>0</v>
      </c>
      <c r="G1564" s="96" t="b">
        <v>0</v>
      </c>
    </row>
    <row r="1565" spans="1:7" ht="15">
      <c r="A1565" s="96" t="s">
        <v>1757</v>
      </c>
      <c r="B1565" s="96">
        <v>26</v>
      </c>
      <c r="C1565" s="116">
        <v>0.0026749017813525833</v>
      </c>
      <c r="D1565" s="96" t="s">
        <v>3246</v>
      </c>
      <c r="E1565" s="96" t="b">
        <v>0</v>
      </c>
      <c r="F1565" s="96" t="b">
        <v>0</v>
      </c>
      <c r="G1565" s="96" t="b">
        <v>0</v>
      </c>
    </row>
    <row r="1566" spans="1:7" ht="15">
      <c r="A1566" s="96" t="s">
        <v>1758</v>
      </c>
      <c r="B1566" s="96">
        <v>26</v>
      </c>
      <c r="C1566" s="116">
        <v>0.0025338021536696477</v>
      </c>
      <c r="D1566" s="96" t="s">
        <v>3246</v>
      </c>
      <c r="E1566" s="96" t="b">
        <v>0</v>
      </c>
      <c r="F1566" s="96" t="b">
        <v>0</v>
      </c>
      <c r="G1566" s="96" t="b">
        <v>0</v>
      </c>
    </row>
    <row r="1567" spans="1:7" ht="15">
      <c r="A1567" s="96" t="s">
        <v>1759</v>
      </c>
      <c r="B1567" s="96">
        <v>25</v>
      </c>
      <c r="C1567" s="116">
        <v>0.0023166764053688094</v>
      </c>
      <c r="D1567" s="96" t="s">
        <v>3246</v>
      </c>
      <c r="E1567" s="96" t="b">
        <v>0</v>
      </c>
      <c r="F1567" s="96" t="b">
        <v>0</v>
      </c>
      <c r="G1567" s="96" t="b">
        <v>0</v>
      </c>
    </row>
    <row r="1568" spans="1:7" ht="15">
      <c r="A1568" s="96" t="s">
        <v>1760</v>
      </c>
      <c r="B1568" s="96">
        <v>25</v>
      </c>
      <c r="C1568" s="116">
        <v>0.0020676231325953516</v>
      </c>
      <c r="D1568" s="96" t="s">
        <v>3246</v>
      </c>
      <c r="E1568" s="96" t="b">
        <v>0</v>
      </c>
      <c r="F1568" s="96" t="b">
        <v>0</v>
      </c>
      <c r="G1568" s="96" t="b">
        <v>0</v>
      </c>
    </row>
    <row r="1569" spans="1:7" ht="15">
      <c r="A1569" s="96" t="s">
        <v>1761</v>
      </c>
      <c r="B1569" s="96">
        <v>24</v>
      </c>
      <c r="C1569" s="116">
        <v>0.002224009349154057</v>
      </c>
      <c r="D1569" s="96" t="s">
        <v>3246</v>
      </c>
      <c r="E1569" s="96" t="b">
        <v>0</v>
      </c>
      <c r="F1569" s="96" t="b">
        <v>0</v>
      </c>
      <c r="G1569" s="96" t="b">
        <v>0</v>
      </c>
    </row>
    <row r="1570" spans="1:7" ht="15">
      <c r="A1570" s="96" t="s">
        <v>1762</v>
      </c>
      <c r="B1570" s="96">
        <v>24</v>
      </c>
      <c r="C1570" s="116">
        <v>0.0026194978591050537</v>
      </c>
      <c r="D1570" s="96" t="s">
        <v>3246</v>
      </c>
      <c r="E1570" s="96" t="b">
        <v>0</v>
      </c>
      <c r="F1570" s="96" t="b">
        <v>0</v>
      </c>
      <c r="G1570" s="96" t="b">
        <v>0</v>
      </c>
    </row>
    <row r="1571" spans="1:7" ht="15">
      <c r="A1571" s="96" t="s">
        <v>1763</v>
      </c>
      <c r="B1571" s="96">
        <v>24</v>
      </c>
      <c r="C1571" s="116">
        <v>0.0021712724690877505</v>
      </c>
      <c r="D1571" s="96" t="s">
        <v>3246</v>
      </c>
      <c r="E1571" s="96" t="b">
        <v>0</v>
      </c>
      <c r="F1571" s="96" t="b">
        <v>0</v>
      </c>
      <c r="G1571" s="96" t="b">
        <v>0</v>
      </c>
    </row>
    <row r="1572" spans="1:7" ht="15">
      <c r="A1572" s="96" t="s">
        <v>1764</v>
      </c>
      <c r="B1572" s="96">
        <v>23</v>
      </c>
      <c r="C1572" s="116">
        <v>0.0019872494460832215</v>
      </c>
      <c r="D1572" s="96" t="s">
        <v>3246</v>
      </c>
      <c r="E1572" s="96" t="b">
        <v>0</v>
      </c>
      <c r="F1572" s="96" t="b">
        <v>0</v>
      </c>
      <c r="G1572" s="96" t="b">
        <v>0</v>
      </c>
    </row>
    <row r="1573" spans="1:7" ht="15">
      <c r="A1573" s="96" t="s">
        <v>1765</v>
      </c>
      <c r="B1573" s="96">
        <v>23</v>
      </c>
      <c r="C1573" s="116">
        <v>0.002241440366707765</v>
      </c>
      <c r="D1573" s="96" t="s">
        <v>3246</v>
      </c>
      <c r="E1573" s="96" t="b">
        <v>0</v>
      </c>
      <c r="F1573" s="96" t="b">
        <v>0</v>
      </c>
      <c r="G1573" s="96" t="b">
        <v>0</v>
      </c>
    </row>
    <row r="1574" spans="1:7" ht="15">
      <c r="A1574" s="96" t="s">
        <v>1766</v>
      </c>
      <c r="B1574" s="96">
        <v>23</v>
      </c>
      <c r="C1574" s="116">
        <v>0.0027792638632435874</v>
      </c>
      <c r="D1574" s="96" t="s">
        <v>3246</v>
      </c>
      <c r="E1574" s="96" t="b">
        <v>0</v>
      </c>
      <c r="F1574" s="96" t="b">
        <v>0</v>
      </c>
      <c r="G1574" s="96" t="b">
        <v>0</v>
      </c>
    </row>
    <row r="1575" spans="1:7" ht="15">
      <c r="A1575" s="96" t="s">
        <v>1767</v>
      </c>
      <c r="B1575" s="96">
        <v>23</v>
      </c>
      <c r="C1575" s="116">
        <v>0.0023662592681195933</v>
      </c>
      <c r="D1575" s="96" t="s">
        <v>3246</v>
      </c>
      <c r="E1575" s="96" t="b">
        <v>0</v>
      </c>
      <c r="F1575" s="96" t="b">
        <v>0</v>
      </c>
      <c r="G1575" s="96" t="b">
        <v>0</v>
      </c>
    </row>
    <row r="1576" spans="1:7" ht="15">
      <c r="A1576" s="96" t="s">
        <v>1768</v>
      </c>
      <c r="B1576" s="96">
        <v>23</v>
      </c>
      <c r="C1576" s="116">
        <v>0.002241440366707765</v>
      </c>
      <c r="D1576" s="96" t="s">
        <v>3246</v>
      </c>
      <c r="E1576" s="96" t="b">
        <v>0</v>
      </c>
      <c r="F1576" s="96" t="b">
        <v>0</v>
      </c>
      <c r="G1576" s="96" t="b">
        <v>0</v>
      </c>
    </row>
    <row r="1577" spans="1:7" ht="15">
      <c r="A1577" s="96" t="s">
        <v>1769</v>
      </c>
      <c r="B1577" s="96">
        <v>23</v>
      </c>
      <c r="C1577" s="116">
        <v>0.003806195255584242</v>
      </c>
      <c r="D1577" s="96" t="s">
        <v>3246</v>
      </c>
      <c r="E1577" s="96" t="b">
        <v>1</v>
      </c>
      <c r="F1577" s="96" t="b">
        <v>0</v>
      </c>
      <c r="G1577" s="96" t="b">
        <v>0</v>
      </c>
    </row>
    <row r="1578" spans="1:7" ht="15">
      <c r="A1578" s="96" t="s">
        <v>1771</v>
      </c>
      <c r="B1578" s="96">
        <v>22</v>
      </c>
      <c r="C1578" s="116">
        <v>0.001990333096663771</v>
      </c>
      <c r="D1578" s="96" t="s">
        <v>3246</v>
      </c>
      <c r="E1578" s="96" t="b">
        <v>0</v>
      </c>
      <c r="F1578" s="96" t="b">
        <v>0</v>
      </c>
      <c r="G1578" s="96" t="b">
        <v>0</v>
      </c>
    </row>
    <row r="1579" spans="1:7" ht="15">
      <c r="A1579" s="96" t="s">
        <v>1772</v>
      </c>
      <c r="B1579" s="96">
        <v>22</v>
      </c>
      <c r="C1579" s="116">
        <v>0.002038675236724552</v>
      </c>
      <c r="D1579" s="96" t="s">
        <v>3246</v>
      </c>
      <c r="E1579" s="96" t="b">
        <v>0</v>
      </c>
      <c r="F1579" s="96" t="b">
        <v>0</v>
      </c>
      <c r="G1579" s="96" t="b">
        <v>0</v>
      </c>
    </row>
    <row r="1580" spans="1:7" ht="15">
      <c r="A1580" s="96" t="s">
        <v>1773</v>
      </c>
      <c r="B1580" s="96">
        <v>22</v>
      </c>
      <c r="C1580" s="116">
        <v>0.0027637375049680453</v>
      </c>
      <c r="D1580" s="96" t="s">
        <v>3246</v>
      </c>
      <c r="E1580" s="96" t="b">
        <v>0</v>
      </c>
      <c r="F1580" s="96" t="b">
        <v>0</v>
      </c>
      <c r="G1580" s="96" t="b">
        <v>0</v>
      </c>
    </row>
    <row r="1581" spans="1:7" ht="15">
      <c r="A1581" s="96" t="s">
        <v>1774</v>
      </c>
      <c r="B1581" s="96">
        <v>22</v>
      </c>
      <c r="C1581" s="116">
        <v>0.002038675236724552</v>
      </c>
      <c r="D1581" s="96" t="s">
        <v>3246</v>
      </c>
      <c r="E1581" s="96" t="b">
        <v>0</v>
      </c>
      <c r="F1581" s="96" t="b">
        <v>0</v>
      </c>
      <c r="G1581" s="96" t="b">
        <v>0</v>
      </c>
    </row>
    <row r="1582" spans="1:7" ht="15">
      <c r="A1582" s="96" t="s">
        <v>1775</v>
      </c>
      <c r="B1582" s="96">
        <v>21</v>
      </c>
      <c r="C1582" s="116">
        <v>0.002366322256763468</v>
      </c>
      <c r="D1582" s="96" t="s">
        <v>3246</v>
      </c>
      <c r="E1582" s="96" t="b">
        <v>0</v>
      </c>
      <c r="F1582" s="96" t="b">
        <v>0</v>
      </c>
      <c r="G1582" s="96" t="b">
        <v>0</v>
      </c>
    </row>
    <row r="1583" spans="1:7" ht="15">
      <c r="A1583" s="96" t="s">
        <v>1770</v>
      </c>
      <c r="B1583" s="96">
        <v>21</v>
      </c>
      <c r="C1583" s="116">
        <v>0.0018560861047308198</v>
      </c>
      <c r="D1583" s="96" t="s">
        <v>3246</v>
      </c>
      <c r="E1583" s="96" t="b">
        <v>0</v>
      </c>
      <c r="F1583" s="96" t="b">
        <v>0</v>
      </c>
      <c r="G1583" s="96" t="b">
        <v>0</v>
      </c>
    </row>
    <row r="1584" spans="1:7" ht="15">
      <c r="A1584" s="96" t="s">
        <v>1776</v>
      </c>
      <c r="B1584" s="96">
        <v>21</v>
      </c>
      <c r="C1584" s="116">
        <v>0.0019947911917605646</v>
      </c>
      <c r="D1584" s="96" t="s">
        <v>3246</v>
      </c>
      <c r="E1584" s="96" t="b">
        <v>0</v>
      </c>
      <c r="F1584" s="96" t="b">
        <v>0</v>
      </c>
      <c r="G1584" s="96" t="b">
        <v>0</v>
      </c>
    </row>
    <row r="1585" spans="1:7" ht="15">
      <c r="A1585" s="96" t="s">
        <v>1777</v>
      </c>
      <c r="B1585" s="96">
        <v>20</v>
      </c>
      <c r="C1585" s="116">
        <v>0.0018533411242950472</v>
      </c>
      <c r="D1585" s="96" t="s">
        <v>3246</v>
      </c>
      <c r="E1585" s="96" t="b">
        <v>0</v>
      </c>
      <c r="F1585" s="96" t="b">
        <v>0</v>
      </c>
      <c r="G1585" s="96" t="b">
        <v>0</v>
      </c>
    </row>
    <row r="1586" spans="1:7" ht="15">
      <c r="A1586" s="96" t="s">
        <v>1778</v>
      </c>
      <c r="B1586" s="96">
        <v>20</v>
      </c>
      <c r="C1586" s="116">
        <v>0.0019490785797458827</v>
      </c>
      <c r="D1586" s="96" t="s">
        <v>3246</v>
      </c>
      <c r="E1586" s="96" t="b">
        <v>0</v>
      </c>
      <c r="F1586" s="96" t="b">
        <v>0</v>
      </c>
      <c r="G1586" s="96" t="b">
        <v>0</v>
      </c>
    </row>
    <row r="1587" spans="1:7" ht="15">
      <c r="A1587" s="96" t="s">
        <v>1779</v>
      </c>
      <c r="B1587" s="96">
        <v>20</v>
      </c>
      <c r="C1587" s="116">
        <v>0.0021178538564613756</v>
      </c>
      <c r="D1587" s="96" t="s">
        <v>3246</v>
      </c>
      <c r="E1587" s="96" t="b">
        <v>0</v>
      </c>
      <c r="F1587" s="96" t="b">
        <v>0</v>
      </c>
      <c r="G1587" s="96" t="b">
        <v>0</v>
      </c>
    </row>
    <row r="1588" spans="1:7" ht="15">
      <c r="A1588" s="96" t="s">
        <v>1780</v>
      </c>
      <c r="B1588" s="96">
        <v>20</v>
      </c>
      <c r="C1588" s="116">
        <v>0.0018533411242950472</v>
      </c>
      <c r="D1588" s="96" t="s">
        <v>3246</v>
      </c>
      <c r="E1588" s="96" t="b">
        <v>0</v>
      </c>
      <c r="F1588" s="96" t="b">
        <v>0</v>
      </c>
      <c r="G1588" s="96" t="b">
        <v>0</v>
      </c>
    </row>
    <row r="1589" spans="1:7" ht="15">
      <c r="A1589" s="96" t="s">
        <v>1781</v>
      </c>
      <c r="B1589" s="96">
        <v>20</v>
      </c>
      <c r="C1589" s="116">
        <v>0.0021178538564613756</v>
      </c>
      <c r="D1589" s="96" t="s">
        <v>3246</v>
      </c>
      <c r="E1589" s="96" t="b">
        <v>0</v>
      </c>
      <c r="F1589" s="96" t="b">
        <v>0</v>
      </c>
      <c r="G1589" s="96" t="b">
        <v>0</v>
      </c>
    </row>
    <row r="1590" spans="1:7" ht="15">
      <c r="A1590" s="96" t="s">
        <v>1783</v>
      </c>
      <c r="B1590" s="96">
        <v>19</v>
      </c>
      <c r="C1590" s="116">
        <v>0.0019547359171422723</v>
      </c>
      <c r="D1590" s="96" t="s">
        <v>3246</v>
      </c>
      <c r="E1590" s="96" t="b">
        <v>0</v>
      </c>
      <c r="F1590" s="96" t="b">
        <v>0</v>
      </c>
      <c r="G1590" s="96" t="b">
        <v>0</v>
      </c>
    </row>
    <row r="1591" spans="1:7" ht="15">
      <c r="A1591" s="96" t="s">
        <v>1784</v>
      </c>
      <c r="B1591" s="96">
        <v>19</v>
      </c>
      <c r="C1591" s="116">
        <v>0.001760674068080295</v>
      </c>
      <c r="D1591" s="96" t="s">
        <v>3246</v>
      </c>
      <c r="E1591" s="96" t="b">
        <v>0</v>
      </c>
      <c r="F1591" s="96" t="b">
        <v>0</v>
      </c>
      <c r="G1591" s="96" t="b">
        <v>0</v>
      </c>
    </row>
    <row r="1592" spans="1:7" ht="15">
      <c r="A1592" s="96" t="s">
        <v>1785</v>
      </c>
      <c r="B1592" s="96">
        <v>19</v>
      </c>
      <c r="C1592" s="116">
        <v>0.002214555557595812</v>
      </c>
      <c r="D1592" s="96" t="s">
        <v>3246</v>
      </c>
      <c r="E1592" s="96" t="b">
        <v>0</v>
      </c>
      <c r="F1592" s="96" t="b">
        <v>0</v>
      </c>
      <c r="G1592" s="96" t="b">
        <v>0</v>
      </c>
    </row>
    <row r="1593" spans="1:7" ht="15">
      <c r="A1593" s="96" t="s">
        <v>1782</v>
      </c>
      <c r="B1593" s="96">
        <v>18</v>
      </c>
      <c r="C1593" s="116">
        <v>0.001801383619469627</v>
      </c>
      <c r="D1593" s="96" t="s">
        <v>3246</v>
      </c>
      <c r="E1593" s="96" t="b">
        <v>0</v>
      </c>
      <c r="F1593" s="96" t="b">
        <v>0</v>
      </c>
      <c r="G1593" s="96" t="b">
        <v>0</v>
      </c>
    </row>
    <row r="1594" spans="1:7" ht="15">
      <c r="A1594" s="96" t="s">
        <v>1786</v>
      </c>
      <c r="B1594" s="96">
        <v>18</v>
      </c>
      <c r="C1594" s="116">
        <v>0.0017541707217712944</v>
      </c>
      <c r="D1594" s="96" t="s">
        <v>3246</v>
      </c>
      <c r="E1594" s="96" t="b">
        <v>0</v>
      </c>
      <c r="F1594" s="96" t="b">
        <v>0</v>
      </c>
      <c r="G1594" s="96" t="b">
        <v>0</v>
      </c>
    </row>
    <row r="1595" spans="1:7" ht="15">
      <c r="A1595" s="96" t="s">
        <v>1787</v>
      </c>
      <c r="B1595" s="96">
        <v>18</v>
      </c>
      <c r="C1595" s="116">
        <v>0.00196462339432879</v>
      </c>
      <c r="D1595" s="96" t="s">
        <v>3246</v>
      </c>
      <c r="E1595" s="96" t="b">
        <v>1</v>
      </c>
      <c r="F1595" s="96" t="b">
        <v>0</v>
      </c>
      <c r="G1595" s="96" t="b">
        <v>0</v>
      </c>
    </row>
    <row r="1596" spans="1:7" ht="15">
      <c r="A1596" s="96" t="s">
        <v>1788</v>
      </c>
      <c r="B1596" s="96">
        <v>18</v>
      </c>
      <c r="C1596" s="116">
        <v>0.001801383619469627</v>
      </c>
      <c r="D1596" s="96" t="s">
        <v>3246</v>
      </c>
      <c r="E1596" s="96" t="b">
        <v>0</v>
      </c>
      <c r="F1596" s="96" t="b">
        <v>0</v>
      </c>
      <c r="G1596" s="96" t="b">
        <v>0</v>
      </c>
    </row>
    <row r="1597" spans="1:7" ht="15">
      <c r="A1597" s="96" t="s">
        <v>1789</v>
      </c>
      <c r="B1597" s="96">
        <v>18</v>
      </c>
      <c r="C1597" s="116">
        <v>0.0021750760668862858</v>
      </c>
      <c r="D1597" s="96" t="s">
        <v>3246</v>
      </c>
      <c r="E1597" s="96" t="b">
        <v>0</v>
      </c>
      <c r="F1597" s="96" t="b">
        <v>0</v>
      </c>
      <c r="G1597" s="96" t="b">
        <v>0</v>
      </c>
    </row>
    <row r="1598" spans="1:7" ht="15">
      <c r="A1598" s="96" t="s">
        <v>1790</v>
      </c>
      <c r="B1598" s="96">
        <v>18</v>
      </c>
      <c r="C1598" s="116">
        <v>0.0020282762200829725</v>
      </c>
      <c r="D1598" s="96" t="s">
        <v>3246</v>
      </c>
      <c r="E1598" s="96" t="b">
        <v>0</v>
      </c>
      <c r="F1598" s="96" t="b">
        <v>0</v>
      </c>
      <c r="G1598" s="96" t="b">
        <v>0</v>
      </c>
    </row>
    <row r="1599" spans="1:7" ht="15">
      <c r="A1599" s="96" t="s">
        <v>1791</v>
      </c>
      <c r="B1599" s="96">
        <v>18</v>
      </c>
      <c r="C1599" s="116">
        <v>0.001801383619469627</v>
      </c>
      <c r="D1599" s="96" t="s">
        <v>3246</v>
      </c>
      <c r="E1599" s="96" t="b">
        <v>0</v>
      </c>
      <c r="F1599" s="96" t="b">
        <v>0</v>
      </c>
      <c r="G1599" s="96" t="b">
        <v>0</v>
      </c>
    </row>
    <row r="1600" spans="1:7" ht="15">
      <c r="A1600" s="96" t="s">
        <v>1792</v>
      </c>
      <c r="B1600" s="96">
        <v>18</v>
      </c>
      <c r="C1600" s="116">
        <v>0.001906068470815238</v>
      </c>
      <c r="D1600" s="96" t="s">
        <v>3246</v>
      </c>
      <c r="E1600" s="96" t="b">
        <v>0</v>
      </c>
      <c r="F1600" s="96" t="b">
        <v>0</v>
      </c>
      <c r="G1600" s="96" t="b">
        <v>0</v>
      </c>
    </row>
    <row r="1601" spans="1:7" ht="15">
      <c r="A1601" s="96" t="s">
        <v>1793</v>
      </c>
      <c r="B1601" s="96">
        <v>17</v>
      </c>
      <c r="C1601" s="116">
        <v>0.0016567167927840005</v>
      </c>
      <c r="D1601" s="96" t="s">
        <v>3246</v>
      </c>
      <c r="E1601" s="96" t="b">
        <v>0</v>
      </c>
      <c r="F1601" s="96" t="b">
        <v>0</v>
      </c>
      <c r="G1601" s="96" t="b">
        <v>0</v>
      </c>
    </row>
    <row r="1602" spans="1:7" ht="15">
      <c r="A1602" s="96" t="s">
        <v>1794</v>
      </c>
      <c r="B1602" s="96">
        <v>17</v>
      </c>
      <c r="C1602" s="116">
        <v>0.0017013067517213144</v>
      </c>
      <c r="D1602" s="96" t="s">
        <v>3246</v>
      </c>
      <c r="E1602" s="96" t="b">
        <v>0</v>
      </c>
      <c r="F1602" s="96" t="b">
        <v>0</v>
      </c>
      <c r="G1602" s="96" t="b">
        <v>0</v>
      </c>
    </row>
    <row r="1603" spans="1:7" ht="15">
      <c r="A1603" s="96" t="s">
        <v>1795</v>
      </c>
      <c r="B1603" s="96">
        <v>17</v>
      </c>
      <c r="C1603" s="116">
        <v>0.0016567167927840005</v>
      </c>
      <c r="D1603" s="96" t="s">
        <v>3246</v>
      </c>
      <c r="E1603" s="96" t="b">
        <v>0</v>
      </c>
      <c r="F1603" s="96" t="b">
        <v>0</v>
      </c>
      <c r="G1603" s="96" t="b">
        <v>0</v>
      </c>
    </row>
    <row r="1604" spans="1:7" ht="15">
      <c r="A1604" s="96" t="s">
        <v>1796</v>
      </c>
      <c r="B1604" s="96">
        <v>17</v>
      </c>
      <c r="C1604" s="116">
        <v>0.0017013067517213144</v>
      </c>
      <c r="D1604" s="96" t="s">
        <v>3246</v>
      </c>
      <c r="E1604" s="96" t="b">
        <v>0</v>
      </c>
      <c r="F1604" s="96" t="b">
        <v>0</v>
      </c>
      <c r="G1604" s="96" t="b">
        <v>0</v>
      </c>
    </row>
    <row r="1605" spans="1:7" ht="15">
      <c r="A1605" s="96" t="s">
        <v>1797</v>
      </c>
      <c r="B1605" s="96">
        <v>17</v>
      </c>
      <c r="C1605" s="116">
        <v>0.0018554776501994129</v>
      </c>
      <c r="D1605" s="96" t="s">
        <v>3246</v>
      </c>
      <c r="E1605" s="96" t="b">
        <v>0</v>
      </c>
      <c r="F1605" s="96" t="b">
        <v>0</v>
      </c>
      <c r="G1605" s="96" t="b">
        <v>0</v>
      </c>
    </row>
    <row r="1606" spans="1:7" ht="15">
      <c r="A1606" s="96" t="s">
        <v>1798</v>
      </c>
      <c r="B1606" s="96">
        <v>17</v>
      </c>
      <c r="C1606" s="116">
        <v>0.0019814444462699374</v>
      </c>
      <c r="D1606" s="96" t="s">
        <v>3246</v>
      </c>
      <c r="E1606" s="96" t="b">
        <v>0</v>
      </c>
      <c r="F1606" s="96" t="b">
        <v>0</v>
      </c>
      <c r="G1606" s="96" t="b">
        <v>0</v>
      </c>
    </row>
    <row r="1607" spans="1:7" ht="15">
      <c r="A1607" s="96" t="s">
        <v>1799</v>
      </c>
      <c r="B1607" s="96">
        <v>17</v>
      </c>
      <c r="C1607" s="116">
        <v>0.0018001757779921694</v>
      </c>
      <c r="D1607" s="96" t="s">
        <v>3246</v>
      </c>
      <c r="E1607" s="96" t="b">
        <v>0</v>
      </c>
      <c r="F1607" s="96" t="b">
        <v>0</v>
      </c>
      <c r="G1607" s="96" t="b">
        <v>0</v>
      </c>
    </row>
    <row r="1608" spans="1:7" ht="15">
      <c r="A1608" s="96" t="s">
        <v>1800</v>
      </c>
      <c r="B1608" s="96">
        <v>17</v>
      </c>
      <c r="C1608" s="116">
        <v>0.0016567167927840005</v>
      </c>
      <c r="D1608" s="96" t="s">
        <v>3246</v>
      </c>
      <c r="E1608" s="96" t="b">
        <v>0</v>
      </c>
      <c r="F1608" s="96" t="b">
        <v>0</v>
      </c>
      <c r="G1608" s="96" t="b">
        <v>0</v>
      </c>
    </row>
    <row r="1609" spans="1:7" ht="15">
      <c r="A1609" s="96" t="s">
        <v>1801</v>
      </c>
      <c r="B1609" s="96">
        <v>17</v>
      </c>
      <c r="C1609" s="116">
        <v>0.0018001757779921694</v>
      </c>
      <c r="D1609" s="96" t="s">
        <v>3246</v>
      </c>
      <c r="E1609" s="96" t="b">
        <v>0</v>
      </c>
      <c r="F1609" s="96" t="b">
        <v>0</v>
      </c>
      <c r="G1609" s="96" t="b">
        <v>0</v>
      </c>
    </row>
    <row r="1610" spans="1:7" ht="15">
      <c r="A1610" s="96" t="s">
        <v>1802</v>
      </c>
      <c r="B1610" s="96">
        <v>17</v>
      </c>
      <c r="C1610" s="116">
        <v>0.0016567167927840005</v>
      </c>
      <c r="D1610" s="96" t="s">
        <v>3246</v>
      </c>
      <c r="E1610" s="96" t="b">
        <v>0</v>
      </c>
      <c r="F1610" s="96" t="b">
        <v>0</v>
      </c>
      <c r="G1610" s="96" t="b">
        <v>0</v>
      </c>
    </row>
    <row r="1611" spans="1:7" ht="15">
      <c r="A1611" s="96" t="s">
        <v>1803</v>
      </c>
      <c r="B1611" s="96">
        <v>17</v>
      </c>
      <c r="C1611" s="116">
        <v>0.0017013067517213144</v>
      </c>
      <c r="D1611" s="96" t="s">
        <v>3246</v>
      </c>
      <c r="E1611" s="96" t="b">
        <v>0</v>
      </c>
      <c r="F1611" s="96" t="b">
        <v>0</v>
      </c>
      <c r="G1611" s="96" t="b">
        <v>0</v>
      </c>
    </row>
    <row r="1612" spans="1:7" ht="15">
      <c r="A1612" s="96" t="s">
        <v>1804</v>
      </c>
      <c r="B1612" s="96">
        <v>17</v>
      </c>
      <c r="C1612" s="116">
        <v>0.0016148309647585524</v>
      </c>
      <c r="D1612" s="96" t="s">
        <v>3246</v>
      </c>
      <c r="E1612" s="96" t="b">
        <v>0</v>
      </c>
      <c r="F1612" s="96" t="b">
        <v>0</v>
      </c>
      <c r="G1612" s="96" t="b">
        <v>0</v>
      </c>
    </row>
    <row r="1613" spans="1:7" ht="15">
      <c r="A1613" s="96" t="s">
        <v>1805</v>
      </c>
      <c r="B1613" s="96">
        <v>17</v>
      </c>
      <c r="C1613" s="116">
        <v>0.0018554776501994129</v>
      </c>
      <c r="D1613" s="96" t="s">
        <v>3246</v>
      </c>
      <c r="E1613" s="96" t="b">
        <v>0</v>
      </c>
      <c r="F1613" s="96" t="b">
        <v>0</v>
      </c>
      <c r="G1613" s="96" t="b">
        <v>0</v>
      </c>
    </row>
    <row r="1614" spans="1:7" ht="15">
      <c r="A1614" s="96" t="s">
        <v>1806</v>
      </c>
      <c r="B1614" s="96">
        <v>17</v>
      </c>
      <c r="C1614" s="116">
        <v>0.0017489742416536122</v>
      </c>
      <c r="D1614" s="96" t="s">
        <v>3246</v>
      </c>
      <c r="E1614" s="96" t="b">
        <v>0</v>
      </c>
      <c r="F1614" s="96" t="b">
        <v>0</v>
      </c>
      <c r="G1614" s="96" t="b">
        <v>0</v>
      </c>
    </row>
    <row r="1615" spans="1:7" ht="15">
      <c r="A1615" s="96" t="s">
        <v>1807</v>
      </c>
      <c r="B1615" s="96">
        <v>16</v>
      </c>
      <c r="C1615" s="116">
        <v>0.001864888890607</v>
      </c>
      <c r="D1615" s="96" t="s">
        <v>3246</v>
      </c>
      <c r="E1615" s="96" t="b">
        <v>0</v>
      </c>
      <c r="F1615" s="96" t="b">
        <v>0</v>
      </c>
      <c r="G1615" s="96" t="b">
        <v>0</v>
      </c>
    </row>
    <row r="1616" spans="1:7" ht="15">
      <c r="A1616" s="96" t="s">
        <v>1808</v>
      </c>
      <c r="B1616" s="96">
        <v>16</v>
      </c>
      <c r="C1616" s="116">
        <v>0.0018029121956293092</v>
      </c>
      <c r="D1616" s="96" t="s">
        <v>3246</v>
      </c>
      <c r="E1616" s="96" t="b">
        <v>0</v>
      </c>
      <c r="F1616" s="96" t="b">
        <v>0</v>
      </c>
      <c r="G1616" s="96" t="b">
        <v>0</v>
      </c>
    </row>
    <row r="1617" spans="1:7" ht="15">
      <c r="A1617" s="96" t="s">
        <v>1809</v>
      </c>
      <c r="B1617" s="96">
        <v>16</v>
      </c>
      <c r="C1617" s="116">
        <v>0.0019334009483433653</v>
      </c>
      <c r="D1617" s="96" t="s">
        <v>3246</v>
      </c>
      <c r="E1617" s="96" t="b">
        <v>0</v>
      </c>
      <c r="F1617" s="96" t="b">
        <v>0</v>
      </c>
      <c r="G1617" s="96" t="b">
        <v>0</v>
      </c>
    </row>
    <row r="1618" spans="1:7" ht="15">
      <c r="A1618" s="96" t="s">
        <v>1810</v>
      </c>
      <c r="B1618" s="96">
        <v>16</v>
      </c>
      <c r="C1618" s="116">
        <v>0.0016942830851691007</v>
      </c>
      <c r="D1618" s="96" t="s">
        <v>3246</v>
      </c>
      <c r="E1618" s="96" t="b">
        <v>1</v>
      </c>
      <c r="F1618" s="96" t="b">
        <v>0</v>
      </c>
      <c r="G1618" s="96" t="b">
        <v>0</v>
      </c>
    </row>
    <row r="1619" spans="1:7" ht="15">
      <c r="A1619" s="96" t="s">
        <v>1811</v>
      </c>
      <c r="B1619" s="96">
        <v>16</v>
      </c>
      <c r="C1619" s="116">
        <v>0.001864888890607</v>
      </c>
      <c r="D1619" s="96" t="s">
        <v>3246</v>
      </c>
      <c r="E1619" s="96" t="b">
        <v>0</v>
      </c>
      <c r="F1619" s="96" t="b">
        <v>0</v>
      </c>
      <c r="G1619" s="96" t="b">
        <v>0</v>
      </c>
    </row>
    <row r="1620" spans="1:7" ht="15">
      <c r="A1620" s="96" t="s">
        <v>1812</v>
      </c>
      <c r="B1620" s="96">
        <v>16</v>
      </c>
      <c r="C1620" s="116">
        <v>0.0016460934039092823</v>
      </c>
      <c r="D1620" s="96" t="s">
        <v>3246</v>
      </c>
      <c r="E1620" s="96" t="b">
        <v>1</v>
      </c>
      <c r="F1620" s="96" t="b">
        <v>0</v>
      </c>
      <c r="G1620" s="96" t="b">
        <v>0</v>
      </c>
    </row>
    <row r="1621" spans="1:7" ht="15">
      <c r="A1621" s="96" t="s">
        <v>1813</v>
      </c>
      <c r="B1621" s="96">
        <v>16</v>
      </c>
      <c r="C1621" s="116">
        <v>0.0016460934039092823</v>
      </c>
      <c r="D1621" s="96" t="s">
        <v>3246</v>
      </c>
      <c r="E1621" s="96" t="b">
        <v>0</v>
      </c>
      <c r="F1621" s="96" t="b">
        <v>0</v>
      </c>
      <c r="G1621" s="96" t="b">
        <v>0</v>
      </c>
    </row>
    <row r="1622" spans="1:7" ht="15">
      <c r="A1622" s="96" t="s">
        <v>1814</v>
      </c>
      <c r="B1622" s="96">
        <v>16</v>
      </c>
      <c r="C1622" s="116">
        <v>0.00264778800388469</v>
      </c>
      <c r="D1622" s="96" t="s">
        <v>3246</v>
      </c>
      <c r="E1622" s="96" t="b">
        <v>0</v>
      </c>
      <c r="F1622" s="96" t="b">
        <v>0</v>
      </c>
      <c r="G1622" s="96" t="b">
        <v>0</v>
      </c>
    </row>
    <row r="1623" spans="1:7" ht="15">
      <c r="A1623" s="96" t="s">
        <v>1815</v>
      </c>
      <c r="B1623" s="96">
        <v>15</v>
      </c>
      <c r="C1623" s="116">
        <v>0.0016371861619406583</v>
      </c>
      <c r="D1623" s="96" t="s">
        <v>3246</v>
      </c>
      <c r="E1623" s="96" t="b">
        <v>0</v>
      </c>
      <c r="F1623" s="96" t="b">
        <v>0</v>
      </c>
      <c r="G1623" s="96" t="b">
        <v>0</v>
      </c>
    </row>
    <row r="1624" spans="1:7" ht="15">
      <c r="A1624" s="96" t="s">
        <v>1816</v>
      </c>
      <c r="B1624" s="96">
        <v>15</v>
      </c>
      <c r="C1624" s="116">
        <v>0.001543212566164952</v>
      </c>
      <c r="D1624" s="96" t="s">
        <v>3246</v>
      </c>
      <c r="E1624" s="96" t="b">
        <v>0</v>
      </c>
      <c r="F1624" s="96" t="b">
        <v>0</v>
      </c>
      <c r="G1624" s="96" t="b">
        <v>0</v>
      </c>
    </row>
    <row r="1625" spans="1:7" ht="15">
      <c r="A1625" s="96" t="s">
        <v>1817</v>
      </c>
      <c r="B1625" s="96">
        <v>15</v>
      </c>
      <c r="C1625" s="116">
        <v>0.0019657701120155712</v>
      </c>
      <c r="D1625" s="96" t="s">
        <v>3246</v>
      </c>
      <c r="E1625" s="96" t="b">
        <v>0</v>
      </c>
      <c r="F1625" s="96" t="b">
        <v>0</v>
      </c>
      <c r="G1625" s="96" t="b">
        <v>0</v>
      </c>
    </row>
    <row r="1626" spans="1:7" ht="15">
      <c r="A1626" s="96" t="s">
        <v>1818</v>
      </c>
      <c r="B1626" s="96">
        <v>15</v>
      </c>
      <c r="C1626" s="116">
        <v>0.0015883903923460316</v>
      </c>
      <c r="D1626" s="96" t="s">
        <v>3246</v>
      </c>
      <c r="E1626" s="96" t="b">
        <v>0</v>
      </c>
      <c r="F1626" s="96" t="b">
        <v>0</v>
      </c>
      <c r="G1626" s="96" t="b">
        <v>0</v>
      </c>
    </row>
    <row r="1627" spans="1:7" ht="15">
      <c r="A1627" s="96" t="s">
        <v>1819</v>
      </c>
      <c r="B1627" s="96">
        <v>15</v>
      </c>
      <c r="C1627" s="116">
        <v>0.001543212566164952</v>
      </c>
      <c r="D1627" s="96" t="s">
        <v>3246</v>
      </c>
      <c r="E1627" s="96" t="b">
        <v>0</v>
      </c>
      <c r="F1627" s="96" t="b">
        <v>0</v>
      </c>
      <c r="G1627" s="96" t="b">
        <v>0</v>
      </c>
    </row>
    <row r="1628" spans="1:7" ht="15">
      <c r="A1628" s="96" t="s">
        <v>1820</v>
      </c>
      <c r="B1628" s="96">
        <v>15</v>
      </c>
      <c r="C1628" s="116">
        <v>0.0016371861619406583</v>
      </c>
      <c r="D1628" s="96" t="s">
        <v>3246</v>
      </c>
      <c r="E1628" s="96" t="b">
        <v>0</v>
      </c>
      <c r="F1628" s="96" t="b">
        <v>0</v>
      </c>
      <c r="G1628" s="96" t="b">
        <v>0</v>
      </c>
    </row>
    <row r="1629" spans="1:7" ht="15">
      <c r="A1629" s="96" t="s">
        <v>1821</v>
      </c>
      <c r="B1629" s="96">
        <v>15</v>
      </c>
      <c r="C1629" s="116">
        <v>0.0017483333349440622</v>
      </c>
      <c r="D1629" s="96" t="s">
        <v>3246</v>
      </c>
      <c r="E1629" s="96" t="b">
        <v>0</v>
      </c>
      <c r="F1629" s="96" t="b">
        <v>0</v>
      </c>
      <c r="G1629" s="96" t="b">
        <v>0</v>
      </c>
    </row>
    <row r="1630" spans="1:7" ht="15">
      <c r="A1630" s="96" t="s">
        <v>1822</v>
      </c>
      <c r="B1630" s="96">
        <v>15</v>
      </c>
      <c r="C1630" s="116">
        <v>0.0015883903923460316</v>
      </c>
      <c r="D1630" s="96" t="s">
        <v>3246</v>
      </c>
      <c r="E1630" s="96" t="b">
        <v>0</v>
      </c>
      <c r="F1630" s="96" t="b">
        <v>0</v>
      </c>
      <c r="G1630" s="96" t="b">
        <v>0</v>
      </c>
    </row>
    <row r="1631" spans="1:7" ht="15">
      <c r="A1631" s="96" t="s">
        <v>1823</v>
      </c>
      <c r="B1631" s="96">
        <v>15</v>
      </c>
      <c r="C1631" s="116">
        <v>0.0015011530162246892</v>
      </c>
      <c r="D1631" s="96" t="s">
        <v>3246</v>
      </c>
      <c r="E1631" s="96" t="b">
        <v>0</v>
      </c>
      <c r="F1631" s="96" t="b">
        <v>0</v>
      </c>
      <c r="G1631" s="96" t="b">
        <v>0</v>
      </c>
    </row>
    <row r="1632" spans="1:7" ht="15">
      <c r="A1632" s="96" t="s">
        <v>1824</v>
      </c>
      <c r="B1632" s="96">
        <v>15</v>
      </c>
      <c r="C1632" s="116">
        <v>0.0015883903923460316</v>
      </c>
      <c r="D1632" s="96" t="s">
        <v>3246</v>
      </c>
      <c r="E1632" s="96" t="b">
        <v>0</v>
      </c>
      <c r="F1632" s="96" t="b">
        <v>0</v>
      </c>
      <c r="G1632" s="96" t="b">
        <v>0</v>
      </c>
    </row>
    <row r="1633" spans="1:7" ht="15">
      <c r="A1633" s="96" t="s">
        <v>1825</v>
      </c>
      <c r="B1633" s="96">
        <v>15</v>
      </c>
      <c r="C1633" s="116">
        <v>0.0018125633890719046</v>
      </c>
      <c r="D1633" s="96" t="s">
        <v>3246</v>
      </c>
      <c r="E1633" s="96" t="b">
        <v>0</v>
      </c>
      <c r="F1633" s="96" t="b">
        <v>0</v>
      </c>
      <c r="G1633" s="96" t="b">
        <v>0</v>
      </c>
    </row>
    <row r="1634" spans="1:7" ht="15">
      <c r="A1634" s="96" t="s">
        <v>1826</v>
      </c>
      <c r="B1634" s="96">
        <v>14</v>
      </c>
      <c r="C1634" s="116">
        <v>0.0015775481711756455</v>
      </c>
      <c r="D1634" s="96" t="s">
        <v>3246</v>
      </c>
      <c r="E1634" s="96" t="b">
        <v>0</v>
      </c>
      <c r="F1634" s="96" t="b">
        <v>0</v>
      </c>
      <c r="G1634" s="96" t="b">
        <v>0</v>
      </c>
    </row>
    <row r="1635" spans="1:7" ht="15">
      <c r="A1635" s="96" t="s">
        <v>1827</v>
      </c>
      <c r="B1635" s="96">
        <v>14</v>
      </c>
      <c r="C1635" s="116">
        <v>0.001482497699522963</v>
      </c>
      <c r="D1635" s="96" t="s">
        <v>3246</v>
      </c>
      <c r="E1635" s="96" t="b">
        <v>0</v>
      </c>
      <c r="F1635" s="96" t="b">
        <v>0</v>
      </c>
      <c r="G1635" s="96" t="b">
        <v>0</v>
      </c>
    </row>
    <row r="1636" spans="1:7" ht="15">
      <c r="A1636" s="96" t="s">
        <v>1828</v>
      </c>
      <c r="B1636" s="96">
        <v>14</v>
      </c>
      <c r="C1636" s="116">
        <v>0.001528040417811281</v>
      </c>
      <c r="D1636" s="96" t="s">
        <v>3246</v>
      </c>
      <c r="E1636" s="96" t="b">
        <v>0</v>
      </c>
      <c r="F1636" s="96" t="b">
        <v>0</v>
      </c>
      <c r="G1636" s="96" t="b">
        <v>0</v>
      </c>
    </row>
    <row r="1637" spans="1:7" ht="15">
      <c r="A1637" s="96" t="s">
        <v>1829</v>
      </c>
      <c r="B1637" s="96">
        <v>14</v>
      </c>
      <c r="C1637" s="116">
        <v>0.0015775481711756455</v>
      </c>
      <c r="D1637" s="96" t="s">
        <v>3246</v>
      </c>
      <c r="E1637" s="96" t="b">
        <v>0</v>
      </c>
      <c r="F1637" s="96" t="b">
        <v>0</v>
      </c>
      <c r="G1637" s="96" t="b">
        <v>0</v>
      </c>
    </row>
    <row r="1638" spans="1:7" ht="15">
      <c r="A1638" s="96" t="s">
        <v>1830</v>
      </c>
      <c r="B1638" s="96">
        <v>14</v>
      </c>
      <c r="C1638" s="116">
        <v>0.0016917258298004443</v>
      </c>
      <c r="D1638" s="96" t="s">
        <v>3246</v>
      </c>
      <c r="E1638" s="96" t="b">
        <v>0</v>
      </c>
      <c r="F1638" s="96" t="b">
        <v>0</v>
      </c>
      <c r="G1638" s="96" t="b">
        <v>0</v>
      </c>
    </row>
    <row r="1639" spans="1:7" ht="15">
      <c r="A1639" s="96" t="s">
        <v>1831</v>
      </c>
      <c r="B1639" s="96">
        <v>14</v>
      </c>
      <c r="C1639" s="116">
        <v>0.001528040417811281</v>
      </c>
      <c r="D1639" s="96" t="s">
        <v>3246</v>
      </c>
      <c r="E1639" s="96" t="b">
        <v>0</v>
      </c>
      <c r="F1639" s="96" t="b">
        <v>0</v>
      </c>
      <c r="G1639" s="96" t="b">
        <v>0</v>
      </c>
    </row>
    <row r="1640" spans="1:7" ht="15">
      <c r="A1640" s="96" t="s">
        <v>1832</v>
      </c>
      <c r="B1640" s="96">
        <v>14</v>
      </c>
      <c r="C1640" s="116">
        <v>0.0016317777792811247</v>
      </c>
      <c r="D1640" s="96" t="s">
        <v>3246</v>
      </c>
      <c r="E1640" s="96" t="b">
        <v>0</v>
      </c>
      <c r="F1640" s="96" t="b">
        <v>0</v>
      </c>
      <c r="G1640" s="96" t="b">
        <v>0</v>
      </c>
    </row>
    <row r="1641" spans="1:7" ht="15">
      <c r="A1641" s="96" t="s">
        <v>1833</v>
      </c>
      <c r="B1641" s="96">
        <v>14</v>
      </c>
      <c r="C1641" s="116">
        <v>0.0015775481711756455</v>
      </c>
      <c r="D1641" s="96" t="s">
        <v>3246</v>
      </c>
      <c r="E1641" s="96" t="b">
        <v>0</v>
      </c>
      <c r="F1641" s="96" t="b">
        <v>0</v>
      </c>
      <c r="G1641" s="96" t="b">
        <v>0</v>
      </c>
    </row>
    <row r="1642" spans="1:7" ht="15">
      <c r="A1642" s="96" t="s">
        <v>1834</v>
      </c>
      <c r="B1642" s="96">
        <v>14</v>
      </c>
      <c r="C1642" s="116">
        <v>0.0023168145033991036</v>
      </c>
      <c r="D1642" s="96" t="s">
        <v>3246</v>
      </c>
      <c r="E1642" s="96" t="b">
        <v>1</v>
      </c>
      <c r="F1642" s="96" t="b">
        <v>0</v>
      </c>
      <c r="G1642" s="96" t="b">
        <v>0</v>
      </c>
    </row>
    <row r="1643" spans="1:7" ht="15">
      <c r="A1643" s="96" t="s">
        <v>1835</v>
      </c>
      <c r="B1643" s="96">
        <v>13</v>
      </c>
      <c r="C1643" s="116">
        <v>0.001570888270528984</v>
      </c>
      <c r="D1643" s="96" t="s">
        <v>3246</v>
      </c>
      <c r="E1643" s="96" t="b">
        <v>0</v>
      </c>
      <c r="F1643" s="96" t="b">
        <v>0</v>
      </c>
      <c r="G1643" s="96" t="b">
        <v>0</v>
      </c>
    </row>
    <row r="1644" spans="1:7" ht="15">
      <c r="A1644" s="96" t="s">
        <v>1836</v>
      </c>
      <c r="B1644" s="96">
        <v>13</v>
      </c>
      <c r="C1644" s="116">
        <v>0.001418894673681904</v>
      </c>
      <c r="D1644" s="96" t="s">
        <v>3246</v>
      </c>
      <c r="E1644" s="96" t="b">
        <v>0</v>
      </c>
      <c r="F1644" s="96" t="b">
        <v>0</v>
      </c>
      <c r="G1644" s="96" t="b">
        <v>0</v>
      </c>
    </row>
    <row r="1645" spans="1:7" ht="15">
      <c r="A1645" s="96" t="s">
        <v>1837</v>
      </c>
      <c r="B1645" s="96">
        <v>13</v>
      </c>
      <c r="C1645" s="116">
        <v>0.001418894673681904</v>
      </c>
      <c r="D1645" s="96" t="s">
        <v>3246</v>
      </c>
      <c r="E1645" s="96" t="b">
        <v>0</v>
      </c>
      <c r="F1645" s="96" t="b">
        <v>0</v>
      </c>
      <c r="G1645" s="96" t="b">
        <v>0</v>
      </c>
    </row>
    <row r="1646" spans="1:7" ht="15">
      <c r="A1646" s="96" t="s">
        <v>1838</v>
      </c>
      <c r="B1646" s="96">
        <v>13</v>
      </c>
      <c r="C1646" s="116">
        <v>0.0014648661589488137</v>
      </c>
      <c r="D1646" s="96" t="s">
        <v>3246</v>
      </c>
      <c r="E1646" s="96" t="b">
        <v>0</v>
      </c>
      <c r="F1646" s="96" t="b">
        <v>0</v>
      </c>
      <c r="G1646" s="96" t="b">
        <v>0</v>
      </c>
    </row>
    <row r="1647" spans="1:7" ht="15">
      <c r="A1647" s="96" t="s">
        <v>1839</v>
      </c>
      <c r="B1647" s="96">
        <v>13</v>
      </c>
      <c r="C1647" s="116">
        <v>0.0014648661589488137</v>
      </c>
      <c r="D1647" s="96" t="s">
        <v>3246</v>
      </c>
      <c r="E1647" s="96" t="b">
        <v>1</v>
      </c>
      <c r="F1647" s="96" t="b">
        <v>0</v>
      </c>
      <c r="G1647" s="96" t="b">
        <v>0</v>
      </c>
    </row>
    <row r="1648" spans="1:7" ht="15">
      <c r="A1648" s="96" t="s">
        <v>1840</v>
      </c>
      <c r="B1648" s="96">
        <v>13</v>
      </c>
      <c r="C1648" s="116">
        <v>0.0015152222236181872</v>
      </c>
      <c r="D1648" s="96" t="s">
        <v>3246</v>
      </c>
      <c r="E1648" s="96" t="b">
        <v>0</v>
      </c>
      <c r="F1648" s="96" t="b">
        <v>0</v>
      </c>
      <c r="G1648" s="96" t="b">
        <v>0</v>
      </c>
    </row>
    <row r="1649" spans="1:7" ht="15">
      <c r="A1649" s="96" t="s">
        <v>1841</v>
      </c>
      <c r="B1649" s="96">
        <v>13</v>
      </c>
      <c r="C1649" s="116">
        <v>0.0018814387633553904</v>
      </c>
      <c r="D1649" s="96" t="s">
        <v>3246</v>
      </c>
      <c r="E1649" s="96" t="b">
        <v>0</v>
      </c>
      <c r="F1649" s="96" t="b">
        <v>0</v>
      </c>
      <c r="G1649" s="96" t="b">
        <v>0</v>
      </c>
    </row>
    <row r="1650" spans="1:7" ht="15">
      <c r="A1650" s="96" t="s">
        <v>1842</v>
      </c>
      <c r="B1650" s="96">
        <v>13</v>
      </c>
      <c r="C1650" s="116">
        <v>0.001570888270528984</v>
      </c>
      <c r="D1650" s="96" t="s">
        <v>3246</v>
      </c>
      <c r="E1650" s="96" t="b">
        <v>0</v>
      </c>
      <c r="F1650" s="96" t="b">
        <v>0</v>
      </c>
      <c r="G1650" s="96" t="b">
        <v>0</v>
      </c>
    </row>
    <row r="1651" spans="1:7" ht="15">
      <c r="A1651" s="96" t="s">
        <v>1843</v>
      </c>
      <c r="B1651" s="96">
        <v>13</v>
      </c>
      <c r="C1651" s="116">
        <v>0.0014648661589488137</v>
      </c>
      <c r="D1651" s="96" t="s">
        <v>3246</v>
      </c>
      <c r="E1651" s="96" t="b">
        <v>0</v>
      </c>
      <c r="F1651" s="96" t="b">
        <v>0</v>
      </c>
      <c r="G1651" s="96" t="b">
        <v>0</v>
      </c>
    </row>
    <row r="1652" spans="1:7" ht="15">
      <c r="A1652" s="96" t="s">
        <v>1844</v>
      </c>
      <c r="B1652" s="96">
        <v>13</v>
      </c>
      <c r="C1652" s="116">
        <v>0.0017851112134191073</v>
      </c>
      <c r="D1652" s="96" t="s">
        <v>3246</v>
      </c>
      <c r="E1652" s="96" t="b">
        <v>0</v>
      </c>
      <c r="F1652" s="96" t="b">
        <v>0</v>
      </c>
      <c r="G1652" s="96" t="b">
        <v>0</v>
      </c>
    </row>
    <row r="1653" spans="1:7" ht="15">
      <c r="A1653" s="96" t="s">
        <v>1845</v>
      </c>
      <c r="B1653" s="96">
        <v>13</v>
      </c>
      <c r="C1653" s="116">
        <v>0.001570888270528984</v>
      </c>
      <c r="D1653" s="96" t="s">
        <v>3246</v>
      </c>
      <c r="E1653" s="96" t="b">
        <v>0</v>
      </c>
      <c r="F1653" s="96" t="b">
        <v>0</v>
      </c>
      <c r="G1653" s="96" t="b">
        <v>0</v>
      </c>
    </row>
    <row r="1654" spans="1:7" ht="15">
      <c r="A1654" s="96" t="s">
        <v>1846</v>
      </c>
      <c r="B1654" s="96">
        <v>12</v>
      </c>
      <c r="C1654" s="116">
        <v>0.00139866666795525</v>
      </c>
      <c r="D1654" s="96" t="s">
        <v>3246</v>
      </c>
      <c r="E1654" s="96" t="b">
        <v>0</v>
      </c>
      <c r="F1654" s="96" t="b">
        <v>0</v>
      </c>
      <c r="G1654" s="96" t="b">
        <v>0</v>
      </c>
    </row>
    <row r="1655" spans="1:7" ht="15">
      <c r="A1655" s="96" t="s">
        <v>1847</v>
      </c>
      <c r="B1655" s="96">
        <v>12</v>
      </c>
      <c r="C1655" s="116">
        <v>0.0013097489295525269</v>
      </c>
      <c r="D1655" s="96" t="s">
        <v>3246</v>
      </c>
      <c r="E1655" s="96" t="b">
        <v>0</v>
      </c>
      <c r="F1655" s="96" t="b">
        <v>0</v>
      </c>
      <c r="G1655" s="96" t="b">
        <v>0</v>
      </c>
    </row>
    <row r="1656" spans="1:7" ht="15">
      <c r="A1656" s="96" t="s">
        <v>1848</v>
      </c>
      <c r="B1656" s="96">
        <v>12</v>
      </c>
      <c r="C1656" s="116">
        <v>0.0014500507112575238</v>
      </c>
      <c r="D1656" s="96" t="s">
        <v>3246</v>
      </c>
      <c r="E1656" s="96" t="b">
        <v>0</v>
      </c>
      <c r="F1656" s="96" t="b">
        <v>0</v>
      </c>
      <c r="G1656" s="96" t="b">
        <v>0</v>
      </c>
    </row>
    <row r="1657" spans="1:7" ht="15">
      <c r="A1657" s="96" t="s">
        <v>1849</v>
      </c>
      <c r="B1657" s="96">
        <v>12</v>
      </c>
      <c r="C1657" s="116">
        <v>0.0015726160896124572</v>
      </c>
      <c r="D1657" s="96" t="s">
        <v>3246</v>
      </c>
      <c r="E1657" s="96" t="b">
        <v>0</v>
      </c>
      <c r="F1657" s="96" t="b">
        <v>0</v>
      </c>
      <c r="G1657" s="96" t="b">
        <v>0</v>
      </c>
    </row>
    <row r="1658" spans="1:7" ht="15">
      <c r="A1658" s="96" t="s">
        <v>1850</v>
      </c>
      <c r="B1658" s="96">
        <v>12</v>
      </c>
      <c r="C1658" s="116">
        <v>0.00139866666795525</v>
      </c>
      <c r="D1658" s="96" t="s">
        <v>3246</v>
      </c>
      <c r="E1658" s="96" t="b">
        <v>0</v>
      </c>
      <c r="F1658" s="96" t="b">
        <v>0</v>
      </c>
      <c r="G1658" s="96" t="b">
        <v>0</v>
      </c>
    </row>
    <row r="1659" spans="1:7" ht="15">
      <c r="A1659" s="96" t="s">
        <v>1851</v>
      </c>
      <c r="B1659" s="96">
        <v>12</v>
      </c>
      <c r="C1659" s="116">
        <v>0.001352184146721982</v>
      </c>
      <c r="D1659" s="96" t="s">
        <v>3246</v>
      </c>
      <c r="E1659" s="96" t="b">
        <v>0</v>
      </c>
      <c r="F1659" s="96" t="b">
        <v>0</v>
      </c>
      <c r="G1659" s="96" t="b">
        <v>0</v>
      </c>
    </row>
    <row r="1660" spans="1:7" ht="15">
      <c r="A1660" s="96" t="s">
        <v>1852</v>
      </c>
      <c r="B1660" s="96">
        <v>12</v>
      </c>
      <c r="C1660" s="116">
        <v>0.001352184146721982</v>
      </c>
      <c r="D1660" s="96" t="s">
        <v>3246</v>
      </c>
      <c r="E1660" s="96" t="b">
        <v>0</v>
      </c>
      <c r="F1660" s="96" t="b">
        <v>0</v>
      </c>
      <c r="G1660" s="96" t="b">
        <v>0</v>
      </c>
    </row>
    <row r="1661" spans="1:7" ht="15">
      <c r="A1661" s="96" t="s">
        <v>1853</v>
      </c>
      <c r="B1661" s="96">
        <v>12</v>
      </c>
      <c r="C1661" s="116">
        <v>0.00139866666795525</v>
      </c>
      <c r="D1661" s="96" t="s">
        <v>3246</v>
      </c>
      <c r="E1661" s="96" t="b">
        <v>0</v>
      </c>
      <c r="F1661" s="96" t="b">
        <v>0</v>
      </c>
      <c r="G1661" s="96" t="b">
        <v>0</v>
      </c>
    </row>
    <row r="1662" spans="1:7" ht="15">
      <c r="A1662" s="96" t="s">
        <v>1854</v>
      </c>
      <c r="B1662" s="96">
        <v>12</v>
      </c>
      <c r="C1662" s="116">
        <v>0.001352184146721982</v>
      </c>
      <c r="D1662" s="96" t="s">
        <v>3246</v>
      </c>
      <c r="E1662" s="96" t="b">
        <v>0</v>
      </c>
      <c r="F1662" s="96" t="b">
        <v>0</v>
      </c>
      <c r="G1662" s="96" t="b">
        <v>0</v>
      </c>
    </row>
    <row r="1663" spans="1:7" ht="15">
      <c r="A1663" s="96" t="s">
        <v>1855</v>
      </c>
      <c r="B1663" s="96">
        <v>12</v>
      </c>
      <c r="C1663" s="116">
        <v>0.0015726160896124572</v>
      </c>
      <c r="D1663" s="96" t="s">
        <v>3246</v>
      </c>
      <c r="E1663" s="96" t="b">
        <v>0</v>
      </c>
      <c r="F1663" s="96" t="b">
        <v>0</v>
      </c>
      <c r="G1663" s="96" t="b">
        <v>0</v>
      </c>
    </row>
    <row r="1664" spans="1:7" ht="15">
      <c r="A1664" s="96" t="s">
        <v>1856</v>
      </c>
      <c r="B1664" s="96">
        <v>12</v>
      </c>
      <c r="C1664" s="116">
        <v>0.0014500507112575238</v>
      </c>
      <c r="D1664" s="96" t="s">
        <v>3246</v>
      </c>
      <c r="E1664" s="96" t="b">
        <v>0</v>
      </c>
      <c r="F1664" s="96" t="b">
        <v>0</v>
      </c>
      <c r="G1664" s="96" t="b">
        <v>0</v>
      </c>
    </row>
    <row r="1665" spans="1:7" ht="15">
      <c r="A1665" s="96" t="s">
        <v>1857</v>
      </c>
      <c r="B1665" s="96">
        <v>12</v>
      </c>
      <c r="C1665" s="116">
        <v>0.0017367127046357452</v>
      </c>
      <c r="D1665" s="96" t="s">
        <v>3246</v>
      </c>
      <c r="E1665" s="96" t="b">
        <v>0</v>
      </c>
      <c r="F1665" s="96" t="b">
        <v>0</v>
      </c>
      <c r="G1665" s="96" t="b">
        <v>0</v>
      </c>
    </row>
    <row r="1666" spans="1:7" ht="15">
      <c r="A1666" s="96" t="s">
        <v>1858</v>
      </c>
      <c r="B1666" s="96">
        <v>12</v>
      </c>
      <c r="C1666" s="116">
        <v>0.00139866666795525</v>
      </c>
      <c r="D1666" s="96" t="s">
        <v>3246</v>
      </c>
      <c r="E1666" s="96" t="b">
        <v>0</v>
      </c>
      <c r="F1666" s="96" t="b">
        <v>0</v>
      </c>
      <c r="G1666" s="96" t="b">
        <v>0</v>
      </c>
    </row>
    <row r="1667" spans="1:7" ht="15">
      <c r="A1667" s="96" t="s">
        <v>1859</v>
      </c>
      <c r="B1667" s="96">
        <v>12</v>
      </c>
      <c r="C1667" s="116">
        <v>0.0014500507112575238</v>
      </c>
      <c r="D1667" s="96" t="s">
        <v>3246</v>
      </c>
      <c r="E1667" s="96" t="b">
        <v>0</v>
      </c>
      <c r="F1667" s="96" t="b">
        <v>0</v>
      </c>
      <c r="G1667" s="96" t="b">
        <v>0</v>
      </c>
    </row>
    <row r="1668" spans="1:7" ht="15">
      <c r="A1668" s="96" t="s">
        <v>1860</v>
      </c>
      <c r="B1668" s="96">
        <v>12</v>
      </c>
      <c r="C1668" s="116">
        <v>0.0013097489295525269</v>
      </c>
      <c r="D1668" s="96" t="s">
        <v>3246</v>
      </c>
      <c r="E1668" s="96" t="b">
        <v>0</v>
      </c>
      <c r="F1668" s="96" t="b">
        <v>0</v>
      </c>
      <c r="G1668" s="96" t="b">
        <v>0</v>
      </c>
    </row>
    <row r="1669" spans="1:7" ht="15">
      <c r="A1669" s="96" t="s">
        <v>1861</v>
      </c>
      <c r="B1669" s="96">
        <v>11</v>
      </c>
      <c r="C1669" s="116">
        <v>0.0012395021344951498</v>
      </c>
      <c r="D1669" s="96" t="s">
        <v>3246</v>
      </c>
      <c r="E1669" s="96" t="b">
        <v>0</v>
      </c>
      <c r="F1669" s="96" t="b">
        <v>0</v>
      </c>
      <c r="G1669" s="96" t="b">
        <v>0</v>
      </c>
    </row>
    <row r="1670" spans="1:7" ht="15">
      <c r="A1670" s="96" t="s">
        <v>1862</v>
      </c>
      <c r="B1670" s="96">
        <v>11</v>
      </c>
      <c r="C1670" s="116">
        <v>0.0013292131519860634</v>
      </c>
      <c r="D1670" s="96" t="s">
        <v>3246</v>
      </c>
      <c r="E1670" s="96" t="b">
        <v>0</v>
      </c>
      <c r="F1670" s="96" t="b">
        <v>0</v>
      </c>
      <c r="G1670" s="96" t="b">
        <v>0</v>
      </c>
    </row>
    <row r="1671" spans="1:7" ht="15">
      <c r="A1671" s="96" t="s">
        <v>1863</v>
      </c>
      <c r="B1671" s="96">
        <v>11</v>
      </c>
      <c r="C1671" s="116">
        <v>0.0012395021344951498</v>
      </c>
      <c r="D1671" s="96" t="s">
        <v>3246</v>
      </c>
      <c r="E1671" s="96" t="b">
        <v>0</v>
      </c>
      <c r="F1671" s="96" t="b">
        <v>0</v>
      </c>
      <c r="G1671" s="96" t="b">
        <v>0</v>
      </c>
    </row>
    <row r="1672" spans="1:7" ht="15">
      <c r="A1672" s="96" t="s">
        <v>1864</v>
      </c>
      <c r="B1672" s="96">
        <v>11</v>
      </c>
      <c r="C1672" s="116">
        <v>0.001441564748811419</v>
      </c>
      <c r="D1672" s="96" t="s">
        <v>3246</v>
      </c>
      <c r="E1672" s="96" t="b">
        <v>0</v>
      </c>
      <c r="F1672" s="96" t="b">
        <v>0</v>
      </c>
      <c r="G1672" s="96" t="b">
        <v>0</v>
      </c>
    </row>
    <row r="1673" spans="1:7" ht="15">
      <c r="A1673" s="96" t="s">
        <v>1865</v>
      </c>
      <c r="B1673" s="96">
        <v>11</v>
      </c>
      <c r="C1673" s="116">
        <v>0.0013818687524840226</v>
      </c>
      <c r="D1673" s="96" t="s">
        <v>3246</v>
      </c>
      <c r="E1673" s="96" t="b">
        <v>0</v>
      </c>
      <c r="F1673" s="96" t="b">
        <v>0</v>
      </c>
      <c r="G1673" s="96" t="b">
        <v>0</v>
      </c>
    </row>
    <row r="1674" spans="1:7" ht="15">
      <c r="A1674" s="96" t="s">
        <v>1866</v>
      </c>
      <c r="B1674" s="96">
        <v>11</v>
      </c>
      <c r="C1674" s="116">
        <v>0.0012821111122923122</v>
      </c>
      <c r="D1674" s="96" t="s">
        <v>3246</v>
      </c>
      <c r="E1674" s="96" t="b">
        <v>0</v>
      </c>
      <c r="F1674" s="96" t="b">
        <v>0</v>
      </c>
      <c r="G1674" s="96" t="b">
        <v>0</v>
      </c>
    </row>
    <row r="1675" spans="1:7" ht="15">
      <c r="A1675" s="96" t="s">
        <v>1867</v>
      </c>
      <c r="B1675" s="96">
        <v>11</v>
      </c>
      <c r="C1675" s="116">
        <v>0.0012395021344951498</v>
      </c>
      <c r="D1675" s="96" t="s">
        <v>3246</v>
      </c>
      <c r="E1675" s="96" t="b">
        <v>0</v>
      </c>
      <c r="F1675" s="96" t="b">
        <v>0</v>
      </c>
      <c r="G1675" s="96" t="b">
        <v>0</v>
      </c>
    </row>
    <row r="1676" spans="1:7" ht="15">
      <c r="A1676" s="96" t="s">
        <v>1868</v>
      </c>
      <c r="B1676" s="96">
        <v>11</v>
      </c>
      <c r="C1676" s="116">
        <v>0.0013292131519860634</v>
      </c>
      <c r="D1676" s="96" t="s">
        <v>3246</v>
      </c>
      <c r="E1676" s="96" t="b">
        <v>0</v>
      </c>
      <c r="F1676" s="96" t="b">
        <v>0</v>
      </c>
      <c r="G1676" s="96" t="b">
        <v>0</v>
      </c>
    </row>
    <row r="1677" spans="1:7" ht="15">
      <c r="A1677" s="96" t="s">
        <v>1869</v>
      </c>
      <c r="B1677" s="96">
        <v>11</v>
      </c>
      <c r="C1677" s="116">
        <v>0.0013818687524840226</v>
      </c>
      <c r="D1677" s="96" t="s">
        <v>3246</v>
      </c>
      <c r="E1677" s="96" t="b">
        <v>1</v>
      </c>
      <c r="F1677" s="96" t="b">
        <v>0</v>
      </c>
      <c r="G1677" s="96" t="b">
        <v>0</v>
      </c>
    </row>
    <row r="1678" spans="1:7" ht="15">
      <c r="A1678" s="96" t="s">
        <v>1870</v>
      </c>
      <c r="B1678" s="96">
        <v>11</v>
      </c>
      <c r="C1678" s="116">
        <v>0.001441564748811419</v>
      </c>
      <c r="D1678" s="96" t="s">
        <v>3246</v>
      </c>
      <c r="E1678" s="96" t="b">
        <v>0</v>
      </c>
      <c r="F1678" s="96" t="b">
        <v>0</v>
      </c>
      <c r="G1678" s="96" t="b">
        <v>0</v>
      </c>
    </row>
    <row r="1679" spans="1:7" ht="15">
      <c r="A1679" s="96" t="s">
        <v>1871</v>
      </c>
      <c r="B1679" s="96">
        <v>11</v>
      </c>
      <c r="C1679" s="116">
        <v>0.0013292131519860634</v>
      </c>
      <c r="D1679" s="96" t="s">
        <v>3246</v>
      </c>
      <c r="E1679" s="96" t="b">
        <v>0</v>
      </c>
      <c r="F1679" s="96" t="b">
        <v>0</v>
      </c>
      <c r="G1679" s="96" t="b">
        <v>0</v>
      </c>
    </row>
    <row r="1680" spans="1:7" ht="15">
      <c r="A1680" s="96" t="s">
        <v>1872</v>
      </c>
      <c r="B1680" s="96">
        <v>11</v>
      </c>
      <c r="C1680" s="116">
        <v>0.0012395021344951498</v>
      </c>
      <c r="D1680" s="96" t="s">
        <v>3246</v>
      </c>
      <c r="E1680" s="96" t="b">
        <v>0</v>
      </c>
      <c r="F1680" s="96" t="b">
        <v>0</v>
      </c>
      <c r="G1680" s="96" t="b">
        <v>0</v>
      </c>
    </row>
    <row r="1681" spans="1:7" ht="15">
      <c r="A1681" s="96" t="s">
        <v>1873</v>
      </c>
      <c r="B1681" s="96">
        <v>11</v>
      </c>
      <c r="C1681" s="116">
        <v>0.0012395021344951498</v>
      </c>
      <c r="D1681" s="96" t="s">
        <v>3246</v>
      </c>
      <c r="E1681" s="96" t="b">
        <v>0</v>
      </c>
      <c r="F1681" s="96" t="b">
        <v>0</v>
      </c>
      <c r="G1681" s="96" t="b">
        <v>0</v>
      </c>
    </row>
    <row r="1682" spans="1:7" ht="15">
      <c r="A1682" s="96" t="s">
        <v>1874</v>
      </c>
      <c r="B1682" s="96">
        <v>11</v>
      </c>
      <c r="C1682" s="116">
        <v>0.0012821111122923122</v>
      </c>
      <c r="D1682" s="96" t="s">
        <v>3246</v>
      </c>
      <c r="E1682" s="96" t="b">
        <v>0</v>
      </c>
      <c r="F1682" s="96" t="b">
        <v>0</v>
      </c>
      <c r="G1682" s="96" t="b">
        <v>0</v>
      </c>
    </row>
    <row r="1683" spans="1:7" ht="15">
      <c r="A1683" s="96" t="s">
        <v>1875</v>
      </c>
      <c r="B1683" s="96">
        <v>11</v>
      </c>
      <c r="C1683" s="116">
        <v>0.0015104787190469368</v>
      </c>
      <c r="D1683" s="96" t="s">
        <v>3246</v>
      </c>
      <c r="E1683" s="96" t="b">
        <v>0</v>
      </c>
      <c r="F1683" s="96" t="b">
        <v>0</v>
      </c>
      <c r="G1683" s="96" t="b">
        <v>0</v>
      </c>
    </row>
    <row r="1684" spans="1:7" ht="15">
      <c r="A1684" s="96" t="s">
        <v>1876</v>
      </c>
      <c r="B1684" s="96">
        <v>11</v>
      </c>
      <c r="C1684" s="116">
        <v>0.0013818687524840226</v>
      </c>
      <c r="D1684" s="96" t="s">
        <v>3246</v>
      </c>
      <c r="E1684" s="96" t="b">
        <v>0</v>
      </c>
      <c r="F1684" s="96" t="b">
        <v>0</v>
      </c>
      <c r="G1684" s="96" t="b">
        <v>0</v>
      </c>
    </row>
    <row r="1685" spans="1:7" ht="15">
      <c r="A1685" s="96" t="s">
        <v>1877</v>
      </c>
      <c r="B1685" s="96">
        <v>11</v>
      </c>
      <c r="C1685" s="116">
        <v>0.0013818687524840226</v>
      </c>
      <c r="D1685" s="96" t="s">
        <v>3246</v>
      </c>
      <c r="E1685" s="96" t="b">
        <v>0</v>
      </c>
      <c r="F1685" s="96" t="b">
        <v>0</v>
      </c>
      <c r="G1685" s="96" t="b">
        <v>0</v>
      </c>
    </row>
    <row r="1686" spans="1:7" ht="15">
      <c r="A1686" s="96" t="s">
        <v>1878</v>
      </c>
      <c r="B1686" s="96">
        <v>11</v>
      </c>
      <c r="C1686" s="116">
        <v>0.0013818687524840226</v>
      </c>
      <c r="D1686" s="96" t="s">
        <v>3246</v>
      </c>
      <c r="E1686" s="96" t="b">
        <v>0</v>
      </c>
      <c r="F1686" s="96" t="b">
        <v>0</v>
      </c>
      <c r="G1686" s="96" t="b">
        <v>0</v>
      </c>
    </row>
    <row r="1687" spans="1:7" ht="15">
      <c r="A1687" s="96" t="s">
        <v>1879</v>
      </c>
      <c r="B1687" s="96">
        <v>11</v>
      </c>
      <c r="C1687" s="116">
        <v>0.0015104787190469368</v>
      </c>
      <c r="D1687" s="96" t="s">
        <v>3246</v>
      </c>
      <c r="E1687" s="96" t="b">
        <v>0</v>
      </c>
      <c r="F1687" s="96" t="b">
        <v>0</v>
      </c>
      <c r="G1687" s="96" t="b">
        <v>0</v>
      </c>
    </row>
    <row r="1688" spans="1:7" ht="15">
      <c r="A1688" s="96" t="s">
        <v>1880</v>
      </c>
      <c r="B1688" s="96">
        <v>11</v>
      </c>
      <c r="C1688" s="116">
        <v>0.0016917442861078102</v>
      </c>
      <c r="D1688" s="96" t="s">
        <v>3246</v>
      </c>
      <c r="E1688" s="96" t="b">
        <v>0</v>
      </c>
      <c r="F1688" s="96" t="b">
        <v>0</v>
      </c>
      <c r="G1688" s="96" t="b">
        <v>0</v>
      </c>
    </row>
    <row r="1689" spans="1:7" ht="15">
      <c r="A1689" s="96" t="s">
        <v>1881</v>
      </c>
      <c r="B1689" s="96">
        <v>11</v>
      </c>
      <c r="C1689" s="116">
        <v>0.0013818687524840226</v>
      </c>
      <c r="D1689" s="96" t="s">
        <v>3246</v>
      </c>
      <c r="E1689" s="96" t="b">
        <v>0</v>
      </c>
      <c r="F1689" s="96" t="b">
        <v>0</v>
      </c>
      <c r="G1689" s="96" t="b">
        <v>0</v>
      </c>
    </row>
    <row r="1690" spans="1:7" ht="15">
      <c r="A1690" s="96" t="s">
        <v>1882</v>
      </c>
      <c r="B1690" s="96">
        <v>11</v>
      </c>
      <c r="C1690" s="116">
        <v>0.0012821111122923122</v>
      </c>
      <c r="D1690" s="96" t="s">
        <v>3246</v>
      </c>
      <c r="E1690" s="96" t="b">
        <v>0</v>
      </c>
      <c r="F1690" s="96" t="b">
        <v>0</v>
      </c>
      <c r="G1690" s="96" t="b">
        <v>0</v>
      </c>
    </row>
    <row r="1691" spans="1:7" ht="15">
      <c r="A1691" s="96" t="s">
        <v>1883</v>
      </c>
      <c r="B1691" s="96">
        <v>11</v>
      </c>
      <c r="C1691" s="116">
        <v>0.0015104787190469368</v>
      </c>
      <c r="D1691" s="96" t="s">
        <v>3246</v>
      </c>
      <c r="E1691" s="96" t="b">
        <v>0</v>
      </c>
      <c r="F1691" s="96" t="b">
        <v>0</v>
      </c>
      <c r="G1691" s="96" t="b">
        <v>0</v>
      </c>
    </row>
    <row r="1692" spans="1:7" ht="15">
      <c r="A1692" s="96" t="s">
        <v>1884</v>
      </c>
      <c r="B1692" s="96">
        <v>11</v>
      </c>
      <c r="C1692" s="116">
        <v>0.0013292131519860634</v>
      </c>
      <c r="D1692" s="96" t="s">
        <v>3246</v>
      </c>
      <c r="E1692" s="96" t="b">
        <v>0</v>
      </c>
      <c r="F1692" s="96" t="b">
        <v>0</v>
      </c>
      <c r="G1692" s="96" t="b">
        <v>0</v>
      </c>
    </row>
    <row r="1693" spans="1:7" ht="15">
      <c r="A1693" s="96" t="s">
        <v>1885</v>
      </c>
      <c r="B1693" s="96">
        <v>11</v>
      </c>
      <c r="C1693" s="116">
        <v>0.0013292131519860634</v>
      </c>
      <c r="D1693" s="96" t="s">
        <v>3246</v>
      </c>
      <c r="E1693" s="96" t="b">
        <v>0</v>
      </c>
      <c r="F1693" s="96" t="b">
        <v>0</v>
      </c>
      <c r="G1693" s="96" t="b">
        <v>0</v>
      </c>
    </row>
    <row r="1694" spans="1:7" ht="15">
      <c r="A1694" s="96" t="s">
        <v>1886</v>
      </c>
      <c r="B1694" s="96">
        <v>11</v>
      </c>
      <c r="C1694" s="116">
        <v>0.0015104787190469368</v>
      </c>
      <c r="D1694" s="96" t="s">
        <v>3246</v>
      </c>
      <c r="E1694" s="96" t="b">
        <v>0</v>
      </c>
      <c r="F1694" s="96" t="b">
        <v>0</v>
      </c>
      <c r="G1694" s="96" t="b">
        <v>0</v>
      </c>
    </row>
    <row r="1695" spans="1:7" ht="15">
      <c r="A1695" s="96" t="s">
        <v>1887</v>
      </c>
      <c r="B1695" s="96">
        <v>11</v>
      </c>
      <c r="C1695" s="116">
        <v>0.0016917442861078102</v>
      </c>
      <c r="D1695" s="96" t="s">
        <v>3246</v>
      </c>
      <c r="E1695" s="96" t="b">
        <v>0</v>
      </c>
      <c r="F1695" s="96" t="b">
        <v>0</v>
      </c>
      <c r="G1695" s="96" t="b">
        <v>0</v>
      </c>
    </row>
    <row r="1696" spans="1:7" ht="15">
      <c r="A1696" s="96" t="s">
        <v>1888</v>
      </c>
      <c r="B1696" s="96">
        <v>11</v>
      </c>
      <c r="C1696" s="116">
        <v>0.0018203542526707241</v>
      </c>
      <c r="D1696" s="96" t="s">
        <v>3246</v>
      </c>
      <c r="E1696" s="96" t="b">
        <v>0</v>
      </c>
      <c r="F1696" s="96" t="b">
        <v>0</v>
      </c>
      <c r="G1696" s="96" t="b">
        <v>0</v>
      </c>
    </row>
    <row r="1697" spans="1:7" ht="15">
      <c r="A1697" s="96" t="s">
        <v>1889</v>
      </c>
      <c r="B1697" s="96">
        <v>10</v>
      </c>
      <c r="C1697" s="116">
        <v>0.0011655555566293747</v>
      </c>
      <c r="D1697" s="96" t="s">
        <v>3246</v>
      </c>
      <c r="E1697" s="96" t="b">
        <v>0</v>
      </c>
      <c r="F1697" s="96" t="b">
        <v>0</v>
      </c>
      <c r="G1697" s="96" t="b">
        <v>0</v>
      </c>
    </row>
    <row r="1698" spans="1:7" ht="15">
      <c r="A1698" s="96" t="s">
        <v>1890</v>
      </c>
      <c r="B1698" s="96">
        <v>10</v>
      </c>
      <c r="C1698" s="116">
        <v>0.0012562443204400208</v>
      </c>
      <c r="D1698" s="96" t="s">
        <v>3246</v>
      </c>
      <c r="E1698" s="96" t="b">
        <v>0</v>
      </c>
      <c r="F1698" s="96" t="b">
        <v>0</v>
      </c>
      <c r="G1698" s="96" t="b">
        <v>0</v>
      </c>
    </row>
    <row r="1699" spans="1:7" ht="15">
      <c r="A1699" s="96" t="s">
        <v>1891</v>
      </c>
      <c r="B1699" s="96">
        <v>10</v>
      </c>
      <c r="C1699" s="116">
        <v>0.0012083755927146031</v>
      </c>
      <c r="D1699" s="96" t="s">
        <v>3246</v>
      </c>
      <c r="E1699" s="96" t="b">
        <v>0</v>
      </c>
      <c r="F1699" s="96" t="b">
        <v>0</v>
      </c>
      <c r="G1699" s="96" t="b">
        <v>0</v>
      </c>
    </row>
    <row r="1700" spans="1:7" ht="15">
      <c r="A1700" s="96" t="s">
        <v>1892</v>
      </c>
      <c r="B1700" s="96">
        <v>10</v>
      </c>
      <c r="C1700" s="116">
        <v>0.0012083755927146031</v>
      </c>
      <c r="D1700" s="96" t="s">
        <v>3246</v>
      </c>
      <c r="E1700" s="96" t="b">
        <v>0</v>
      </c>
      <c r="F1700" s="96" t="b">
        <v>0</v>
      </c>
      <c r="G1700" s="96" t="b">
        <v>0</v>
      </c>
    </row>
    <row r="1701" spans="1:7" ht="15">
      <c r="A1701" s="96" t="s">
        <v>1893</v>
      </c>
      <c r="B1701" s="96">
        <v>10</v>
      </c>
      <c r="C1701" s="116">
        <v>0.0012083755927146031</v>
      </c>
      <c r="D1701" s="96" t="s">
        <v>3246</v>
      </c>
      <c r="E1701" s="96" t="b">
        <v>0</v>
      </c>
      <c r="F1701" s="96" t="b">
        <v>0</v>
      </c>
      <c r="G1701" s="96" t="b">
        <v>0</v>
      </c>
    </row>
    <row r="1702" spans="1:7" ht="15">
      <c r="A1702" s="96" t="s">
        <v>1894</v>
      </c>
      <c r="B1702" s="96">
        <v>10</v>
      </c>
      <c r="C1702" s="116">
        <v>0.0013731624718608516</v>
      </c>
      <c r="D1702" s="96" t="s">
        <v>3246</v>
      </c>
      <c r="E1702" s="96" t="b">
        <v>0</v>
      </c>
      <c r="F1702" s="96" t="b">
        <v>0</v>
      </c>
      <c r="G1702" s="96" t="b">
        <v>0</v>
      </c>
    </row>
    <row r="1703" spans="1:7" ht="15">
      <c r="A1703" s="96" t="s">
        <v>1895</v>
      </c>
      <c r="B1703" s="96">
        <v>10</v>
      </c>
      <c r="C1703" s="116">
        <v>0.0014472605871964541</v>
      </c>
      <c r="D1703" s="96" t="s">
        <v>3246</v>
      </c>
      <c r="E1703" s="96" t="b">
        <v>0</v>
      </c>
      <c r="F1703" s="96" t="b">
        <v>0</v>
      </c>
      <c r="G1703" s="96" t="b">
        <v>0</v>
      </c>
    </row>
    <row r="1704" spans="1:7" ht="15">
      <c r="A1704" s="96" t="s">
        <v>1896</v>
      </c>
      <c r="B1704" s="96">
        <v>10</v>
      </c>
      <c r="C1704" s="116">
        <v>0.0013105134080103808</v>
      </c>
      <c r="D1704" s="96" t="s">
        <v>3246</v>
      </c>
      <c r="E1704" s="96" t="b">
        <v>0</v>
      </c>
      <c r="F1704" s="96" t="b">
        <v>0</v>
      </c>
      <c r="G1704" s="96" t="b">
        <v>0</v>
      </c>
    </row>
    <row r="1705" spans="1:7" ht="15">
      <c r="A1705" s="96" t="s">
        <v>1897</v>
      </c>
      <c r="B1705" s="96">
        <v>10</v>
      </c>
      <c r="C1705" s="116">
        <v>0.0013105134080103808</v>
      </c>
      <c r="D1705" s="96" t="s">
        <v>3246</v>
      </c>
      <c r="E1705" s="96" t="b">
        <v>0</v>
      </c>
      <c r="F1705" s="96" t="b">
        <v>0</v>
      </c>
      <c r="G1705" s="96" t="b">
        <v>0</v>
      </c>
    </row>
    <row r="1706" spans="1:7" ht="15">
      <c r="A1706" s="96" t="s">
        <v>1898</v>
      </c>
      <c r="B1706" s="96">
        <v>10</v>
      </c>
      <c r="C1706" s="116">
        <v>0.0011655555566293747</v>
      </c>
      <c r="D1706" s="96" t="s">
        <v>3246</v>
      </c>
      <c r="E1706" s="96" t="b">
        <v>0</v>
      </c>
      <c r="F1706" s="96" t="b">
        <v>0</v>
      </c>
      <c r="G1706" s="96" t="b">
        <v>0</v>
      </c>
    </row>
    <row r="1707" spans="1:7" ht="15">
      <c r="A1707" s="96" t="s">
        <v>1899</v>
      </c>
      <c r="B1707" s="96">
        <v>10</v>
      </c>
      <c r="C1707" s="116">
        <v>0.0012083755927146031</v>
      </c>
      <c r="D1707" s="96" t="s">
        <v>3246</v>
      </c>
      <c r="E1707" s="96" t="b">
        <v>0</v>
      </c>
      <c r="F1707" s="96" t="b">
        <v>0</v>
      </c>
      <c r="G1707" s="96" t="b">
        <v>0</v>
      </c>
    </row>
    <row r="1708" spans="1:7" ht="15">
      <c r="A1708" s="96" t="s">
        <v>1900</v>
      </c>
      <c r="B1708" s="96">
        <v>10</v>
      </c>
      <c r="C1708" s="116">
        <v>0.0012083755927146031</v>
      </c>
      <c r="D1708" s="96" t="s">
        <v>3246</v>
      </c>
      <c r="E1708" s="96" t="b">
        <v>0</v>
      </c>
      <c r="F1708" s="96" t="b">
        <v>0</v>
      </c>
      <c r="G1708" s="96" t="b">
        <v>0</v>
      </c>
    </row>
    <row r="1709" spans="1:7" ht="15">
      <c r="A1709" s="96" t="s">
        <v>1901</v>
      </c>
      <c r="B1709" s="96">
        <v>10</v>
      </c>
      <c r="C1709" s="116">
        <v>0.0012083755927146031</v>
      </c>
      <c r="D1709" s="96" t="s">
        <v>3246</v>
      </c>
      <c r="E1709" s="96" t="b">
        <v>0</v>
      </c>
      <c r="F1709" s="96" t="b">
        <v>0</v>
      </c>
      <c r="G1709" s="96" t="b">
        <v>0</v>
      </c>
    </row>
    <row r="1710" spans="1:7" ht="15">
      <c r="A1710" s="96" t="s">
        <v>1902</v>
      </c>
      <c r="B1710" s="96">
        <v>10</v>
      </c>
      <c r="C1710" s="116">
        <v>0.0013731624718608516</v>
      </c>
      <c r="D1710" s="96" t="s">
        <v>3246</v>
      </c>
      <c r="E1710" s="96" t="b">
        <v>0</v>
      </c>
      <c r="F1710" s="96" t="b">
        <v>0</v>
      </c>
      <c r="G1710" s="96" t="b">
        <v>0</v>
      </c>
    </row>
    <row r="1711" spans="1:7" ht="15">
      <c r="A1711" s="96" t="s">
        <v>1903</v>
      </c>
      <c r="B1711" s="96">
        <v>10</v>
      </c>
      <c r="C1711" s="116">
        <v>0.0012562443204400208</v>
      </c>
      <c r="D1711" s="96" t="s">
        <v>3246</v>
      </c>
      <c r="E1711" s="96" t="b">
        <v>1</v>
      </c>
      <c r="F1711" s="96" t="b">
        <v>0</v>
      </c>
      <c r="G1711" s="96" t="b">
        <v>0</v>
      </c>
    </row>
    <row r="1712" spans="1:7" ht="15">
      <c r="A1712" s="96" t="s">
        <v>1904</v>
      </c>
      <c r="B1712" s="96">
        <v>10</v>
      </c>
      <c r="C1712" s="116">
        <v>0.0012562443204400208</v>
      </c>
      <c r="D1712" s="96" t="s">
        <v>3246</v>
      </c>
      <c r="E1712" s="96" t="b">
        <v>0</v>
      </c>
      <c r="F1712" s="96" t="b">
        <v>0</v>
      </c>
      <c r="G1712" s="96" t="b">
        <v>0</v>
      </c>
    </row>
    <row r="1713" spans="1:7" ht="15">
      <c r="A1713" s="96" t="s">
        <v>1905</v>
      </c>
      <c r="B1713" s="96">
        <v>10</v>
      </c>
      <c r="C1713" s="116">
        <v>0.0013731624718608516</v>
      </c>
      <c r="D1713" s="96" t="s">
        <v>3246</v>
      </c>
      <c r="E1713" s="96" t="b">
        <v>0</v>
      </c>
      <c r="F1713" s="96" t="b">
        <v>0</v>
      </c>
      <c r="G1713" s="96" t="b">
        <v>0</v>
      </c>
    </row>
    <row r="1714" spans="1:7" ht="15">
      <c r="A1714" s="96" t="s">
        <v>1906</v>
      </c>
      <c r="B1714" s="96">
        <v>10</v>
      </c>
      <c r="C1714" s="116">
        <v>0.0014472605871964541</v>
      </c>
      <c r="D1714" s="96" t="s">
        <v>3246</v>
      </c>
      <c r="E1714" s="96" t="b">
        <v>0</v>
      </c>
      <c r="F1714" s="96" t="b">
        <v>0</v>
      </c>
      <c r="G1714" s="96" t="b">
        <v>0</v>
      </c>
    </row>
    <row r="1715" spans="1:7" ht="15">
      <c r="A1715" s="96" t="s">
        <v>1907</v>
      </c>
      <c r="B1715" s="96">
        <v>10</v>
      </c>
      <c r="C1715" s="116">
        <v>0.0012083755927146031</v>
      </c>
      <c r="D1715" s="96" t="s">
        <v>3246</v>
      </c>
      <c r="E1715" s="96" t="b">
        <v>0</v>
      </c>
      <c r="F1715" s="96" t="b">
        <v>0</v>
      </c>
      <c r="G1715" s="96" t="b">
        <v>0</v>
      </c>
    </row>
    <row r="1716" spans="1:7" ht="15">
      <c r="A1716" s="96" t="s">
        <v>1908</v>
      </c>
      <c r="B1716" s="96">
        <v>10</v>
      </c>
      <c r="C1716" s="116">
        <v>0.0021013594121412596</v>
      </c>
      <c r="D1716" s="96" t="s">
        <v>3246</v>
      </c>
      <c r="E1716" s="96" t="b">
        <v>0</v>
      </c>
      <c r="F1716" s="96" t="b">
        <v>0</v>
      </c>
      <c r="G1716" s="96" t="b">
        <v>0</v>
      </c>
    </row>
    <row r="1717" spans="1:7" ht="15">
      <c r="A1717" s="96" t="s">
        <v>1909</v>
      </c>
      <c r="B1717" s="96">
        <v>9</v>
      </c>
      <c r="C1717" s="116">
        <v>0.0011794620672093427</v>
      </c>
      <c r="D1717" s="96" t="s">
        <v>3246</v>
      </c>
      <c r="E1717" s="96" t="b">
        <v>0</v>
      </c>
      <c r="F1717" s="96" t="b">
        <v>0</v>
      </c>
      <c r="G1717" s="96" t="b">
        <v>0</v>
      </c>
    </row>
    <row r="1718" spans="1:7" ht="15">
      <c r="A1718" s="96" t="s">
        <v>1910</v>
      </c>
      <c r="B1718" s="96">
        <v>9</v>
      </c>
      <c r="C1718" s="116">
        <v>0.0011306198883960187</v>
      </c>
      <c r="D1718" s="96" t="s">
        <v>3246</v>
      </c>
      <c r="E1718" s="96" t="b">
        <v>0</v>
      </c>
      <c r="F1718" s="96" t="b">
        <v>0</v>
      </c>
      <c r="G1718" s="96" t="b">
        <v>0</v>
      </c>
    </row>
    <row r="1719" spans="1:7" ht="15">
      <c r="A1719" s="96" t="s">
        <v>1911</v>
      </c>
      <c r="B1719" s="96">
        <v>9</v>
      </c>
      <c r="C1719" s="116">
        <v>0.0010875380334431429</v>
      </c>
      <c r="D1719" s="96" t="s">
        <v>3246</v>
      </c>
      <c r="E1719" s="96" t="b">
        <v>0</v>
      </c>
      <c r="F1719" s="96" t="b">
        <v>0</v>
      </c>
      <c r="G1719" s="96" t="b">
        <v>0</v>
      </c>
    </row>
    <row r="1720" spans="1:7" ht="15">
      <c r="A1720" s="96" t="s">
        <v>1912</v>
      </c>
      <c r="B1720" s="96">
        <v>9</v>
      </c>
      <c r="C1720" s="116">
        <v>0.0010875380334431429</v>
      </c>
      <c r="D1720" s="96" t="s">
        <v>3246</v>
      </c>
      <c r="E1720" s="96" t="b">
        <v>0</v>
      </c>
      <c r="F1720" s="96" t="b">
        <v>0</v>
      </c>
      <c r="G1720" s="96" t="b">
        <v>0</v>
      </c>
    </row>
    <row r="1721" spans="1:7" ht="15">
      <c r="A1721" s="96" t="s">
        <v>1913</v>
      </c>
      <c r="B1721" s="96">
        <v>9</v>
      </c>
      <c r="C1721" s="116">
        <v>0.0011306198883960187</v>
      </c>
      <c r="D1721" s="96" t="s">
        <v>3246</v>
      </c>
      <c r="E1721" s="96" t="b">
        <v>0</v>
      </c>
      <c r="F1721" s="96" t="b">
        <v>0</v>
      </c>
      <c r="G1721" s="96" t="b">
        <v>0</v>
      </c>
    </row>
    <row r="1722" spans="1:7" ht="15">
      <c r="A1722" s="96" t="s">
        <v>1914</v>
      </c>
      <c r="B1722" s="96">
        <v>9</v>
      </c>
      <c r="C1722" s="116">
        <v>0.0011306198883960187</v>
      </c>
      <c r="D1722" s="96" t="s">
        <v>3246</v>
      </c>
      <c r="E1722" s="96" t="b">
        <v>0</v>
      </c>
      <c r="F1722" s="96" t="b">
        <v>0</v>
      </c>
      <c r="G1722" s="96" t="b">
        <v>0</v>
      </c>
    </row>
    <row r="1723" spans="1:7" ht="15">
      <c r="A1723" s="96" t="s">
        <v>1915</v>
      </c>
      <c r="B1723" s="96">
        <v>9</v>
      </c>
      <c r="C1723" s="116">
        <v>0.0011794620672093427</v>
      </c>
      <c r="D1723" s="96" t="s">
        <v>3246</v>
      </c>
      <c r="E1723" s="96" t="b">
        <v>0</v>
      </c>
      <c r="F1723" s="96" t="b">
        <v>0</v>
      </c>
      <c r="G1723" s="96" t="b">
        <v>0</v>
      </c>
    </row>
    <row r="1724" spans="1:7" ht="15">
      <c r="A1724" s="96" t="s">
        <v>1916</v>
      </c>
      <c r="B1724" s="96">
        <v>9</v>
      </c>
      <c r="C1724" s="116">
        <v>0.0010875380334431429</v>
      </c>
      <c r="D1724" s="96" t="s">
        <v>3246</v>
      </c>
      <c r="E1724" s="96" t="b">
        <v>0</v>
      </c>
      <c r="F1724" s="96" t="b">
        <v>0</v>
      </c>
      <c r="G1724" s="96" t="b">
        <v>0</v>
      </c>
    </row>
    <row r="1725" spans="1:7" ht="15">
      <c r="A1725" s="96" t="s">
        <v>1917</v>
      </c>
      <c r="B1725" s="96">
        <v>9</v>
      </c>
      <c r="C1725" s="116">
        <v>0.0010875380334431429</v>
      </c>
      <c r="D1725" s="96" t="s">
        <v>3246</v>
      </c>
      <c r="E1725" s="96" t="b">
        <v>0</v>
      </c>
      <c r="F1725" s="96" t="b">
        <v>0</v>
      </c>
      <c r="G1725" s="96" t="b">
        <v>0</v>
      </c>
    </row>
    <row r="1726" spans="1:7" ht="15">
      <c r="A1726" s="96" t="s">
        <v>1918</v>
      </c>
      <c r="B1726" s="96">
        <v>9</v>
      </c>
      <c r="C1726" s="116">
        <v>0.0012358462246747665</v>
      </c>
      <c r="D1726" s="96" t="s">
        <v>3246</v>
      </c>
      <c r="E1726" s="96" t="b">
        <v>0</v>
      </c>
      <c r="F1726" s="96" t="b">
        <v>0</v>
      </c>
      <c r="G1726" s="96" t="b">
        <v>0</v>
      </c>
    </row>
    <row r="1727" spans="1:7" ht="15">
      <c r="A1727" s="96" t="s">
        <v>1919</v>
      </c>
      <c r="B1727" s="96">
        <v>9</v>
      </c>
      <c r="C1727" s="116">
        <v>0.0013841544159063903</v>
      </c>
      <c r="D1727" s="96" t="s">
        <v>3246</v>
      </c>
      <c r="E1727" s="96" t="b">
        <v>0</v>
      </c>
      <c r="F1727" s="96" t="b">
        <v>0</v>
      </c>
      <c r="G1727" s="96" t="b">
        <v>0</v>
      </c>
    </row>
    <row r="1728" spans="1:7" ht="15">
      <c r="A1728" s="96" t="s">
        <v>1920</v>
      </c>
      <c r="B1728" s="96">
        <v>9</v>
      </c>
      <c r="C1728" s="116">
        <v>0.0010875380334431429</v>
      </c>
      <c r="D1728" s="96" t="s">
        <v>3246</v>
      </c>
      <c r="E1728" s="96" t="b">
        <v>0</v>
      </c>
      <c r="F1728" s="96" t="b">
        <v>0</v>
      </c>
      <c r="G1728" s="96" t="b">
        <v>0</v>
      </c>
    </row>
    <row r="1729" spans="1:7" ht="15">
      <c r="A1729" s="96" t="s">
        <v>1921</v>
      </c>
      <c r="B1729" s="96">
        <v>9</v>
      </c>
      <c r="C1729" s="116">
        <v>0.0011306198883960187</v>
      </c>
      <c r="D1729" s="96" t="s">
        <v>3246</v>
      </c>
      <c r="E1729" s="96" t="b">
        <v>0</v>
      </c>
      <c r="F1729" s="96" t="b">
        <v>0</v>
      </c>
      <c r="G1729" s="96" t="b">
        <v>0</v>
      </c>
    </row>
    <row r="1730" spans="1:7" ht="15">
      <c r="A1730" s="96" t="s">
        <v>1922</v>
      </c>
      <c r="B1730" s="96">
        <v>9</v>
      </c>
      <c r="C1730" s="116">
        <v>0.0012358462246747665</v>
      </c>
      <c r="D1730" s="96" t="s">
        <v>3246</v>
      </c>
      <c r="E1730" s="96" t="b">
        <v>0</v>
      </c>
      <c r="F1730" s="96" t="b">
        <v>0</v>
      </c>
      <c r="G1730" s="96" t="b">
        <v>0</v>
      </c>
    </row>
    <row r="1731" spans="1:7" ht="15">
      <c r="A1731" s="96" t="s">
        <v>1923</v>
      </c>
      <c r="B1731" s="96">
        <v>9</v>
      </c>
      <c r="C1731" s="116">
        <v>0.0010875380334431429</v>
      </c>
      <c r="D1731" s="96" t="s">
        <v>3246</v>
      </c>
      <c r="E1731" s="96" t="b">
        <v>0</v>
      </c>
      <c r="F1731" s="96" t="b">
        <v>0</v>
      </c>
      <c r="G1731" s="96" t="b">
        <v>0</v>
      </c>
    </row>
    <row r="1732" spans="1:7" ht="15">
      <c r="A1732" s="96" t="s">
        <v>1924</v>
      </c>
      <c r="B1732" s="96">
        <v>9</v>
      </c>
      <c r="C1732" s="116">
        <v>0.0011794620672093427</v>
      </c>
      <c r="D1732" s="96" t="s">
        <v>3246</v>
      </c>
      <c r="E1732" s="96" t="b">
        <v>0</v>
      </c>
      <c r="F1732" s="96" t="b">
        <v>0</v>
      </c>
      <c r="G1732" s="96" t="b">
        <v>0</v>
      </c>
    </row>
    <row r="1733" spans="1:7" ht="15">
      <c r="A1733" s="96" t="s">
        <v>1925</v>
      </c>
      <c r="B1733" s="96">
        <v>9</v>
      </c>
      <c r="C1733" s="116">
        <v>0.0012358462246747665</v>
      </c>
      <c r="D1733" s="96" t="s">
        <v>3246</v>
      </c>
      <c r="E1733" s="96" t="b">
        <v>1</v>
      </c>
      <c r="F1733" s="96" t="b">
        <v>0</v>
      </c>
      <c r="G1733" s="96" t="b">
        <v>0</v>
      </c>
    </row>
    <row r="1734" spans="1:7" ht="15">
      <c r="A1734" s="96" t="s">
        <v>1926</v>
      </c>
      <c r="B1734" s="96">
        <v>9</v>
      </c>
      <c r="C1734" s="116">
        <v>0.0011794620672093427</v>
      </c>
      <c r="D1734" s="96" t="s">
        <v>3246</v>
      </c>
      <c r="E1734" s="96" t="b">
        <v>0</v>
      </c>
      <c r="F1734" s="96" t="b">
        <v>0</v>
      </c>
      <c r="G1734" s="96" t="b">
        <v>0</v>
      </c>
    </row>
    <row r="1735" spans="1:7" ht="15">
      <c r="A1735" s="96" t="s">
        <v>1927</v>
      </c>
      <c r="B1735" s="96">
        <v>9</v>
      </c>
      <c r="C1735" s="116">
        <v>0.0013025345284768087</v>
      </c>
      <c r="D1735" s="96" t="s">
        <v>3246</v>
      </c>
      <c r="E1735" s="96" t="b">
        <v>0</v>
      </c>
      <c r="F1735" s="96" t="b">
        <v>0</v>
      </c>
      <c r="G1735" s="96" t="b">
        <v>0</v>
      </c>
    </row>
    <row r="1736" spans="1:7" ht="15">
      <c r="A1736" s="96" t="s">
        <v>1928</v>
      </c>
      <c r="B1736" s="96">
        <v>9</v>
      </c>
      <c r="C1736" s="116">
        <v>0.0011306198883960187</v>
      </c>
      <c r="D1736" s="96" t="s">
        <v>3246</v>
      </c>
      <c r="E1736" s="96" t="b">
        <v>0</v>
      </c>
      <c r="F1736" s="96" t="b">
        <v>0</v>
      </c>
      <c r="G1736" s="96" t="b">
        <v>0</v>
      </c>
    </row>
    <row r="1737" spans="1:7" ht="15">
      <c r="A1737" s="96" t="s">
        <v>1929</v>
      </c>
      <c r="B1737" s="96">
        <v>9</v>
      </c>
      <c r="C1737" s="116">
        <v>0.0013841544159063903</v>
      </c>
      <c r="D1737" s="96" t="s">
        <v>3246</v>
      </c>
      <c r="E1737" s="96" t="b">
        <v>0</v>
      </c>
      <c r="F1737" s="96" t="b">
        <v>0</v>
      </c>
      <c r="G1737" s="96" t="b">
        <v>0</v>
      </c>
    </row>
    <row r="1738" spans="1:7" ht="15">
      <c r="A1738" s="96" t="s">
        <v>1930</v>
      </c>
      <c r="B1738" s="96">
        <v>9</v>
      </c>
      <c r="C1738" s="116">
        <v>0.001637688943416762</v>
      </c>
      <c r="D1738" s="96" t="s">
        <v>3246</v>
      </c>
      <c r="E1738" s="96" t="b">
        <v>0</v>
      </c>
      <c r="F1738" s="96" t="b">
        <v>0</v>
      </c>
      <c r="G1738" s="96" t="b">
        <v>0</v>
      </c>
    </row>
    <row r="1739" spans="1:7" ht="15">
      <c r="A1739" s="96" t="s">
        <v>1931</v>
      </c>
      <c r="B1739" s="96">
        <v>9</v>
      </c>
      <c r="C1739" s="116">
        <v>0.001637688943416762</v>
      </c>
      <c r="D1739" s="96" t="s">
        <v>3246</v>
      </c>
      <c r="E1739" s="96" t="b">
        <v>0</v>
      </c>
      <c r="F1739" s="96" t="b">
        <v>0</v>
      </c>
      <c r="G1739" s="96" t="b">
        <v>0</v>
      </c>
    </row>
    <row r="1740" spans="1:7" ht="15">
      <c r="A1740" s="96" t="s">
        <v>1932</v>
      </c>
      <c r="B1740" s="96">
        <v>9</v>
      </c>
      <c r="C1740" s="116">
        <v>0.0018912234709271335</v>
      </c>
      <c r="D1740" s="96" t="s">
        <v>3246</v>
      </c>
      <c r="E1740" s="96" t="b">
        <v>0</v>
      </c>
      <c r="F1740" s="96" t="b">
        <v>0</v>
      </c>
      <c r="G1740" s="96" t="b">
        <v>0</v>
      </c>
    </row>
    <row r="1741" spans="1:7" ht="15">
      <c r="A1741" s="96" t="s">
        <v>1933</v>
      </c>
      <c r="B1741" s="96">
        <v>8</v>
      </c>
      <c r="C1741" s="116">
        <v>0.0010484107264083049</v>
      </c>
      <c r="D1741" s="96" t="s">
        <v>3246</v>
      </c>
      <c r="E1741" s="96" t="b">
        <v>1</v>
      </c>
      <c r="F1741" s="96" t="b">
        <v>0</v>
      </c>
      <c r="G1741" s="96" t="b">
        <v>0</v>
      </c>
    </row>
    <row r="1742" spans="1:7" ht="15">
      <c r="A1742" s="96" t="s">
        <v>1934</v>
      </c>
      <c r="B1742" s="96">
        <v>8</v>
      </c>
      <c r="C1742" s="116">
        <v>0.0010049954563520166</v>
      </c>
      <c r="D1742" s="96" t="s">
        <v>3246</v>
      </c>
      <c r="E1742" s="96" t="b">
        <v>0</v>
      </c>
      <c r="F1742" s="96" t="b">
        <v>1</v>
      </c>
      <c r="G1742" s="96" t="b">
        <v>0</v>
      </c>
    </row>
    <row r="1743" spans="1:7" ht="15">
      <c r="A1743" s="96" t="s">
        <v>1935</v>
      </c>
      <c r="B1743" s="96">
        <v>8</v>
      </c>
      <c r="C1743" s="116">
        <v>0.0010049954563520166</v>
      </c>
      <c r="D1743" s="96" t="s">
        <v>3246</v>
      </c>
      <c r="E1743" s="96" t="b">
        <v>0</v>
      </c>
      <c r="F1743" s="96" t="b">
        <v>0</v>
      </c>
      <c r="G1743" s="96" t="b">
        <v>0</v>
      </c>
    </row>
    <row r="1744" spans="1:7" ht="15">
      <c r="A1744" s="96" t="s">
        <v>1936</v>
      </c>
      <c r="B1744" s="96">
        <v>8</v>
      </c>
      <c r="C1744" s="116">
        <v>0.0010049954563520166</v>
      </c>
      <c r="D1744" s="96" t="s">
        <v>3246</v>
      </c>
      <c r="E1744" s="96" t="b">
        <v>0</v>
      </c>
      <c r="F1744" s="96" t="b">
        <v>0</v>
      </c>
      <c r="G1744" s="96" t="b">
        <v>0</v>
      </c>
    </row>
    <row r="1745" spans="1:7" ht="15">
      <c r="A1745" s="96" t="s">
        <v>1937</v>
      </c>
      <c r="B1745" s="96">
        <v>8</v>
      </c>
      <c r="C1745" s="116">
        <v>0.0010049954563520166</v>
      </c>
      <c r="D1745" s="96" t="s">
        <v>3246</v>
      </c>
      <c r="E1745" s="96" t="b">
        <v>1</v>
      </c>
      <c r="F1745" s="96" t="b">
        <v>0</v>
      </c>
      <c r="G1745" s="96" t="b">
        <v>0</v>
      </c>
    </row>
    <row r="1746" spans="1:7" ht="15">
      <c r="A1746" s="96" t="s">
        <v>1938</v>
      </c>
      <c r="B1746" s="96">
        <v>8</v>
      </c>
      <c r="C1746" s="116">
        <v>0.0010049954563520166</v>
      </c>
      <c r="D1746" s="96" t="s">
        <v>3246</v>
      </c>
      <c r="E1746" s="96" t="b">
        <v>0</v>
      </c>
      <c r="F1746" s="96" t="b">
        <v>0</v>
      </c>
      <c r="G1746" s="96" t="b">
        <v>0</v>
      </c>
    </row>
    <row r="1747" spans="1:7" ht="15">
      <c r="A1747" s="96" t="s">
        <v>1939</v>
      </c>
      <c r="B1747" s="96">
        <v>8</v>
      </c>
      <c r="C1747" s="116">
        <v>0.0010049954563520166</v>
      </c>
      <c r="D1747" s="96" t="s">
        <v>3246</v>
      </c>
      <c r="E1747" s="96" t="b">
        <v>0</v>
      </c>
      <c r="F1747" s="96" t="b">
        <v>0</v>
      </c>
      <c r="G1747" s="96" t="b">
        <v>0</v>
      </c>
    </row>
    <row r="1748" spans="1:7" ht="15">
      <c r="A1748" s="96" t="s">
        <v>1940</v>
      </c>
      <c r="B1748" s="96">
        <v>8</v>
      </c>
      <c r="C1748" s="116">
        <v>0.0010985299774886814</v>
      </c>
      <c r="D1748" s="96" t="s">
        <v>3246</v>
      </c>
      <c r="E1748" s="96" t="b">
        <v>0</v>
      </c>
      <c r="F1748" s="96" t="b">
        <v>0</v>
      </c>
      <c r="G1748" s="96" t="b">
        <v>0</v>
      </c>
    </row>
    <row r="1749" spans="1:7" ht="15">
      <c r="A1749" s="96" t="s">
        <v>1941</v>
      </c>
      <c r="B1749" s="96">
        <v>8</v>
      </c>
      <c r="C1749" s="116">
        <v>0.0010049954563520166</v>
      </c>
      <c r="D1749" s="96" t="s">
        <v>3246</v>
      </c>
      <c r="E1749" s="96" t="b">
        <v>0</v>
      </c>
      <c r="F1749" s="96" t="b">
        <v>0</v>
      </c>
      <c r="G1749" s="96" t="b">
        <v>0</v>
      </c>
    </row>
    <row r="1750" spans="1:7" ht="15">
      <c r="A1750" s="96" t="s">
        <v>1942</v>
      </c>
      <c r="B1750" s="96">
        <v>8</v>
      </c>
      <c r="C1750" s="116">
        <v>0.0010049954563520166</v>
      </c>
      <c r="D1750" s="96" t="s">
        <v>3246</v>
      </c>
      <c r="E1750" s="96" t="b">
        <v>0</v>
      </c>
      <c r="F1750" s="96" t="b">
        <v>0</v>
      </c>
      <c r="G1750" s="96" t="b">
        <v>0</v>
      </c>
    </row>
    <row r="1751" spans="1:7" ht="15">
      <c r="A1751" s="96" t="s">
        <v>1943</v>
      </c>
      <c r="B1751" s="96">
        <v>8</v>
      </c>
      <c r="C1751" s="116">
        <v>0.0010049954563520166</v>
      </c>
      <c r="D1751" s="96" t="s">
        <v>3246</v>
      </c>
      <c r="E1751" s="96" t="b">
        <v>0</v>
      </c>
      <c r="F1751" s="96" t="b">
        <v>0</v>
      </c>
      <c r="G1751" s="96" t="b">
        <v>0</v>
      </c>
    </row>
    <row r="1752" spans="1:7" ht="15">
      <c r="A1752" s="96" t="s">
        <v>1944</v>
      </c>
      <c r="B1752" s="96">
        <v>8</v>
      </c>
      <c r="C1752" s="116">
        <v>0.0010985299774886814</v>
      </c>
      <c r="D1752" s="96" t="s">
        <v>3246</v>
      </c>
      <c r="E1752" s="96" t="b">
        <v>1</v>
      </c>
      <c r="F1752" s="96" t="b">
        <v>0</v>
      </c>
      <c r="G1752" s="96" t="b">
        <v>0</v>
      </c>
    </row>
    <row r="1753" spans="1:7" ht="15">
      <c r="A1753" s="96" t="s">
        <v>1945</v>
      </c>
      <c r="B1753" s="96">
        <v>8</v>
      </c>
      <c r="C1753" s="116">
        <v>0.0010484107264083049</v>
      </c>
      <c r="D1753" s="96" t="s">
        <v>3246</v>
      </c>
      <c r="E1753" s="96" t="b">
        <v>0</v>
      </c>
      <c r="F1753" s="96" t="b">
        <v>0</v>
      </c>
      <c r="G1753" s="96" t="b">
        <v>0</v>
      </c>
    </row>
    <row r="1754" spans="1:7" ht="15">
      <c r="A1754" s="96" t="s">
        <v>1946</v>
      </c>
      <c r="B1754" s="96">
        <v>8</v>
      </c>
      <c r="C1754" s="116">
        <v>0.0010049954563520166</v>
      </c>
      <c r="D1754" s="96" t="s">
        <v>3246</v>
      </c>
      <c r="E1754" s="96" t="b">
        <v>1</v>
      </c>
      <c r="F1754" s="96" t="b">
        <v>0</v>
      </c>
      <c r="G1754" s="96" t="b">
        <v>0</v>
      </c>
    </row>
    <row r="1755" spans="1:7" ht="15">
      <c r="A1755" s="96" t="s">
        <v>1947</v>
      </c>
      <c r="B1755" s="96">
        <v>8</v>
      </c>
      <c r="C1755" s="116">
        <v>0.0010049954563520166</v>
      </c>
      <c r="D1755" s="96" t="s">
        <v>3246</v>
      </c>
      <c r="E1755" s="96" t="b">
        <v>0</v>
      </c>
      <c r="F1755" s="96" t="b">
        <v>0</v>
      </c>
      <c r="G1755" s="96" t="b">
        <v>0</v>
      </c>
    </row>
    <row r="1756" spans="1:7" ht="15">
      <c r="A1756" s="96" t="s">
        <v>1948</v>
      </c>
      <c r="B1756" s="96">
        <v>8</v>
      </c>
      <c r="C1756" s="116">
        <v>0.0010049954563520166</v>
      </c>
      <c r="D1756" s="96" t="s">
        <v>3246</v>
      </c>
      <c r="E1756" s="96" t="b">
        <v>1</v>
      </c>
      <c r="F1756" s="96" t="b">
        <v>0</v>
      </c>
      <c r="G1756" s="96" t="b">
        <v>0</v>
      </c>
    </row>
    <row r="1757" spans="1:7" ht="15">
      <c r="A1757" s="96" t="s">
        <v>1949</v>
      </c>
      <c r="B1757" s="96">
        <v>8</v>
      </c>
      <c r="C1757" s="116">
        <v>0.0011578084697571635</v>
      </c>
      <c r="D1757" s="96" t="s">
        <v>3246</v>
      </c>
      <c r="E1757" s="96" t="b">
        <v>0</v>
      </c>
      <c r="F1757" s="96" t="b">
        <v>0</v>
      </c>
      <c r="G1757" s="96" t="b">
        <v>0</v>
      </c>
    </row>
    <row r="1758" spans="1:7" ht="15">
      <c r="A1758" s="96" t="s">
        <v>1950</v>
      </c>
      <c r="B1758" s="96">
        <v>8</v>
      </c>
      <c r="C1758" s="116">
        <v>0.001455723505259344</v>
      </c>
      <c r="D1758" s="96" t="s">
        <v>3246</v>
      </c>
      <c r="E1758" s="96" t="b">
        <v>0</v>
      </c>
      <c r="F1758" s="96" t="b">
        <v>0</v>
      </c>
      <c r="G1758" s="96" t="b">
        <v>0</v>
      </c>
    </row>
    <row r="1759" spans="1:7" ht="15">
      <c r="A1759" s="96" t="s">
        <v>1951</v>
      </c>
      <c r="B1759" s="96">
        <v>8</v>
      </c>
      <c r="C1759" s="116">
        <v>0.0010049954563520166</v>
      </c>
      <c r="D1759" s="96" t="s">
        <v>3246</v>
      </c>
      <c r="E1759" s="96" t="b">
        <v>0</v>
      </c>
      <c r="F1759" s="96" t="b">
        <v>0</v>
      </c>
      <c r="G1759" s="96" t="b">
        <v>0</v>
      </c>
    </row>
    <row r="1760" spans="1:7" ht="15">
      <c r="A1760" s="96" t="s">
        <v>1952</v>
      </c>
      <c r="B1760" s="96">
        <v>8</v>
      </c>
      <c r="C1760" s="116">
        <v>0.001455723505259344</v>
      </c>
      <c r="D1760" s="96" t="s">
        <v>3246</v>
      </c>
      <c r="E1760" s="96" t="b">
        <v>0</v>
      </c>
      <c r="F1760" s="96" t="b">
        <v>1</v>
      </c>
      <c r="G1760" s="96" t="b">
        <v>0</v>
      </c>
    </row>
    <row r="1761" spans="1:7" ht="15">
      <c r="A1761" s="96" t="s">
        <v>1953</v>
      </c>
      <c r="B1761" s="96">
        <v>8</v>
      </c>
      <c r="C1761" s="116">
        <v>0.0010985299774886814</v>
      </c>
      <c r="D1761" s="96" t="s">
        <v>3246</v>
      </c>
      <c r="E1761" s="96" t="b">
        <v>0</v>
      </c>
      <c r="F1761" s="96" t="b">
        <v>0</v>
      </c>
      <c r="G1761" s="96" t="b">
        <v>0</v>
      </c>
    </row>
    <row r="1762" spans="1:7" ht="15">
      <c r="A1762" s="96" t="s">
        <v>1954</v>
      </c>
      <c r="B1762" s="96">
        <v>8</v>
      </c>
      <c r="C1762" s="116">
        <v>0.0010049954563520166</v>
      </c>
      <c r="D1762" s="96" t="s">
        <v>3246</v>
      </c>
      <c r="E1762" s="96" t="b">
        <v>0</v>
      </c>
      <c r="F1762" s="96" t="b">
        <v>0</v>
      </c>
      <c r="G1762" s="96" t="b">
        <v>0</v>
      </c>
    </row>
    <row r="1763" spans="1:7" ht="15">
      <c r="A1763" s="96" t="s">
        <v>1955</v>
      </c>
      <c r="B1763" s="96">
        <v>8</v>
      </c>
      <c r="C1763" s="116">
        <v>0.0012303594808056803</v>
      </c>
      <c r="D1763" s="96" t="s">
        <v>3246</v>
      </c>
      <c r="E1763" s="96" t="b">
        <v>0</v>
      </c>
      <c r="F1763" s="96" t="b">
        <v>0</v>
      </c>
      <c r="G1763" s="96" t="b">
        <v>0</v>
      </c>
    </row>
    <row r="1764" spans="1:7" ht="15">
      <c r="A1764" s="96" t="s">
        <v>1956</v>
      </c>
      <c r="B1764" s="96">
        <v>8</v>
      </c>
      <c r="C1764" s="116">
        <v>0.0010484107264083049</v>
      </c>
      <c r="D1764" s="96" t="s">
        <v>3246</v>
      </c>
      <c r="E1764" s="96" t="b">
        <v>1</v>
      </c>
      <c r="F1764" s="96" t="b">
        <v>0</v>
      </c>
      <c r="G1764" s="96" t="b">
        <v>0</v>
      </c>
    </row>
    <row r="1765" spans="1:7" ht="15">
      <c r="A1765" s="96" t="s">
        <v>1957</v>
      </c>
      <c r="B1765" s="96">
        <v>8</v>
      </c>
      <c r="C1765" s="116">
        <v>0.0011578084697571635</v>
      </c>
      <c r="D1765" s="96" t="s">
        <v>3246</v>
      </c>
      <c r="E1765" s="96" t="b">
        <v>0</v>
      </c>
      <c r="F1765" s="96" t="b">
        <v>0</v>
      </c>
      <c r="G1765" s="96" t="b">
        <v>0</v>
      </c>
    </row>
    <row r="1766" spans="1:7" ht="15">
      <c r="A1766" s="96" t="s">
        <v>1958</v>
      </c>
      <c r="B1766" s="96">
        <v>8</v>
      </c>
      <c r="C1766" s="116">
        <v>0.0010484107264083049</v>
      </c>
      <c r="D1766" s="96" t="s">
        <v>3246</v>
      </c>
      <c r="E1766" s="96" t="b">
        <v>0</v>
      </c>
      <c r="F1766" s="96" t="b">
        <v>0</v>
      </c>
      <c r="G1766" s="96" t="b">
        <v>0</v>
      </c>
    </row>
    <row r="1767" spans="1:7" ht="15">
      <c r="A1767" s="96" t="s">
        <v>1959</v>
      </c>
      <c r="B1767" s="96">
        <v>8</v>
      </c>
      <c r="C1767" s="116">
        <v>0.0010985299774886814</v>
      </c>
      <c r="D1767" s="96" t="s">
        <v>3246</v>
      </c>
      <c r="E1767" s="96" t="b">
        <v>0</v>
      </c>
      <c r="F1767" s="96" t="b">
        <v>0</v>
      </c>
      <c r="G1767" s="96" t="b">
        <v>0</v>
      </c>
    </row>
    <row r="1768" spans="1:7" ht="15">
      <c r="A1768" s="96" t="s">
        <v>1960</v>
      </c>
      <c r="B1768" s="96">
        <v>8</v>
      </c>
      <c r="C1768" s="116">
        <v>0.0010985299774886814</v>
      </c>
      <c r="D1768" s="96" t="s">
        <v>3246</v>
      </c>
      <c r="E1768" s="96" t="b">
        <v>0</v>
      </c>
      <c r="F1768" s="96" t="b">
        <v>1</v>
      </c>
      <c r="G1768" s="96" t="b">
        <v>0</v>
      </c>
    </row>
    <row r="1769" spans="1:7" ht="15">
      <c r="A1769" s="96" t="s">
        <v>1961</v>
      </c>
      <c r="B1769" s="96">
        <v>8</v>
      </c>
      <c r="C1769" s="116">
        <v>0.0010985299774886814</v>
      </c>
      <c r="D1769" s="96" t="s">
        <v>3246</v>
      </c>
      <c r="E1769" s="96" t="b">
        <v>0</v>
      </c>
      <c r="F1769" s="96" t="b">
        <v>0</v>
      </c>
      <c r="G1769" s="96" t="b">
        <v>0</v>
      </c>
    </row>
    <row r="1770" spans="1:7" ht="15">
      <c r="A1770" s="96" t="s">
        <v>1962</v>
      </c>
      <c r="B1770" s="96">
        <v>8</v>
      </c>
      <c r="C1770" s="116">
        <v>0.0010049954563520166</v>
      </c>
      <c r="D1770" s="96" t="s">
        <v>3246</v>
      </c>
      <c r="E1770" s="96" t="b">
        <v>0</v>
      </c>
      <c r="F1770" s="96" t="b">
        <v>0</v>
      </c>
      <c r="G1770" s="96" t="b">
        <v>0</v>
      </c>
    </row>
    <row r="1771" spans="1:7" ht="15">
      <c r="A1771" s="96" t="s">
        <v>1963</v>
      </c>
      <c r="B1771" s="96">
        <v>8</v>
      </c>
      <c r="C1771" s="116">
        <v>0.0010484107264083049</v>
      </c>
      <c r="D1771" s="96" t="s">
        <v>3246</v>
      </c>
      <c r="E1771" s="96" t="b">
        <v>0</v>
      </c>
      <c r="F1771" s="96" t="b">
        <v>0</v>
      </c>
      <c r="G1771" s="96" t="b">
        <v>0</v>
      </c>
    </row>
    <row r="1772" spans="1:7" ht="15">
      <c r="A1772" s="96" t="s">
        <v>1964</v>
      </c>
      <c r="B1772" s="96">
        <v>8</v>
      </c>
      <c r="C1772" s="116">
        <v>0.0010985299774886814</v>
      </c>
      <c r="D1772" s="96" t="s">
        <v>3246</v>
      </c>
      <c r="E1772" s="96" t="b">
        <v>0</v>
      </c>
      <c r="F1772" s="96" t="b">
        <v>0</v>
      </c>
      <c r="G1772" s="96" t="b">
        <v>0</v>
      </c>
    </row>
    <row r="1773" spans="1:7" ht="15">
      <c r="A1773" s="96" t="s">
        <v>1965</v>
      </c>
      <c r="B1773" s="96">
        <v>8</v>
      </c>
      <c r="C1773" s="116">
        <v>0.0010484107264083049</v>
      </c>
      <c r="D1773" s="96" t="s">
        <v>3246</v>
      </c>
      <c r="E1773" s="96" t="b">
        <v>0</v>
      </c>
      <c r="F1773" s="96" t="b">
        <v>0</v>
      </c>
      <c r="G1773" s="96" t="b">
        <v>0</v>
      </c>
    </row>
    <row r="1774" spans="1:7" ht="15">
      <c r="A1774" s="96" t="s">
        <v>1966</v>
      </c>
      <c r="B1774" s="96">
        <v>8</v>
      </c>
      <c r="C1774" s="116">
        <v>0.0011578084697571635</v>
      </c>
      <c r="D1774" s="96" t="s">
        <v>3246</v>
      </c>
      <c r="E1774" s="96" t="b">
        <v>0</v>
      </c>
      <c r="F1774" s="96" t="b">
        <v>0</v>
      </c>
      <c r="G1774" s="96" t="b">
        <v>0</v>
      </c>
    </row>
    <row r="1775" spans="1:7" ht="15">
      <c r="A1775" s="96" t="s">
        <v>1967</v>
      </c>
      <c r="B1775" s="96">
        <v>8</v>
      </c>
      <c r="C1775" s="116">
        <v>0.0010985299774886814</v>
      </c>
      <c r="D1775" s="96" t="s">
        <v>3246</v>
      </c>
      <c r="E1775" s="96" t="b">
        <v>0</v>
      </c>
      <c r="F1775" s="96" t="b">
        <v>0</v>
      </c>
      <c r="G1775" s="96" t="b">
        <v>0</v>
      </c>
    </row>
    <row r="1776" spans="1:7" ht="15">
      <c r="A1776" s="96" t="s">
        <v>1968</v>
      </c>
      <c r="B1776" s="96">
        <v>8</v>
      </c>
      <c r="C1776" s="116">
        <v>0.001323894001942345</v>
      </c>
      <c r="D1776" s="96" t="s">
        <v>3246</v>
      </c>
      <c r="E1776" s="96" t="b">
        <v>0</v>
      </c>
      <c r="F1776" s="96" t="b">
        <v>0</v>
      </c>
      <c r="G1776" s="96" t="b">
        <v>0</v>
      </c>
    </row>
    <row r="1777" spans="1:7" ht="15">
      <c r="A1777" s="96" t="s">
        <v>1969</v>
      </c>
      <c r="B1777" s="96">
        <v>8</v>
      </c>
      <c r="C1777" s="116">
        <v>0.0010049954563520166</v>
      </c>
      <c r="D1777" s="96" t="s">
        <v>3246</v>
      </c>
      <c r="E1777" s="96" t="b">
        <v>0</v>
      </c>
      <c r="F1777" s="96" t="b">
        <v>0</v>
      </c>
      <c r="G1777" s="96" t="b">
        <v>0</v>
      </c>
    </row>
    <row r="1778" spans="1:7" ht="15">
      <c r="A1778" s="96" t="s">
        <v>1970</v>
      </c>
      <c r="B1778" s="96">
        <v>8</v>
      </c>
      <c r="C1778" s="116">
        <v>0.0010049954563520166</v>
      </c>
      <c r="D1778" s="96" t="s">
        <v>3246</v>
      </c>
      <c r="E1778" s="96" t="b">
        <v>0</v>
      </c>
      <c r="F1778" s="96" t="b">
        <v>0</v>
      </c>
      <c r="G1778" s="96" t="b">
        <v>0</v>
      </c>
    </row>
    <row r="1779" spans="1:7" ht="15">
      <c r="A1779" s="96" t="s">
        <v>1971</v>
      </c>
      <c r="B1779" s="96">
        <v>8</v>
      </c>
      <c r="C1779" s="116">
        <v>0.0010049954563520166</v>
      </c>
      <c r="D1779" s="96" t="s">
        <v>3246</v>
      </c>
      <c r="E1779" s="96" t="b">
        <v>0</v>
      </c>
      <c r="F1779" s="96" t="b">
        <v>0</v>
      </c>
      <c r="G1779" s="96" t="b">
        <v>0</v>
      </c>
    </row>
    <row r="1780" spans="1:7" ht="15">
      <c r="A1780" s="96" t="s">
        <v>1972</v>
      </c>
      <c r="B1780" s="96">
        <v>8</v>
      </c>
      <c r="C1780" s="116">
        <v>0.0010484107264083049</v>
      </c>
      <c r="D1780" s="96" t="s">
        <v>3246</v>
      </c>
      <c r="E1780" s="96" t="b">
        <v>0</v>
      </c>
      <c r="F1780" s="96" t="b">
        <v>0</v>
      </c>
      <c r="G1780" s="96" t="b">
        <v>0</v>
      </c>
    </row>
    <row r="1781" spans="1:7" ht="15">
      <c r="A1781" s="96" t="s">
        <v>1973</v>
      </c>
      <c r="B1781" s="96">
        <v>8</v>
      </c>
      <c r="C1781" s="116">
        <v>0.0010484107264083049</v>
      </c>
      <c r="D1781" s="96" t="s">
        <v>3246</v>
      </c>
      <c r="E1781" s="96" t="b">
        <v>0</v>
      </c>
      <c r="F1781" s="96" t="b">
        <v>0</v>
      </c>
      <c r="G1781" s="96" t="b">
        <v>0</v>
      </c>
    </row>
    <row r="1782" spans="1:7" ht="15">
      <c r="A1782" s="96" t="s">
        <v>1974</v>
      </c>
      <c r="B1782" s="96">
        <v>8</v>
      </c>
      <c r="C1782" s="116">
        <v>0.0010985299774886814</v>
      </c>
      <c r="D1782" s="96" t="s">
        <v>3246</v>
      </c>
      <c r="E1782" s="96" t="b">
        <v>0</v>
      </c>
      <c r="F1782" s="96" t="b">
        <v>0</v>
      </c>
      <c r="G1782" s="96" t="b">
        <v>0</v>
      </c>
    </row>
    <row r="1783" spans="1:7" ht="15">
      <c r="A1783" s="96" t="s">
        <v>1975</v>
      </c>
      <c r="B1783" s="96">
        <v>8</v>
      </c>
      <c r="C1783" s="116">
        <v>0.0012303594808056803</v>
      </c>
      <c r="D1783" s="96" t="s">
        <v>3246</v>
      </c>
      <c r="E1783" s="96" t="b">
        <v>0</v>
      </c>
      <c r="F1783" s="96" t="b">
        <v>0</v>
      </c>
      <c r="G1783" s="96" t="b">
        <v>0</v>
      </c>
    </row>
    <row r="1784" spans="1:7" ht="15">
      <c r="A1784" s="96" t="s">
        <v>1976</v>
      </c>
      <c r="B1784" s="96">
        <v>8</v>
      </c>
      <c r="C1784" s="116">
        <v>0.0011578084697571635</v>
      </c>
      <c r="D1784" s="96" t="s">
        <v>3246</v>
      </c>
      <c r="E1784" s="96" t="b">
        <v>0</v>
      </c>
      <c r="F1784" s="96" t="b">
        <v>0</v>
      </c>
      <c r="G1784" s="96" t="b">
        <v>0</v>
      </c>
    </row>
    <row r="1785" spans="1:7" ht="15">
      <c r="A1785" s="96" t="s">
        <v>1977</v>
      </c>
      <c r="B1785" s="96">
        <v>8</v>
      </c>
      <c r="C1785" s="116">
        <v>0.0011578084697571635</v>
      </c>
      <c r="D1785" s="96" t="s">
        <v>3246</v>
      </c>
      <c r="E1785" s="96" t="b">
        <v>0</v>
      </c>
      <c r="F1785" s="96" t="b">
        <v>0</v>
      </c>
      <c r="G1785" s="96" t="b">
        <v>0</v>
      </c>
    </row>
    <row r="1786" spans="1:7" ht="15">
      <c r="A1786" s="96" t="s">
        <v>1978</v>
      </c>
      <c r="B1786" s="96">
        <v>8</v>
      </c>
      <c r="C1786" s="116">
        <v>0.0016810875297130078</v>
      </c>
      <c r="D1786" s="96" t="s">
        <v>3246</v>
      </c>
      <c r="E1786" s="96" t="b">
        <v>0</v>
      </c>
      <c r="F1786" s="96" t="b">
        <v>0</v>
      </c>
      <c r="G1786" s="96" t="b">
        <v>0</v>
      </c>
    </row>
    <row r="1787" spans="1:7" ht="15">
      <c r="A1787" s="96" t="s">
        <v>1979</v>
      </c>
      <c r="B1787" s="96">
        <v>8</v>
      </c>
      <c r="C1787" s="116">
        <v>0.001455723505259344</v>
      </c>
      <c r="D1787" s="96" t="s">
        <v>3246</v>
      </c>
      <c r="E1787" s="96" t="b">
        <v>0</v>
      </c>
      <c r="F1787" s="96" t="b">
        <v>0</v>
      </c>
      <c r="G1787" s="96" t="b">
        <v>0</v>
      </c>
    </row>
    <row r="1788" spans="1:7" ht="15">
      <c r="A1788" s="96" t="s">
        <v>1980</v>
      </c>
      <c r="B1788" s="96">
        <v>8</v>
      </c>
      <c r="C1788" s="116">
        <v>0.0012303594808056803</v>
      </c>
      <c r="D1788" s="96" t="s">
        <v>3246</v>
      </c>
      <c r="E1788" s="96" t="b">
        <v>0</v>
      </c>
      <c r="F1788" s="96" t="b">
        <v>0</v>
      </c>
      <c r="G1788" s="96" t="b">
        <v>0</v>
      </c>
    </row>
    <row r="1789" spans="1:7" ht="15">
      <c r="A1789" s="96" t="s">
        <v>1981</v>
      </c>
      <c r="B1789" s="96">
        <v>8</v>
      </c>
      <c r="C1789" s="116">
        <v>0.0011578084697571635</v>
      </c>
      <c r="D1789" s="96" t="s">
        <v>3246</v>
      </c>
      <c r="E1789" s="96" t="b">
        <v>0</v>
      </c>
      <c r="F1789" s="96" t="b">
        <v>0</v>
      </c>
      <c r="G1789" s="96" t="b">
        <v>0</v>
      </c>
    </row>
    <row r="1790" spans="1:7" ht="15">
      <c r="A1790" s="96" t="s">
        <v>1982</v>
      </c>
      <c r="B1790" s="96">
        <v>8</v>
      </c>
      <c r="C1790" s="116">
        <v>0.0016810875297130078</v>
      </c>
      <c r="D1790" s="96" t="s">
        <v>3246</v>
      </c>
      <c r="E1790" s="96" t="b">
        <v>0</v>
      </c>
      <c r="F1790" s="96" t="b">
        <v>0</v>
      </c>
      <c r="G1790" s="96" t="b">
        <v>0</v>
      </c>
    </row>
    <row r="1791" spans="1:7" ht="15">
      <c r="A1791" s="96" t="s">
        <v>1984</v>
      </c>
      <c r="B1791" s="96">
        <v>7</v>
      </c>
      <c r="C1791" s="116">
        <v>0.0009173593856072666</v>
      </c>
      <c r="D1791" s="96" t="s">
        <v>3246</v>
      </c>
      <c r="E1791" s="96" t="b">
        <v>0</v>
      </c>
      <c r="F1791" s="96" t="b">
        <v>0</v>
      </c>
      <c r="G1791" s="96" t="b">
        <v>0</v>
      </c>
    </row>
    <row r="1792" spans="1:7" ht="15">
      <c r="A1792" s="96" t="s">
        <v>1985</v>
      </c>
      <c r="B1792" s="96">
        <v>7</v>
      </c>
      <c r="C1792" s="116">
        <v>0.0009612137303025961</v>
      </c>
      <c r="D1792" s="96" t="s">
        <v>3246</v>
      </c>
      <c r="E1792" s="96" t="b">
        <v>0</v>
      </c>
      <c r="F1792" s="96" t="b">
        <v>1</v>
      </c>
      <c r="G1792" s="96" t="b">
        <v>0</v>
      </c>
    </row>
    <row r="1793" spans="1:7" ht="15">
      <c r="A1793" s="96" t="s">
        <v>1986</v>
      </c>
      <c r="B1793" s="96">
        <v>7</v>
      </c>
      <c r="C1793" s="116">
        <v>0.0009612137303025961</v>
      </c>
      <c r="D1793" s="96" t="s">
        <v>3246</v>
      </c>
      <c r="E1793" s="96" t="b">
        <v>1</v>
      </c>
      <c r="F1793" s="96" t="b">
        <v>0</v>
      </c>
      <c r="G1793" s="96" t="b">
        <v>0</v>
      </c>
    </row>
    <row r="1794" spans="1:7" ht="15">
      <c r="A1794" s="96" t="s">
        <v>1987</v>
      </c>
      <c r="B1794" s="96">
        <v>7</v>
      </c>
      <c r="C1794" s="116">
        <v>0.0009612137303025961</v>
      </c>
      <c r="D1794" s="96" t="s">
        <v>3246</v>
      </c>
      <c r="E1794" s="96" t="b">
        <v>0</v>
      </c>
      <c r="F1794" s="96" t="b">
        <v>0</v>
      </c>
      <c r="G1794" s="96" t="b">
        <v>0</v>
      </c>
    </row>
    <row r="1795" spans="1:7" ht="15">
      <c r="A1795" s="96" t="s">
        <v>1988</v>
      </c>
      <c r="B1795" s="96">
        <v>7</v>
      </c>
      <c r="C1795" s="116">
        <v>0.0010130824110375178</v>
      </c>
      <c r="D1795" s="96" t="s">
        <v>3246</v>
      </c>
      <c r="E1795" s="96" t="b">
        <v>0</v>
      </c>
      <c r="F1795" s="96" t="b">
        <v>0</v>
      </c>
      <c r="G1795" s="96" t="b">
        <v>0</v>
      </c>
    </row>
    <row r="1796" spans="1:7" ht="15">
      <c r="A1796" s="96" t="s">
        <v>1989</v>
      </c>
      <c r="B1796" s="96">
        <v>7</v>
      </c>
      <c r="C1796" s="116">
        <v>0.0010130824110375178</v>
      </c>
      <c r="D1796" s="96" t="s">
        <v>3246</v>
      </c>
      <c r="E1796" s="96" t="b">
        <v>0</v>
      </c>
      <c r="F1796" s="96" t="b">
        <v>0</v>
      </c>
      <c r="G1796" s="96" t="b">
        <v>0</v>
      </c>
    </row>
    <row r="1797" spans="1:7" ht="15">
      <c r="A1797" s="96" t="s">
        <v>1990</v>
      </c>
      <c r="B1797" s="96">
        <v>7</v>
      </c>
      <c r="C1797" s="116">
        <v>0.0010130824110375178</v>
      </c>
      <c r="D1797" s="96" t="s">
        <v>3246</v>
      </c>
      <c r="E1797" s="96" t="b">
        <v>0</v>
      </c>
      <c r="F1797" s="96" t="b">
        <v>0</v>
      </c>
      <c r="G1797" s="96" t="b">
        <v>0</v>
      </c>
    </row>
    <row r="1798" spans="1:7" ht="15">
      <c r="A1798" s="96" t="s">
        <v>1991</v>
      </c>
      <c r="B1798" s="96">
        <v>7</v>
      </c>
      <c r="C1798" s="116">
        <v>0.0009173593856072666</v>
      </c>
      <c r="D1798" s="96" t="s">
        <v>3246</v>
      </c>
      <c r="E1798" s="96" t="b">
        <v>0</v>
      </c>
      <c r="F1798" s="96" t="b">
        <v>0</v>
      </c>
      <c r="G1798" s="96" t="b">
        <v>0</v>
      </c>
    </row>
    <row r="1799" spans="1:7" ht="15">
      <c r="A1799" s="96" t="s">
        <v>1992</v>
      </c>
      <c r="B1799" s="96">
        <v>7</v>
      </c>
      <c r="C1799" s="116">
        <v>0.0009612137303025961</v>
      </c>
      <c r="D1799" s="96" t="s">
        <v>3246</v>
      </c>
      <c r="E1799" s="96" t="b">
        <v>0</v>
      </c>
      <c r="F1799" s="96" t="b">
        <v>0</v>
      </c>
      <c r="G1799" s="96" t="b">
        <v>0</v>
      </c>
    </row>
    <row r="1800" spans="1:7" ht="15">
      <c r="A1800" s="96" t="s">
        <v>1993</v>
      </c>
      <c r="B1800" s="96">
        <v>7</v>
      </c>
      <c r="C1800" s="116">
        <v>0.0009612137303025961</v>
      </c>
      <c r="D1800" s="96" t="s">
        <v>3246</v>
      </c>
      <c r="E1800" s="96" t="b">
        <v>0</v>
      </c>
      <c r="F1800" s="96" t="b">
        <v>0</v>
      </c>
      <c r="G1800" s="96" t="b">
        <v>0</v>
      </c>
    </row>
    <row r="1801" spans="1:7" ht="15">
      <c r="A1801" s="96" t="s">
        <v>1994</v>
      </c>
      <c r="B1801" s="96">
        <v>7</v>
      </c>
      <c r="C1801" s="116">
        <v>0.0010130824110375178</v>
      </c>
      <c r="D1801" s="96" t="s">
        <v>3246</v>
      </c>
      <c r="E1801" s="96" t="b">
        <v>0</v>
      </c>
      <c r="F1801" s="96" t="b">
        <v>0</v>
      </c>
      <c r="G1801" s="96" t="b">
        <v>0</v>
      </c>
    </row>
    <row r="1802" spans="1:7" ht="15">
      <c r="A1802" s="96" t="s">
        <v>1995</v>
      </c>
      <c r="B1802" s="96">
        <v>7</v>
      </c>
      <c r="C1802" s="116">
        <v>0.0009173593856072666</v>
      </c>
      <c r="D1802" s="96" t="s">
        <v>3246</v>
      </c>
      <c r="E1802" s="96" t="b">
        <v>0</v>
      </c>
      <c r="F1802" s="96" t="b">
        <v>0</v>
      </c>
      <c r="G1802" s="96" t="b">
        <v>0</v>
      </c>
    </row>
    <row r="1803" spans="1:7" ht="15">
      <c r="A1803" s="96" t="s">
        <v>1996</v>
      </c>
      <c r="B1803" s="96">
        <v>7</v>
      </c>
      <c r="C1803" s="116">
        <v>0.0009173593856072666</v>
      </c>
      <c r="D1803" s="96" t="s">
        <v>3246</v>
      </c>
      <c r="E1803" s="96" t="b">
        <v>0</v>
      </c>
      <c r="F1803" s="96" t="b">
        <v>0</v>
      </c>
      <c r="G1803" s="96" t="b">
        <v>0</v>
      </c>
    </row>
    <row r="1804" spans="1:7" ht="15">
      <c r="A1804" s="96" t="s">
        <v>1997</v>
      </c>
      <c r="B1804" s="96">
        <v>7</v>
      </c>
      <c r="C1804" s="116">
        <v>0.0009173593856072666</v>
      </c>
      <c r="D1804" s="96" t="s">
        <v>3246</v>
      </c>
      <c r="E1804" s="96" t="b">
        <v>0</v>
      </c>
      <c r="F1804" s="96" t="b">
        <v>0</v>
      </c>
      <c r="G1804" s="96" t="b">
        <v>0</v>
      </c>
    </row>
    <row r="1805" spans="1:7" ht="15">
      <c r="A1805" s="96" t="s">
        <v>1998</v>
      </c>
      <c r="B1805" s="96">
        <v>7</v>
      </c>
      <c r="C1805" s="116">
        <v>0.0009173593856072666</v>
      </c>
      <c r="D1805" s="96" t="s">
        <v>3246</v>
      </c>
      <c r="E1805" s="96" t="b">
        <v>0</v>
      </c>
      <c r="F1805" s="96" t="b">
        <v>0</v>
      </c>
      <c r="G1805" s="96" t="b">
        <v>0</v>
      </c>
    </row>
    <row r="1806" spans="1:7" ht="15">
      <c r="A1806" s="96" t="s">
        <v>1999</v>
      </c>
      <c r="B1806" s="96">
        <v>7</v>
      </c>
      <c r="C1806" s="116">
        <v>0.0011584072516995518</v>
      </c>
      <c r="D1806" s="96" t="s">
        <v>3246</v>
      </c>
      <c r="E1806" s="96" t="b">
        <v>0</v>
      </c>
      <c r="F1806" s="96" t="b">
        <v>0</v>
      </c>
      <c r="G1806" s="96" t="b">
        <v>0</v>
      </c>
    </row>
    <row r="1807" spans="1:7" ht="15">
      <c r="A1807" s="96" t="s">
        <v>2000</v>
      </c>
      <c r="B1807" s="96">
        <v>7</v>
      </c>
      <c r="C1807" s="116">
        <v>0.0010765645457049703</v>
      </c>
      <c r="D1807" s="96" t="s">
        <v>3246</v>
      </c>
      <c r="E1807" s="96" t="b">
        <v>0</v>
      </c>
      <c r="F1807" s="96" t="b">
        <v>0</v>
      </c>
      <c r="G1807" s="96" t="b">
        <v>0</v>
      </c>
    </row>
    <row r="1808" spans="1:7" ht="15">
      <c r="A1808" s="96" t="s">
        <v>2001</v>
      </c>
      <c r="B1808" s="96">
        <v>7</v>
      </c>
      <c r="C1808" s="116">
        <v>0.0009612137303025961</v>
      </c>
      <c r="D1808" s="96" t="s">
        <v>3246</v>
      </c>
      <c r="E1808" s="96" t="b">
        <v>0</v>
      </c>
      <c r="F1808" s="96" t="b">
        <v>0</v>
      </c>
      <c r="G1808" s="96" t="b">
        <v>0</v>
      </c>
    </row>
    <row r="1809" spans="1:7" ht="15">
      <c r="A1809" s="96" t="s">
        <v>2002</v>
      </c>
      <c r="B1809" s="96">
        <v>7</v>
      </c>
      <c r="C1809" s="116">
        <v>0.0009173593856072666</v>
      </c>
      <c r="D1809" s="96" t="s">
        <v>3246</v>
      </c>
      <c r="E1809" s="96" t="b">
        <v>1</v>
      </c>
      <c r="F1809" s="96" t="b">
        <v>0</v>
      </c>
      <c r="G1809" s="96" t="b">
        <v>0</v>
      </c>
    </row>
    <row r="1810" spans="1:7" ht="15">
      <c r="A1810" s="96" t="s">
        <v>2003</v>
      </c>
      <c r="B1810" s="96">
        <v>7</v>
      </c>
      <c r="C1810" s="116">
        <v>0.0009612137303025961</v>
      </c>
      <c r="D1810" s="96" t="s">
        <v>3246</v>
      </c>
      <c r="E1810" s="96" t="b">
        <v>0</v>
      </c>
      <c r="F1810" s="96" t="b">
        <v>0</v>
      </c>
      <c r="G1810" s="96" t="b">
        <v>0</v>
      </c>
    </row>
    <row r="1811" spans="1:7" ht="15">
      <c r="A1811" s="96" t="s">
        <v>2004</v>
      </c>
      <c r="B1811" s="96">
        <v>7</v>
      </c>
      <c r="C1811" s="116">
        <v>0.0011584072516995518</v>
      </c>
      <c r="D1811" s="96" t="s">
        <v>3246</v>
      </c>
      <c r="E1811" s="96" t="b">
        <v>0</v>
      </c>
      <c r="F1811" s="96" t="b">
        <v>0</v>
      </c>
      <c r="G1811" s="96" t="b">
        <v>0</v>
      </c>
    </row>
    <row r="1812" spans="1:7" ht="15">
      <c r="A1812" s="96" t="s">
        <v>2005</v>
      </c>
      <c r="B1812" s="96">
        <v>7</v>
      </c>
      <c r="C1812" s="116">
        <v>0.0010130824110375178</v>
      </c>
      <c r="D1812" s="96" t="s">
        <v>3246</v>
      </c>
      <c r="E1812" s="96" t="b">
        <v>0</v>
      </c>
      <c r="F1812" s="96" t="b">
        <v>0</v>
      </c>
      <c r="G1812" s="96" t="b">
        <v>0</v>
      </c>
    </row>
    <row r="1813" spans="1:7" ht="15">
      <c r="A1813" s="96" t="s">
        <v>2006</v>
      </c>
      <c r="B1813" s="96">
        <v>7</v>
      </c>
      <c r="C1813" s="116">
        <v>0.0009173593856072666</v>
      </c>
      <c r="D1813" s="96" t="s">
        <v>3246</v>
      </c>
      <c r="E1813" s="96" t="b">
        <v>0</v>
      </c>
      <c r="F1813" s="96" t="b">
        <v>0</v>
      </c>
      <c r="G1813" s="96" t="b">
        <v>0</v>
      </c>
    </row>
    <row r="1814" spans="1:7" ht="15">
      <c r="A1814" s="96" t="s">
        <v>2007</v>
      </c>
      <c r="B1814" s="96">
        <v>7</v>
      </c>
      <c r="C1814" s="116">
        <v>0.0009173593856072666</v>
      </c>
      <c r="D1814" s="96" t="s">
        <v>3246</v>
      </c>
      <c r="E1814" s="96" t="b">
        <v>0</v>
      </c>
      <c r="F1814" s="96" t="b">
        <v>0</v>
      </c>
      <c r="G1814" s="96" t="b">
        <v>0</v>
      </c>
    </row>
    <row r="1815" spans="1:7" ht="15">
      <c r="A1815" s="96" t="s">
        <v>2008</v>
      </c>
      <c r="B1815" s="96">
        <v>7</v>
      </c>
      <c r="C1815" s="116">
        <v>0.0009612137303025961</v>
      </c>
      <c r="D1815" s="96" t="s">
        <v>3246</v>
      </c>
      <c r="E1815" s="96" t="b">
        <v>1</v>
      </c>
      <c r="F1815" s="96" t="b">
        <v>0</v>
      </c>
      <c r="G1815" s="96" t="b">
        <v>0</v>
      </c>
    </row>
    <row r="1816" spans="1:7" ht="15">
      <c r="A1816" s="96" t="s">
        <v>2009</v>
      </c>
      <c r="B1816" s="96">
        <v>7</v>
      </c>
      <c r="C1816" s="116">
        <v>0.0009612137303025961</v>
      </c>
      <c r="D1816" s="96" t="s">
        <v>3246</v>
      </c>
      <c r="E1816" s="96" t="b">
        <v>0</v>
      </c>
      <c r="F1816" s="96" t="b">
        <v>0</v>
      </c>
      <c r="G1816" s="96" t="b">
        <v>0</v>
      </c>
    </row>
    <row r="1817" spans="1:7" ht="15">
      <c r="A1817" s="96" t="s">
        <v>2010</v>
      </c>
      <c r="B1817" s="96">
        <v>7</v>
      </c>
      <c r="C1817" s="116">
        <v>0.0009612137303025961</v>
      </c>
      <c r="D1817" s="96" t="s">
        <v>3246</v>
      </c>
      <c r="E1817" s="96" t="b">
        <v>0</v>
      </c>
      <c r="F1817" s="96" t="b">
        <v>0</v>
      </c>
      <c r="G1817" s="96" t="b">
        <v>0</v>
      </c>
    </row>
    <row r="1818" spans="1:7" ht="15">
      <c r="A1818" s="96" t="s">
        <v>2011</v>
      </c>
      <c r="B1818" s="96">
        <v>7</v>
      </c>
      <c r="C1818" s="116">
        <v>0.0009612137303025961</v>
      </c>
      <c r="D1818" s="96" t="s">
        <v>3246</v>
      </c>
      <c r="E1818" s="96" t="b">
        <v>0</v>
      </c>
      <c r="F1818" s="96" t="b">
        <v>0</v>
      </c>
      <c r="G1818" s="96" t="b">
        <v>0</v>
      </c>
    </row>
    <row r="1819" spans="1:7" ht="15">
      <c r="A1819" s="96" t="s">
        <v>2012</v>
      </c>
      <c r="B1819" s="96">
        <v>7</v>
      </c>
      <c r="C1819" s="116">
        <v>0.0009173593856072666</v>
      </c>
      <c r="D1819" s="96" t="s">
        <v>3246</v>
      </c>
      <c r="E1819" s="96" t="b">
        <v>0</v>
      </c>
      <c r="F1819" s="96" t="b">
        <v>0</v>
      </c>
      <c r="G1819" s="96" t="b">
        <v>0</v>
      </c>
    </row>
    <row r="1820" spans="1:7" ht="15">
      <c r="A1820" s="96" t="s">
        <v>2013</v>
      </c>
      <c r="B1820" s="96">
        <v>7</v>
      </c>
      <c r="C1820" s="116">
        <v>0.0009612137303025961</v>
      </c>
      <c r="D1820" s="96" t="s">
        <v>3246</v>
      </c>
      <c r="E1820" s="96" t="b">
        <v>0</v>
      </c>
      <c r="F1820" s="96" t="b">
        <v>0</v>
      </c>
      <c r="G1820" s="96" t="b">
        <v>0</v>
      </c>
    </row>
    <row r="1821" spans="1:7" ht="15">
      <c r="A1821" s="96" t="s">
        <v>2014</v>
      </c>
      <c r="B1821" s="96">
        <v>7</v>
      </c>
      <c r="C1821" s="116">
        <v>0.0010765645457049703</v>
      </c>
      <c r="D1821" s="96" t="s">
        <v>3246</v>
      </c>
      <c r="E1821" s="96" t="b">
        <v>0</v>
      </c>
      <c r="F1821" s="96" t="b">
        <v>0</v>
      </c>
      <c r="G1821" s="96" t="b">
        <v>0</v>
      </c>
    </row>
    <row r="1822" spans="1:7" ht="15">
      <c r="A1822" s="96" t="s">
        <v>2015</v>
      </c>
      <c r="B1822" s="96">
        <v>7</v>
      </c>
      <c r="C1822" s="116">
        <v>0.0009173593856072666</v>
      </c>
      <c r="D1822" s="96" t="s">
        <v>3246</v>
      </c>
      <c r="E1822" s="96" t="b">
        <v>0</v>
      </c>
      <c r="F1822" s="96" t="b">
        <v>0</v>
      </c>
      <c r="G1822" s="96" t="b">
        <v>0</v>
      </c>
    </row>
    <row r="1823" spans="1:7" ht="15">
      <c r="A1823" s="96" t="s">
        <v>2016</v>
      </c>
      <c r="B1823" s="96">
        <v>7</v>
      </c>
      <c r="C1823" s="116">
        <v>0.0009612137303025961</v>
      </c>
      <c r="D1823" s="96" t="s">
        <v>3246</v>
      </c>
      <c r="E1823" s="96" t="b">
        <v>0</v>
      </c>
      <c r="F1823" s="96" t="b">
        <v>0</v>
      </c>
      <c r="G1823" s="96" t="b">
        <v>0</v>
      </c>
    </row>
    <row r="1824" spans="1:7" ht="15">
      <c r="A1824" s="96" t="s">
        <v>2017</v>
      </c>
      <c r="B1824" s="96">
        <v>7</v>
      </c>
      <c r="C1824" s="116">
        <v>0.0009173593856072666</v>
      </c>
      <c r="D1824" s="96" t="s">
        <v>3246</v>
      </c>
      <c r="E1824" s="96" t="b">
        <v>0</v>
      </c>
      <c r="F1824" s="96" t="b">
        <v>0</v>
      </c>
      <c r="G1824" s="96" t="b">
        <v>0</v>
      </c>
    </row>
    <row r="1825" spans="1:7" ht="15">
      <c r="A1825" s="96" t="s">
        <v>2018</v>
      </c>
      <c r="B1825" s="96">
        <v>7</v>
      </c>
      <c r="C1825" s="116">
        <v>0.0009173593856072666</v>
      </c>
      <c r="D1825" s="96" t="s">
        <v>3246</v>
      </c>
      <c r="E1825" s="96" t="b">
        <v>0</v>
      </c>
      <c r="F1825" s="96" t="b">
        <v>0</v>
      </c>
      <c r="G1825" s="96" t="b">
        <v>0</v>
      </c>
    </row>
    <row r="1826" spans="1:7" ht="15">
      <c r="A1826" s="96" t="s">
        <v>2019</v>
      </c>
      <c r="B1826" s="96">
        <v>7</v>
      </c>
      <c r="C1826" s="116">
        <v>0.0009173593856072666</v>
      </c>
      <c r="D1826" s="96" t="s">
        <v>3246</v>
      </c>
      <c r="E1826" s="96" t="b">
        <v>0</v>
      </c>
      <c r="F1826" s="96" t="b">
        <v>0</v>
      </c>
      <c r="G1826" s="96" t="b">
        <v>0</v>
      </c>
    </row>
    <row r="1827" spans="1:7" ht="15">
      <c r="A1827" s="96" t="s">
        <v>2020</v>
      </c>
      <c r="B1827" s="96">
        <v>7</v>
      </c>
      <c r="C1827" s="116">
        <v>0.0010130824110375178</v>
      </c>
      <c r="D1827" s="96" t="s">
        <v>3246</v>
      </c>
      <c r="E1827" s="96" t="b">
        <v>0</v>
      </c>
      <c r="F1827" s="96" t="b">
        <v>0</v>
      </c>
      <c r="G1827" s="96" t="b">
        <v>0</v>
      </c>
    </row>
    <row r="1828" spans="1:7" ht="15">
      <c r="A1828" s="96" t="s">
        <v>2021</v>
      </c>
      <c r="B1828" s="96">
        <v>7</v>
      </c>
      <c r="C1828" s="116">
        <v>0.0009612137303025961</v>
      </c>
      <c r="D1828" s="96" t="s">
        <v>3246</v>
      </c>
      <c r="E1828" s="96" t="b">
        <v>0</v>
      </c>
      <c r="F1828" s="96" t="b">
        <v>0</v>
      </c>
      <c r="G1828" s="96" t="b">
        <v>0</v>
      </c>
    </row>
    <row r="1829" spans="1:7" ht="15">
      <c r="A1829" s="96" t="s">
        <v>2022</v>
      </c>
      <c r="B1829" s="96">
        <v>7</v>
      </c>
      <c r="C1829" s="116">
        <v>0.0009612137303025961</v>
      </c>
      <c r="D1829" s="96" t="s">
        <v>3246</v>
      </c>
      <c r="E1829" s="96" t="b">
        <v>1</v>
      </c>
      <c r="F1829" s="96" t="b">
        <v>0</v>
      </c>
      <c r="G1829" s="96" t="b">
        <v>0</v>
      </c>
    </row>
    <row r="1830" spans="1:7" ht="15">
      <c r="A1830" s="96" t="s">
        <v>2023</v>
      </c>
      <c r="B1830" s="96">
        <v>7</v>
      </c>
      <c r="C1830" s="116">
        <v>0.0009173593856072666</v>
      </c>
      <c r="D1830" s="96" t="s">
        <v>3246</v>
      </c>
      <c r="E1830" s="96" t="b">
        <v>0</v>
      </c>
      <c r="F1830" s="96" t="b">
        <v>0</v>
      </c>
      <c r="G1830" s="96" t="b">
        <v>0</v>
      </c>
    </row>
    <row r="1831" spans="1:7" ht="15">
      <c r="A1831" s="96" t="s">
        <v>2024</v>
      </c>
      <c r="B1831" s="96">
        <v>7</v>
      </c>
      <c r="C1831" s="116">
        <v>0.0009612137303025961</v>
      </c>
      <c r="D1831" s="96" t="s">
        <v>3246</v>
      </c>
      <c r="E1831" s="96" t="b">
        <v>0</v>
      </c>
      <c r="F1831" s="96" t="b">
        <v>0</v>
      </c>
      <c r="G1831" s="96" t="b">
        <v>0</v>
      </c>
    </row>
    <row r="1832" spans="1:7" ht="15">
      <c r="A1832" s="96" t="s">
        <v>2025</v>
      </c>
      <c r="B1832" s="96">
        <v>7</v>
      </c>
      <c r="C1832" s="116">
        <v>0.0009173593856072666</v>
      </c>
      <c r="D1832" s="96" t="s">
        <v>3246</v>
      </c>
      <c r="E1832" s="96" t="b">
        <v>0</v>
      </c>
      <c r="F1832" s="96" t="b">
        <v>0</v>
      </c>
      <c r="G1832" s="96" t="b">
        <v>0</v>
      </c>
    </row>
    <row r="1833" spans="1:7" ht="15">
      <c r="A1833" s="96" t="s">
        <v>2026</v>
      </c>
      <c r="B1833" s="96">
        <v>7</v>
      </c>
      <c r="C1833" s="116">
        <v>0.0010765645457049703</v>
      </c>
      <c r="D1833" s="96" t="s">
        <v>3246</v>
      </c>
      <c r="E1833" s="96" t="b">
        <v>0</v>
      </c>
      <c r="F1833" s="96" t="b">
        <v>0</v>
      </c>
      <c r="G1833" s="96" t="b">
        <v>0</v>
      </c>
    </row>
    <row r="1834" spans="1:7" ht="15">
      <c r="A1834" s="96" t="s">
        <v>2027</v>
      </c>
      <c r="B1834" s="96">
        <v>7</v>
      </c>
      <c r="C1834" s="116">
        <v>0.0012737580671019258</v>
      </c>
      <c r="D1834" s="96" t="s">
        <v>3246</v>
      </c>
      <c r="E1834" s="96" t="b">
        <v>0</v>
      </c>
      <c r="F1834" s="96" t="b">
        <v>0</v>
      </c>
      <c r="G1834" s="96" t="b">
        <v>0</v>
      </c>
    </row>
    <row r="1835" spans="1:7" ht="15">
      <c r="A1835" s="96" t="s">
        <v>2028</v>
      </c>
      <c r="B1835" s="96">
        <v>7</v>
      </c>
      <c r="C1835" s="116">
        <v>0.0009612137303025961</v>
      </c>
      <c r="D1835" s="96" t="s">
        <v>3246</v>
      </c>
      <c r="E1835" s="96" t="b">
        <v>0</v>
      </c>
      <c r="F1835" s="96" t="b">
        <v>0</v>
      </c>
      <c r="G1835" s="96" t="b">
        <v>0</v>
      </c>
    </row>
    <row r="1836" spans="1:7" ht="15">
      <c r="A1836" s="96" t="s">
        <v>2029</v>
      </c>
      <c r="B1836" s="96">
        <v>7</v>
      </c>
      <c r="C1836" s="116">
        <v>0.0009173593856072666</v>
      </c>
      <c r="D1836" s="96" t="s">
        <v>3246</v>
      </c>
      <c r="E1836" s="96" t="b">
        <v>0</v>
      </c>
      <c r="F1836" s="96" t="b">
        <v>0</v>
      </c>
      <c r="G1836" s="96" t="b">
        <v>0</v>
      </c>
    </row>
    <row r="1837" spans="1:7" ht="15">
      <c r="A1837" s="96" t="s">
        <v>2030</v>
      </c>
      <c r="B1837" s="96">
        <v>7</v>
      </c>
      <c r="C1837" s="116">
        <v>0.0014709515884988816</v>
      </c>
      <c r="D1837" s="96" t="s">
        <v>3246</v>
      </c>
      <c r="E1837" s="96" t="b">
        <v>0</v>
      </c>
      <c r="F1837" s="96" t="b">
        <v>0</v>
      </c>
      <c r="G1837" s="96" t="b">
        <v>0</v>
      </c>
    </row>
    <row r="1838" spans="1:7" ht="15">
      <c r="A1838" s="96" t="s">
        <v>2031</v>
      </c>
      <c r="B1838" s="96">
        <v>7</v>
      </c>
      <c r="C1838" s="116">
        <v>0.0011584072516995518</v>
      </c>
      <c r="D1838" s="96" t="s">
        <v>3246</v>
      </c>
      <c r="E1838" s="96" t="b">
        <v>0</v>
      </c>
      <c r="F1838" s="96" t="b">
        <v>0</v>
      </c>
      <c r="G1838" s="96" t="b">
        <v>0</v>
      </c>
    </row>
    <row r="1839" spans="1:7" ht="15">
      <c r="A1839" s="96" t="s">
        <v>2032</v>
      </c>
      <c r="B1839" s="96">
        <v>7</v>
      </c>
      <c r="C1839" s="116">
        <v>0.0011584072516995518</v>
      </c>
      <c r="D1839" s="96" t="s">
        <v>3246</v>
      </c>
      <c r="E1839" s="96" t="b">
        <v>0</v>
      </c>
      <c r="F1839" s="96" t="b">
        <v>0</v>
      </c>
      <c r="G1839" s="96" t="b">
        <v>0</v>
      </c>
    </row>
    <row r="1840" spans="1:7" ht="15">
      <c r="A1840" s="96" t="s">
        <v>2033</v>
      </c>
      <c r="B1840" s="96">
        <v>7</v>
      </c>
      <c r="C1840" s="116">
        <v>0.0010130824110375178</v>
      </c>
      <c r="D1840" s="96" t="s">
        <v>3246</v>
      </c>
      <c r="E1840" s="96" t="b">
        <v>0</v>
      </c>
      <c r="F1840" s="96" t="b">
        <v>0</v>
      </c>
      <c r="G1840" s="96" t="b">
        <v>0</v>
      </c>
    </row>
    <row r="1841" spans="1:7" ht="15">
      <c r="A1841" s="96" t="s">
        <v>2034</v>
      </c>
      <c r="B1841" s="96">
        <v>7</v>
      </c>
      <c r="C1841" s="116">
        <v>0.0009612137303025961</v>
      </c>
      <c r="D1841" s="96" t="s">
        <v>3246</v>
      </c>
      <c r="E1841" s="96" t="b">
        <v>0</v>
      </c>
      <c r="F1841" s="96" t="b">
        <v>0</v>
      </c>
      <c r="G1841" s="96" t="b">
        <v>0</v>
      </c>
    </row>
    <row r="1842" spans="1:7" ht="15">
      <c r="A1842" s="96" t="s">
        <v>2035</v>
      </c>
      <c r="B1842" s="96">
        <v>6</v>
      </c>
      <c r="C1842" s="116">
        <v>0.0008238974831165111</v>
      </c>
      <c r="D1842" s="96" t="s">
        <v>3246</v>
      </c>
      <c r="E1842" s="96" t="b">
        <v>0</v>
      </c>
      <c r="F1842" s="96" t="b">
        <v>0</v>
      </c>
      <c r="G1842" s="96" t="b">
        <v>0</v>
      </c>
    </row>
    <row r="1843" spans="1:7" ht="15">
      <c r="A1843" s="96" t="s">
        <v>2036</v>
      </c>
      <c r="B1843" s="96">
        <v>6</v>
      </c>
      <c r="C1843" s="116">
        <v>0.0008683563523178726</v>
      </c>
      <c r="D1843" s="96" t="s">
        <v>3246</v>
      </c>
      <c r="E1843" s="96" t="b">
        <v>0</v>
      </c>
      <c r="F1843" s="96" t="b">
        <v>0</v>
      </c>
      <c r="G1843" s="96" t="b">
        <v>0</v>
      </c>
    </row>
    <row r="1844" spans="1:7" ht="15">
      <c r="A1844" s="96" t="s">
        <v>2037</v>
      </c>
      <c r="B1844" s="96">
        <v>6</v>
      </c>
      <c r="C1844" s="116">
        <v>0.0008683563523178726</v>
      </c>
      <c r="D1844" s="96" t="s">
        <v>3246</v>
      </c>
      <c r="E1844" s="96" t="b">
        <v>0</v>
      </c>
      <c r="F1844" s="96" t="b">
        <v>0</v>
      </c>
      <c r="G1844" s="96" t="b">
        <v>0</v>
      </c>
    </row>
    <row r="1845" spans="1:7" ht="15">
      <c r="A1845" s="96" t="s">
        <v>2038</v>
      </c>
      <c r="B1845" s="96">
        <v>6</v>
      </c>
      <c r="C1845" s="116">
        <v>0.0008238974831165111</v>
      </c>
      <c r="D1845" s="96" t="s">
        <v>3246</v>
      </c>
      <c r="E1845" s="96" t="b">
        <v>0</v>
      </c>
      <c r="F1845" s="96" t="b">
        <v>0</v>
      </c>
      <c r="G1845" s="96" t="b">
        <v>0</v>
      </c>
    </row>
    <row r="1846" spans="1:7" ht="15">
      <c r="A1846" s="96" t="s">
        <v>2039</v>
      </c>
      <c r="B1846" s="96">
        <v>6</v>
      </c>
      <c r="C1846" s="116">
        <v>0.0008683563523178726</v>
      </c>
      <c r="D1846" s="96" t="s">
        <v>3246</v>
      </c>
      <c r="E1846" s="96" t="b">
        <v>0</v>
      </c>
      <c r="F1846" s="96" t="b">
        <v>0</v>
      </c>
      <c r="G1846" s="96" t="b">
        <v>0</v>
      </c>
    </row>
    <row r="1847" spans="1:7" ht="15">
      <c r="A1847" s="96" t="s">
        <v>2040</v>
      </c>
      <c r="B1847" s="96">
        <v>6</v>
      </c>
      <c r="C1847" s="116">
        <v>0.0008238974831165111</v>
      </c>
      <c r="D1847" s="96" t="s">
        <v>3246</v>
      </c>
      <c r="E1847" s="96" t="b">
        <v>0</v>
      </c>
      <c r="F1847" s="96" t="b">
        <v>0</v>
      </c>
      <c r="G1847" s="96" t="b">
        <v>0</v>
      </c>
    </row>
    <row r="1848" spans="1:7" ht="15">
      <c r="A1848" s="96" t="s">
        <v>2041</v>
      </c>
      <c r="B1848" s="96">
        <v>6</v>
      </c>
      <c r="C1848" s="116">
        <v>0.0009227696106042602</v>
      </c>
      <c r="D1848" s="96" t="s">
        <v>3246</v>
      </c>
      <c r="E1848" s="96" t="b">
        <v>0</v>
      </c>
      <c r="F1848" s="96" t="b">
        <v>0</v>
      </c>
      <c r="G1848" s="96" t="b">
        <v>0</v>
      </c>
    </row>
    <row r="1849" spans="1:7" ht="15">
      <c r="A1849" s="96" t="s">
        <v>2042</v>
      </c>
      <c r="B1849" s="96">
        <v>6</v>
      </c>
      <c r="C1849" s="116">
        <v>0.0008238974831165111</v>
      </c>
      <c r="D1849" s="96" t="s">
        <v>3246</v>
      </c>
      <c r="E1849" s="96" t="b">
        <v>0</v>
      </c>
      <c r="F1849" s="96" t="b">
        <v>0</v>
      </c>
      <c r="G1849" s="96" t="b">
        <v>0</v>
      </c>
    </row>
    <row r="1850" spans="1:7" ht="15">
      <c r="A1850" s="96" t="s">
        <v>2043</v>
      </c>
      <c r="B1850" s="96">
        <v>6</v>
      </c>
      <c r="C1850" s="116">
        <v>0.0008238974831165111</v>
      </c>
      <c r="D1850" s="96" t="s">
        <v>3246</v>
      </c>
      <c r="E1850" s="96" t="b">
        <v>0</v>
      </c>
      <c r="F1850" s="96" t="b">
        <v>0</v>
      </c>
      <c r="G1850" s="96" t="b">
        <v>0</v>
      </c>
    </row>
    <row r="1851" spans="1:7" ht="15">
      <c r="A1851" s="96" t="s">
        <v>2044</v>
      </c>
      <c r="B1851" s="96">
        <v>6</v>
      </c>
      <c r="C1851" s="116">
        <v>0.0008238974831165111</v>
      </c>
      <c r="D1851" s="96" t="s">
        <v>3246</v>
      </c>
      <c r="E1851" s="96" t="b">
        <v>0</v>
      </c>
      <c r="F1851" s="96" t="b">
        <v>0</v>
      </c>
      <c r="G1851" s="96" t="b">
        <v>0</v>
      </c>
    </row>
    <row r="1852" spans="1:7" ht="15">
      <c r="A1852" s="96" t="s">
        <v>2045</v>
      </c>
      <c r="B1852" s="96">
        <v>6</v>
      </c>
      <c r="C1852" s="116">
        <v>0.0008683563523178726</v>
      </c>
      <c r="D1852" s="96" t="s">
        <v>3246</v>
      </c>
      <c r="E1852" s="96" t="b">
        <v>1</v>
      </c>
      <c r="F1852" s="96" t="b">
        <v>0</v>
      </c>
      <c r="G1852" s="96" t="b">
        <v>0</v>
      </c>
    </row>
    <row r="1853" spans="1:7" ht="15">
      <c r="A1853" s="96" t="s">
        <v>2046</v>
      </c>
      <c r="B1853" s="96">
        <v>6</v>
      </c>
      <c r="C1853" s="116">
        <v>0.0008683563523178726</v>
      </c>
      <c r="D1853" s="96" t="s">
        <v>3246</v>
      </c>
      <c r="E1853" s="96" t="b">
        <v>0</v>
      </c>
      <c r="F1853" s="96" t="b">
        <v>0</v>
      </c>
      <c r="G1853" s="96" t="b">
        <v>0</v>
      </c>
    </row>
    <row r="1854" spans="1:7" ht="15">
      <c r="A1854" s="96" t="s">
        <v>2047</v>
      </c>
      <c r="B1854" s="96">
        <v>6</v>
      </c>
      <c r="C1854" s="116">
        <v>0.0008238974831165111</v>
      </c>
      <c r="D1854" s="96" t="s">
        <v>3246</v>
      </c>
      <c r="E1854" s="96" t="b">
        <v>0</v>
      </c>
      <c r="F1854" s="96" t="b">
        <v>0</v>
      </c>
      <c r="G1854" s="96" t="b">
        <v>0</v>
      </c>
    </row>
    <row r="1855" spans="1:7" ht="15">
      <c r="A1855" s="96" t="s">
        <v>2048</v>
      </c>
      <c r="B1855" s="96">
        <v>6</v>
      </c>
      <c r="C1855" s="116">
        <v>0.0008683563523178726</v>
      </c>
      <c r="D1855" s="96" t="s">
        <v>3246</v>
      </c>
      <c r="E1855" s="96" t="b">
        <v>0</v>
      </c>
      <c r="F1855" s="96" t="b">
        <v>0</v>
      </c>
      <c r="G1855" s="96" t="b">
        <v>0</v>
      </c>
    </row>
    <row r="1856" spans="1:7" ht="15">
      <c r="A1856" s="96" t="s">
        <v>2049</v>
      </c>
      <c r="B1856" s="96">
        <v>6</v>
      </c>
      <c r="C1856" s="116">
        <v>0.0008683563523178726</v>
      </c>
      <c r="D1856" s="96" t="s">
        <v>3246</v>
      </c>
      <c r="E1856" s="96" t="b">
        <v>0</v>
      </c>
      <c r="F1856" s="96" t="b">
        <v>0</v>
      </c>
      <c r="G1856" s="96" t="b">
        <v>0</v>
      </c>
    </row>
    <row r="1857" spans="1:7" ht="15">
      <c r="A1857" s="96" t="s">
        <v>2050</v>
      </c>
      <c r="B1857" s="96">
        <v>6</v>
      </c>
      <c r="C1857" s="116">
        <v>0.0009227696106042602</v>
      </c>
      <c r="D1857" s="96" t="s">
        <v>3246</v>
      </c>
      <c r="E1857" s="96" t="b">
        <v>0</v>
      </c>
      <c r="F1857" s="96" t="b">
        <v>0</v>
      </c>
      <c r="G1857" s="96" t="b">
        <v>0</v>
      </c>
    </row>
    <row r="1858" spans="1:7" ht="15">
      <c r="A1858" s="96" t="s">
        <v>2051</v>
      </c>
      <c r="B1858" s="96">
        <v>6</v>
      </c>
      <c r="C1858" s="116">
        <v>0.0008238974831165111</v>
      </c>
      <c r="D1858" s="96" t="s">
        <v>3246</v>
      </c>
      <c r="E1858" s="96" t="b">
        <v>0</v>
      </c>
      <c r="F1858" s="96" t="b">
        <v>0</v>
      </c>
      <c r="G1858" s="96" t="b">
        <v>0</v>
      </c>
    </row>
    <row r="1859" spans="1:7" ht="15">
      <c r="A1859" s="96" t="s">
        <v>2052</v>
      </c>
      <c r="B1859" s="96">
        <v>6</v>
      </c>
      <c r="C1859" s="116">
        <v>0.0008238974831165111</v>
      </c>
      <c r="D1859" s="96" t="s">
        <v>3246</v>
      </c>
      <c r="E1859" s="96" t="b">
        <v>0</v>
      </c>
      <c r="F1859" s="96" t="b">
        <v>0</v>
      </c>
      <c r="G1859" s="96" t="b">
        <v>0</v>
      </c>
    </row>
    <row r="1860" spans="1:7" ht="15">
      <c r="A1860" s="96" t="s">
        <v>2053</v>
      </c>
      <c r="B1860" s="96">
        <v>6</v>
      </c>
      <c r="C1860" s="116">
        <v>0.0008238974831165111</v>
      </c>
      <c r="D1860" s="96" t="s">
        <v>3246</v>
      </c>
      <c r="E1860" s="96" t="b">
        <v>0</v>
      </c>
      <c r="F1860" s="96" t="b">
        <v>0</v>
      </c>
      <c r="G1860" s="96" t="b">
        <v>0</v>
      </c>
    </row>
    <row r="1861" spans="1:7" ht="15">
      <c r="A1861" s="96" t="s">
        <v>2054</v>
      </c>
      <c r="B1861" s="96">
        <v>6</v>
      </c>
      <c r="C1861" s="116">
        <v>0.0008238974831165111</v>
      </c>
      <c r="D1861" s="96" t="s">
        <v>3246</v>
      </c>
      <c r="E1861" s="96" t="b">
        <v>0</v>
      </c>
      <c r="F1861" s="96" t="b">
        <v>0</v>
      </c>
      <c r="G1861" s="96" t="b">
        <v>0</v>
      </c>
    </row>
    <row r="1862" spans="1:7" ht="15">
      <c r="A1862" s="96" t="s">
        <v>2055</v>
      </c>
      <c r="B1862" s="96">
        <v>6</v>
      </c>
      <c r="C1862" s="116">
        <v>0.001091792628944508</v>
      </c>
      <c r="D1862" s="96" t="s">
        <v>3246</v>
      </c>
      <c r="E1862" s="96" t="b">
        <v>0</v>
      </c>
      <c r="F1862" s="96" t="b">
        <v>0</v>
      </c>
      <c r="G1862" s="96" t="b">
        <v>0</v>
      </c>
    </row>
    <row r="1863" spans="1:7" ht="15">
      <c r="A1863" s="96" t="s">
        <v>2056</v>
      </c>
      <c r="B1863" s="96">
        <v>6</v>
      </c>
      <c r="C1863" s="116">
        <v>0.0008683563523178726</v>
      </c>
      <c r="D1863" s="96" t="s">
        <v>3246</v>
      </c>
      <c r="E1863" s="96" t="b">
        <v>0</v>
      </c>
      <c r="F1863" s="96" t="b">
        <v>0</v>
      </c>
      <c r="G1863" s="96" t="b">
        <v>0</v>
      </c>
    </row>
    <row r="1864" spans="1:7" ht="15">
      <c r="A1864" s="96" t="s">
        <v>2057</v>
      </c>
      <c r="B1864" s="96">
        <v>6</v>
      </c>
      <c r="C1864" s="116">
        <v>0.0008238974831165111</v>
      </c>
      <c r="D1864" s="96" t="s">
        <v>3246</v>
      </c>
      <c r="E1864" s="96" t="b">
        <v>0</v>
      </c>
      <c r="F1864" s="96" t="b">
        <v>0</v>
      </c>
      <c r="G1864" s="96" t="b">
        <v>0</v>
      </c>
    </row>
    <row r="1865" spans="1:7" ht="15">
      <c r="A1865" s="96" t="s">
        <v>2058</v>
      </c>
      <c r="B1865" s="96">
        <v>6</v>
      </c>
      <c r="C1865" s="116">
        <v>0.0008238974831165111</v>
      </c>
      <c r="D1865" s="96" t="s">
        <v>3246</v>
      </c>
      <c r="E1865" s="96" t="b">
        <v>0</v>
      </c>
      <c r="F1865" s="96" t="b">
        <v>0</v>
      </c>
      <c r="G1865" s="96" t="b">
        <v>0</v>
      </c>
    </row>
    <row r="1866" spans="1:7" ht="15">
      <c r="A1866" s="96" t="s">
        <v>2059</v>
      </c>
      <c r="B1866" s="96">
        <v>6</v>
      </c>
      <c r="C1866" s="116">
        <v>0.0008683563523178726</v>
      </c>
      <c r="D1866" s="96" t="s">
        <v>3246</v>
      </c>
      <c r="E1866" s="96" t="b">
        <v>1</v>
      </c>
      <c r="F1866" s="96" t="b">
        <v>0</v>
      </c>
      <c r="G1866" s="96" t="b">
        <v>0</v>
      </c>
    </row>
    <row r="1867" spans="1:7" ht="15">
      <c r="A1867" s="96" t="s">
        <v>2060</v>
      </c>
      <c r="B1867" s="96">
        <v>6</v>
      </c>
      <c r="C1867" s="116">
        <v>0.0009929205014567587</v>
      </c>
      <c r="D1867" s="96" t="s">
        <v>3246</v>
      </c>
      <c r="E1867" s="96" t="b">
        <v>0</v>
      </c>
      <c r="F1867" s="96" t="b">
        <v>0</v>
      </c>
      <c r="G1867" s="96" t="b">
        <v>0</v>
      </c>
    </row>
    <row r="1868" spans="1:7" ht="15">
      <c r="A1868" s="96" t="s">
        <v>2061</v>
      </c>
      <c r="B1868" s="96">
        <v>6</v>
      </c>
      <c r="C1868" s="116">
        <v>0.0008238974831165111</v>
      </c>
      <c r="D1868" s="96" t="s">
        <v>3246</v>
      </c>
      <c r="E1868" s="96" t="b">
        <v>0</v>
      </c>
      <c r="F1868" s="96" t="b">
        <v>0</v>
      </c>
      <c r="G1868" s="96" t="b">
        <v>0</v>
      </c>
    </row>
    <row r="1869" spans="1:7" ht="15">
      <c r="A1869" s="96" t="s">
        <v>2062</v>
      </c>
      <c r="B1869" s="96">
        <v>6</v>
      </c>
      <c r="C1869" s="116">
        <v>0.0008683563523178726</v>
      </c>
      <c r="D1869" s="96" t="s">
        <v>3246</v>
      </c>
      <c r="E1869" s="96" t="b">
        <v>0</v>
      </c>
      <c r="F1869" s="96" t="b">
        <v>0</v>
      </c>
      <c r="G1869" s="96" t="b">
        <v>0</v>
      </c>
    </row>
    <row r="1870" spans="1:7" ht="15">
      <c r="A1870" s="96" t="s">
        <v>2063</v>
      </c>
      <c r="B1870" s="96">
        <v>6</v>
      </c>
      <c r="C1870" s="116">
        <v>0.0009929205014567587</v>
      </c>
      <c r="D1870" s="96" t="s">
        <v>3246</v>
      </c>
      <c r="E1870" s="96" t="b">
        <v>0</v>
      </c>
      <c r="F1870" s="96" t="b">
        <v>0</v>
      </c>
      <c r="G1870" s="96" t="b">
        <v>0</v>
      </c>
    </row>
    <row r="1871" spans="1:7" ht="15">
      <c r="A1871" s="96" t="s">
        <v>2064</v>
      </c>
      <c r="B1871" s="96">
        <v>6</v>
      </c>
      <c r="C1871" s="116">
        <v>0.0009227696106042602</v>
      </c>
      <c r="D1871" s="96" t="s">
        <v>3246</v>
      </c>
      <c r="E1871" s="96" t="b">
        <v>0</v>
      </c>
      <c r="F1871" s="96" t="b">
        <v>0</v>
      </c>
      <c r="G1871" s="96" t="b">
        <v>0</v>
      </c>
    </row>
    <row r="1872" spans="1:7" ht="15">
      <c r="A1872" s="96" t="s">
        <v>2065</v>
      </c>
      <c r="B1872" s="96">
        <v>6</v>
      </c>
      <c r="C1872" s="116">
        <v>0.0008683563523178726</v>
      </c>
      <c r="D1872" s="96" t="s">
        <v>3246</v>
      </c>
      <c r="E1872" s="96" t="b">
        <v>0</v>
      </c>
      <c r="F1872" s="96" t="b">
        <v>0</v>
      </c>
      <c r="G1872" s="96" t="b">
        <v>0</v>
      </c>
    </row>
    <row r="1873" spans="1:7" ht="15">
      <c r="A1873" s="96" t="s">
        <v>2066</v>
      </c>
      <c r="B1873" s="96">
        <v>6</v>
      </c>
      <c r="C1873" s="116">
        <v>0.0008238974831165111</v>
      </c>
      <c r="D1873" s="96" t="s">
        <v>3246</v>
      </c>
      <c r="E1873" s="96" t="b">
        <v>0</v>
      </c>
      <c r="F1873" s="96" t="b">
        <v>0</v>
      </c>
      <c r="G1873" s="96" t="b">
        <v>0</v>
      </c>
    </row>
    <row r="1874" spans="1:7" ht="15">
      <c r="A1874" s="96" t="s">
        <v>2067</v>
      </c>
      <c r="B1874" s="96">
        <v>6</v>
      </c>
      <c r="C1874" s="116">
        <v>0.0008683563523178726</v>
      </c>
      <c r="D1874" s="96" t="s">
        <v>3246</v>
      </c>
      <c r="E1874" s="96" t="b">
        <v>0</v>
      </c>
      <c r="F1874" s="96" t="b">
        <v>0</v>
      </c>
      <c r="G1874" s="96" t="b">
        <v>0</v>
      </c>
    </row>
    <row r="1875" spans="1:7" ht="15">
      <c r="A1875" s="96" t="s">
        <v>2068</v>
      </c>
      <c r="B1875" s="96">
        <v>6</v>
      </c>
      <c r="C1875" s="116">
        <v>0.0008683563523178726</v>
      </c>
      <c r="D1875" s="96" t="s">
        <v>3246</v>
      </c>
      <c r="E1875" s="96" t="b">
        <v>0</v>
      </c>
      <c r="F1875" s="96" t="b">
        <v>0</v>
      </c>
      <c r="G1875" s="96" t="b">
        <v>0</v>
      </c>
    </row>
    <row r="1876" spans="1:7" ht="15">
      <c r="A1876" s="96" t="s">
        <v>2069</v>
      </c>
      <c r="B1876" s="96">
        <v>6</v>
      </c>
      <c r="C1876" s="116">
        <v>0.0008683563523178726</v>
      </c>
      <c r="D1876" s="96" t="s">
        <v>3246</v>
      </c>
      <c r="E1876" s="96" t="b">
        <v>0</v>
      </c>
      <c r="F1876" s="96" t="b">
        <v>0</v>
      </c>
      <c r="G1876" s="96" t="b">
        <v>0</v>
      </c>
    </row>
    <row r="1877" spans="1:7" ht="15">
      <c r="A1877" s="96" t="s">
        <v>2070</v>
      </c>
      <c r="B1877" s="96">
        <v>6</v>
      </c>
      <c r="C1877" s="116">
        <v>0.0008238974831165111</v>
      </c>
      <c r="D1877" s="96" t="s">
        <v>3246</v>
      </c>
      <c r="E1877" s="96" t="b">
        <v>0</v>
      </c>
      <c r="F1877" s="96" t="b">
        <v>0</v>
      </c>
      <c r="G1877" s="96" t="b">
        <v>0</v>
      </c>
    </row>
    <row r="1878" spans="1:7" ht="15">
      <c r="A1878" s="96" t="s">
        <v>2071</v>
      </c>
      <c r="B1878" s="96">
        <v>6</v>
      </c>
      <c r="C1878" s="116">
        <v>0.0008238974831165111</v>
      </c>
      <c r="D1878" s="96" t="s">
        <v>3246</v>
      </c>
      <c r="E1878" s="96" t="b">
        <v>0</v>
      </c>
      <c r="F1878" s="96" t="b">
        <v>0</v>
      </c>
      <c r="G1878" s="96" t="b">
        <v>0</v>
      </c>
    </row>
    <row r="1879" spans="1:7" ht="15">
      <c r="A1879" s="96" t="s">
        <v>2072</v>
      </c>
      <c r="B1879" s="96">
        <v>6</v>
      </c>
      <c r="C1879" s="116">
        <v>0.0008683563523178726</v>
      </c>
      <c r="D1879" s="96" t="s">
        <v>3246</v>
      </c>
      <c r="E1879" s="96" t="b">
        <v>0</v>
      </c>
      <c r="F1879" s="96" t="b">
        <v>0</v>
      </c>
      <c r="G1879" s="96" t="b">
        <v>0</v>
      </c>
    </row>
    <row r="1880" spans="1:7" ht="15">
      <c r="A1880" s="96" t="s">
        <v>2073</v>
      </c>
      <c r="B1880" s="96">
        <v>6</v>
      </c>
      <c r="C1880" s="116">
        <v>0.0009929205014567587</v>
      </c>
      <c r="D1880" s="96" t="s">
        <v>3246</v>
      </c>
      <c r="E1880" s="96" t="b">
        <v>0</v>
      </c>
      <c r="F1880" s="96" t="b">
        <v>0</v>
      </c>
      <c r="G1880" s="96" t="b">
        <v>0</v>
      </c>
    </row>
    <row r="1881" spans="1:7" ht="15">
      <c r="A1881" s="96" t="s">
        <v>2074</v>
      </c>
      <c r="B1881" s="96">
        <v>6</v>
      </c>
      <c r="C1881" s="116">
        <v>0.0008683563523178726</v>
      </c>
      <c r="D1881" s="96" t="s">
        <v>3246</v>
      </c>
      <c r="E1881" s="96" t="b">
        <v>0</v>
      </c>
      <c r="F1881" s="96" t="b">
        <v>0</v>
      </c>
      <c r="G1881" s="96" t="b">
        <v>0</v>
      </c>
    </row>
    <row r="1882" spans="1:7" ht="15">
      <c r="A1882" s="96" t="s">
        <v>2075</v>
      </c>
      <c r="B1882" s="96">
        <v>6</v>
      </c>
      <c r="C1882" s="116">
        <v>0.0009227696106042602</v>
      </c>
      <c r="D1882" s="96" t="s">
        <v>3246</v>
      </c>
      <c r="E1882" s="96" t="b">
        <v>0</v>
      </c>
      <c r="F1882" s="96" t="b">
        <v>0</v>
      </c>
      <c r="G1882" s="96" t="b">
        <v>0</v>
      </c>
    </row>
    <row r="1883" spans="1:7" ht="15">
      <c r="A1883" s="96" t="s">
        <v>2076</v>
      </c>
      <c r="B1883" s="96">
        <v>6</v>
      </c>
      <c r="C1883" s="116">
        <v>0.0008238974831165111</v>
      </c>
      <c r="D1883" s="96" t="s">
        <v>3246</v>
      </c>
      <c r="E1883" s="96" t="b">
        <v>1</v>
      </c>
      <c r="F1883" s="96" t="b">
        <v>0</v>
      </c>
      <c r="G1883" s="96" t="b">
        <v>0</v>
      </c>
    </row>
    <row r="1884" spans="1:7" ht="15">
      <c r="A1884" s="96" t="s">
        <v>2077</v>
      </c>
      <c r="B1884" s="96">
        <v>6</v>
      </c>
      <c r="C1884" s="116">
        <v>0.0008238974831165111</v>
      </c>
      <c r="D1884" s="96" t="s">
        <v>3246</v>
      </c>
      <c r="E1884" s="96" t="b">
        <v>0</v>
      </c>
      <c r="F1884" s="96" t="b">
        <v>0</v>
      </c>
      <c r="G1884" s="96" t="b">
        <v>0</v>
      </c>
    </row>
    <row r="1885" spans="1:7" ht="15">
      <c r="A1885" s="96" t="s">
        <v>1983</v>
      </c>
      <c r="B1885" s="96">
        <v>6</v>
      </c>
      <c r="C1885" s="116">
        <v>0.0008683563523178726</v>
      </c>
      <c r="D1885" s="96" t="s">
        <v>3246</v>
      </c>
      <c r="E1885" s="96" t="b">
        <v>0</v>
      </c>
      <c r="F1885" s="96" t="b">
        <v>0</v>
      </c>
      <c r="G1885" s="96" t="b">
        <v>0</v>
      </c>
    </row>
    <row r="1886" spans="1:7" ht="15">
      <c r="A1886" s="96" t="s">
        <v>2078</v>
      </c>
      <c r="B1886" s="96">
        <v>6</v>
      </c>
      <c r="C1886" s="116">
        <v>0.0008238974831165111</v>
      </c>
      <c r="D1886" s="96" t="s">
        <v>3246</v>
      </c>
      <c r="E1886" s="96" t="b">
        <v>0</v>
      </c>
      <c r="F1886" s="96" t="b">
        <v>0</v>
      </c>
      <c r="G1886" s="96" t="b">
        <v>0</v>
      </c>
    </row>
    <row r="1887" spans="1:7" ht="15">
      <c r="A1887" s="96" t="s">
        <v>2079</v>
      </c>
      <c r="B1887" s="96">
        <v>6</v>
      </c>
      <c r="C1887" s="116">
        <v>0.0009227696106042602</v>
      </c>
      <c r="D1887" s="96" t="s">
        <v>3246</v>
      </c>
      <c r="E1887" s="96" t="b">
        <v>0</v>
      </c>
      <c r="F1887" s="96" t="b">
        <v>0</v>
      </c>
      <c r="G1887" s="96" t="b">
        <v>0</v>
      </c>
    </row>
    <row r="1888" spans="1:7" ht="15">
      <c r="A1888" s="96" t="s">
        <v>2080</v>
      </c>
      <c r="B1888" s="96">
        <v>6</v>
      </c>
      <c r="C1888" s="116">
        <v>0.0008238974831165111</v>
      </c>
      <c r="D1888" s="96" t="s">
        <v>3246</v>
      </c>
      <c r="E1888" s="96" t="b">
        <v>0</v>
      </c>
      <c r="F1888" s="96" t="b">
        <v>0</v>
      </c>
      <c r="G1888" s="96" t="b">
        <v>0</v>
      </c>
    </row>
    <row r="1889" spans="1:7" ht="15">
      <c r="A1889" s="96" t="s">
        <v>2081</v>
      </c>
      <c r="B1889" s="96">
        <v>6</v>
      </c>
      <c r="C1889" s="116">
        <v>0.0009929205014567587</v>
      </c>
      <c r="D1889" s="96" t="s">
        <v>3246</v>
      </c>
      <c r="E1889" s="96" t="b">
        <v>0</v>
      </c>
      <c r="F1889" s="96" t="b">
        <v>0</v>
      </c>
      <c r="G1889" s="96" t="b">
        <v>0</v>
      </c>
    </row>
    <row r="1890" spans="1:7" ht="15">
      <c r="A1890" s="96" t="s">
        <v>2082</v>
      </c>
      <c r="B1890" s="96">
        <v>6</v>
      </c>
      <c r="C1890" s="116">
        <v>0.0008683563523178726</v>
      </c>
      <c r="D1890" s="96" t="s">
        <v>3246</v>
      </c>
      <c r="E1890" s="96" t="b">
        <v>0</v>
      </c>
      <c r="F1890" s="96" t="b">
        <v>0</v>
      </c>
      <c r="G1890" s="96" t="b">
        <v>0</v>
      </c>
    </row>
    <row r="1891" spans="1:7" ht="15">
      <c r="A1891" s="96" t="s">
        <v>2083</v>
      </c>
      <c r="B1891" s="96">
        <v>6</v>
      </c>
      <c r="C1891" s="116">
        <v>0.0008238974831165111</v>
      </c>
      <c r="D1891" s="96" t="s">
        <v>3246</v>
      </c>
      <c r="E1891" s="96" t="b">
        <v>0</v>
      </c>
      <c r="F1891" s="96" t="b">
        <v>0</v>
      </c>
      <c r="G1891" s="96" t="b">
        <v>0</v>
      </c>
    </row>
    <row r="1892" spans="1:7" ht="15">
      <c r="A1892" s="96" t="s">
        <v>2084</v>
      </c>
      <c r="B1892" s="96">
        <v>6</v>
      </c>
      <c r="C1892" s="116">
        <v>0.0008238974831165111</v>
      </c>
      <c r="D1892" s="96" t="s">
        <v>3246</v>
      </c>
      <c r="E1892" s="96" t="b">
        <v>0</v>
      </c>
      <c r="F1892" s="96" t="b">
        <v>0</v>
      </c>
      <c r="G1892" s="96" t="b">
        <v>0</v>
      </c>
    </row>
    <row r="1893" spans="1:7" ht="15">
      <c r="A1893" s="96" t="s">
        <v>2085</v>
      </c>
      <c r="B1893" s="96">
        <v>6</v>
      </c>
      <c r="C1893" s="116">
        <v>0.0008238974831165111</v>
      </c>
      <c r="D1893" s="96" t="s">
        <v>3246</v>
      </c>
      <c r="E1893" s="96" t="b">
        <v>0</v>
      </c>
      <c r="F1893" s="96" t="b">
        <v>0</v>
      </c>
      <c r="G1893" s="96" t="b">
        <v>0</v>
      </c>
    </row>
    <row r="1894" spans="1:7" ht="15">
      <c r="A1894" s="96" t="s">
        <v>2086</v>
      </c>
      <c r="B1894" s="96">
        <v>6</v>
      </c>
      <c r="C1894" s="116">
        <v>0.0009227696106042602</v>
      </c>
      <c r="D1894" s="96" t="s">
        <v>3246</v>
      </c>
      <c r="E1894" s="96" t="b">
        <v>0</v>
      </c>
      <c r="F1894" s="96" t="b">
        <v>0</v>
      </c>
      <c r="G1894" s="96" t="b">
        <v>0</v>
      </c>
    </row>
    <row r="1895" spans="1:7" ht="15">
      <c r="A1895" s="96" t="s">
        <v>2087</v>
      </c>
      <c r="B1895" s="96">
        <v>6</v>
      </c>
      <c r="C1895" s="116">
        <v>0.0009929205014567587</v>
      </c>
      <c r="D1895" s="96" t="s">
        <v>3246</v>
      </c>
      <c r="E1895" s="96" t="b">
        <v>0</v>
      </c>
      <c r="F1895" s="96" t="b">
        <v>0</v>
      </c>
      <c r="G1895" s="96" t="b">
        <v>0</v>
      </c>
    </row>
    <row r="1896" spans="1:7" ht="15">
      <c r="A1896" s="96" t="s">
        <v>2088</v>
      </c>
      <c r="B1896" s="96">
        <v>6</v>
      </c>
      <c r="C1896" s="116">
        <v>0.0008238974831165111</v>
      </c>
      <c r="D1896" s="96" t="s">
        <v>3246</v>
      </c>
      <c r="E1896" s="96" t="b">
        <v>0</v>
      </c>
      <c r="F1896" s="96" t="b">
        <v>0</v>
      </c>
      <c r="G1896" s="96" t="b">
        <v>0</v>
      </c>
    </row>
    <row r="1897" spans="1:7" ht="15">
      <c r="A1897" s="96" t="s">
        <v>2089</v>
      </c>
      <c r="B1897" s="96">
        <v>6</v>
      </c>
      <c r="C1897" s="116">
        <v>0.0008238974831165111</v>
      </c>
      <c r="D1897" s="96" t="s">
        <v>3246</v>
      </c>
      <c r="E1897" s="96" t="b">
        <v>0</v>
      </c>
      <c r="F1897" s="96" t="b">
        <v>0</v>
      </c>
      <c r="G1897" s="96" t="b">
        <v>0</v>
      </c>
    </row>
    <row r="1898" spans="1:7" ht="15">
      <c r="A1898" s="96" t="s">
        <v>2090</v>
      </c>
      <c r="B1898" s="96">
        <v>6</v>
      </c>
      <c r="C1898" s="116">
        <v>0.0008683563523178726</v>
      </c>
      <c r="D1898" s="96" t="s">
        <v>3246</v>
      </c>
      <c r="E1898" s="96" t="b">
        <v>0</v>
      </c>
      <c r="F1898" s="96" t="b">
        <v>0</v>
      </c>
      <c r="G1898" s="96" t="b">
        <v>0</v>
      </c>
    </row>
    <row r="1899" spans="1:7" ht="15">
      <c r="A1899" s="96" t="s">
        <v>2091</v>
      </c>
      <c r="B1899" s="96">
        <v>6</v>
      </c>
      <c r="C1899" s="116">
        <v>0.0008683563523178726</v>
      </c>
      <c r="D1899" s="96" t="s">
        <v>3246</v>
      </c>
      <c r="E1899" s="96" t="b">
        <v>1</v>
      </c>
      <c r="F1899" s="96" t="b">
        <v>0</v>
      </c>
      <c r="G1899" s="96" t="b">
        <v>0</v>
      </c>
    </row>
    <row r="1900" spans="1:7" ht="15">
      <c r="A1900" s="96" t="s">
        <v>2092</v>
      </c>
      <c r="B1900" s="96">
        <v>6</v>
      </c>
      <c r="C1900" s="116">
        <v>0.001091792628944508</v>
      </c>
      <c r="D1900" s="96" t="s">
        <v>3246</v>
      </c>
      <c r="E1900" s="96" t="b">
        <v>0</v>
      </c>
      <c r="F1900" s="96" t="b">
        <v>0</v>
      </c>
      <c r="G1900" s="96" t="b">
        <v>0</v>
      </c>
    </row>
    <row r="1901" spans="1:7" ht="15">
      <c r="A1901" s="96" t="s">
        <v>2093</v>
      </c>
      <c r="B1901" s="96">
        <v>6</v>
      </c>
      <c r="C1901" s="116">
        <v>0.0009227696106042602</v>
      </c>
      <c r="D1901" s="96" t="s">
        <v>3246</v>
      </c>
      <c r="E1901" s="96" t="b">
        <v>0</v>
      </c>
      <c r="F1901" s="96" t="b">
        <v>0</v>
      </c>
      <c r="G1901" s="96" t="b">
        <v>0</v>
      </c>
    </row>
    <row r="1902" spans="1:7" ht="15">
      <c r="A1902" s="96" t="s">
        <v>2094</v>
      </c>
      <c r="B1902" s="96">
        <v>6</v>
      </c>
      <c r="C1902" s="116">
        <v>0.0009929205014567587</v>
      </c>
      <c r="D1902" s="96" t="s">
        <v>3246</v>
      </c>
      <c r="E1902" s="96" t="b">
        <v>0</v>
      </c>
      <c r="F1902" s="96" t="b">
        <v>0</v>
      </c>
      <c r="G1902" s="96" t="b">
        <v>0</v>
      </c>
    </row>
    <row r="1903" spans="1:7" ht="15">
      <c r="A1903" s="96" t="s">
        <v>2095</v>
      </c>
      <c r="B1903" s="96">
        <v>6</v>
      </c>
      <c r="C1903" s="116">
        <v>0.0008683563523178726</v>
      </c>
      <c r="D1903" s="96" t="s">
        <v>3246</v>
      </c>
      <c r="E1903" s="96" t="b">
        <v>0</v>
      </c>
      <c r="F1903" s="96" t="b">
        <v>0</v>
      </c>
      <c r="G1903" s="96" t="b">
        <v>0</v>
      </c>
    </row>
    <row r="1904" spans="1:7" ht="15">
      <c r="A1904" s="96" t="s">
        <v>2096</v>
      </c>
      <c r="B1904" s="96">
        <v>6</v>
      </c>
      <c r="C1904" s="116">
        <v>0.0008238974831165111</v>
      </c>
      <c r="D1904" s="96" t="s">
        <v>3246</v>
      </c>
      <c r="E1904" s="96" t="b">
        <v>0</v>
      </c>
      <c r="F1904" s="96" t="b">
        <v>0</v>
      </c>
      <c r="G1904" s="96" t="b">
        <v>0</v>
      </c>
    </row>
    <row r="1905" spans="1:7" ht="15">
      <c r="A1905" s="96" t="s">
        <v>2097</v>
      </c>
      <c r="B1905" s="96">
        <v>6</v>
      </c>
      <c r="C1905" s="116">
        <v>0.0008683563523178726</v>
      </c>
      <c r="D1905" s="96" t="s">
        <v>3246</v>
      </c>
      <c r="E1905" s="96" t="b">
        <v>0</v>
      </c>
      <c r="F1905" s="96" t="b">
        <v>0</v>
      </c>
      <c r="G1905" s="96" t="b">
        <v>0</v>
      </c>
    </row>
    <row r="1906" spans="1:7" ht="15">
      <c r="A1906" s="96" t="s">
        <v>2098</v>
      </c>
      <c r="B1906" s="96">
        <v>6</v>
      </c>
      <c r="C1906" s="116">
        <v>0.0009929205014567587</v>
      </c>
      <c r="D1906" s="96" t="s">
        <v>3246</v>
      </c>
      <c r="E1906" s="96" t="b">
        <v>0</v>
      </c>
      <c r="F1906" s="96" t="b">
        <v>0</v>
      </c>
      <c r="G1906" s="96" t="b">
        <v>0</v>
      </c>
    </row>
    <row r="1907" spans="1:7" ht="15">
      <c r="A1907" s="96" t="s">
        <v>2099</v>
      </c>
      <c r="B1907" s="96">
        <v>6</v>
      </c>
      <c r="C1907" s="116">
        <v>0.0012608156472847557</v>
      </c>
      <c r="D1907" s="96" t="s">
        <v>3246</v>
      </c>
      <c r="E1907" s="96" t="b">
        <v>0</v>
      </c>
      <c r="F1907" s="96" t="b">
        <v>0</v>
      </c>
      <c r="G1907" s="96" t="b">
        <v>0</v>
      </c>
    </row>
    <row r="1908" spans="1:7" ht="15">
      <c r="A1908" s="96" t="s">
        <v>2100</v>
      </c>
      <c r="B1908" s="96">
        <v>6</v>
      </c>
      <c r="C1908" s="116">
        <v>0.001091792628944508</v>
      </c>
      <c r="D1908" s="96" t="s">
        <v>3246</v>
      </c>
      <c r="E1908" s="96" t="b">
        <v>0</v>
      </c>
      <c r="F1908" s="96" t="b">
        <v>0</v>
      </c>
      <c r="G1908" s="96" t="b">
        <v>0</v>
      </c>
    </row>
    <row r="1909" spans="1:7" ht="15">
      <c r="A1909" s="96" t="s">
        <v>2101</v>
      </c>
      <c r="B1909" s="96">
        <v>6</v>
      </c>
      <c r="C1909" s="116">
        <v>0.0012608156472847557</v>
      </c>
      <c r="D1909" s="96" t="s">
        <v>3246</v>
      </c>
      <c r="E1909" s="96" t="b">
        <v>0</v>
      </c>
      <c r="F1909" s="96" t="b">
        <v>0</v>
      </c>
      <c r="G1909" s="96" t="b">
        <v>0</v>
      </c>
    </row>
    <row r="1910" spans="1:7" ht="15">
      <c r="A1910" s="96" t="s">
        <v>2102</v>
      </c>
      <c r="B1910" s="96">
        <v>6</v>
      </c>
      <c r="C1910" s="116">
        <v>0.001091792628944508</v>
      </c>
      <c r="D1910" s="96" t="s">
        <v>3246</v>
      </c>
      <c r="E1910" s="96" t="b">
        <v>0</v>
      </c>
      <c r="F1910" s="96" t="b">
        <v>0</v>
      </c>
      <c r="G1910" s="96" t="b">
        <v>0</v>
      </c>
    </row>
    <row r="1911" spans="1:7" ht="15">
      <c r="A1911" s="96" t="s">
        <v>2103</v>
      </c>
      <c r="B1911" s="96">
        <v>6</v>
      </c>
      <c r="C1911" s="116">
        <v>0.001091792628944508</v>
      </c>
      <c r="D1911" s="96" t="s">
        <v>3246</v>
      </c>
      <c r="E1911" s="96" t="b">
        <v>0</v>
      </c>
      <c r="F1911" s="96" t="b">
        <v>0</v>
      </c>
      <c r="G1911" s="96" t="b">
        <v>0</v>
      </c>
    </row>
    <row r="1912" spans="1:7" ht="15">
      <c r="A1912" s="96" t="s">
        <v>2104</v>
      </c>
      <c r="B1912" s="96">
        <v>6</v>
      </c>
      <c r="C1912" s="116">
        <v>0.0012608156472847557</v>
      </c>
      <c r="D1912" s="96" t="s">
        <v>3246</v>
      </c>
      <c r="E1912" s="96" t="b">
        <v>0</v>
      </c>
      <c r="F1912" s="96" t="b">
        <v>0</v>
      </c>
      <c r="G1912" s="96" t="b">
        <v>0</v>
      </c>
    </row>
    <row r="1913" spans="1:7" ht="15">
      <c r="A1913" s="96" t="s">
        <v>2105</v>
      </c>
      <c r="B1913" s="96">
        <v>6</v>
      </c>
      <c r="C1913" s="116">
        <v>0.001091792628944508</v>
      </c>
      <c r="D1913" s="96" t="s">
        <v>3246</v>
      </c>
      <c r="E1913" s="96" t="b">
        <v>0</v>
      </c>
      <c r="F1913" s="96" t="b">
        <v>0</v>
      </c>
      <c r="G1913" s="96" t="b">
        <v>0</v>
      </c>
    </row>
    <row r="1914" spans="1:7" ht="15">
      <c r="A1914" s="96" t="s">
        <v>2106</v>
      </c>
      <c r="B1914" s="96">
        <v>6</v>
      </c>
      <c r="C1914" s="116">
        <v>0.0012608156472847557</v>
      </c>
      <c r="D1914" s="96" t="s">
        <v>3246</v>
      </c>
      <c r="E1914" s="96" t="b">
        <v>0</v>
      </c>
      <c r="F1914" s="96" t="b">
        <v>0</v>
      </c>
      <c r="G1914" s="96" t="b">
        <v>0</v>
      </c>
    </row>
    <row r="1915" spans="1:7" ht="15">
      <c r="A1915" s="96" t="s">
        <v>2107</v>
      </c>
      <c r="B1915" s="96">
        <v>5</v>
      </c>
      <c r="C1915" s="116">
        <v>0.0007689746755035501</v>
      </c>
      <c r="D1915" s="96" t="s">
        <v>3246</v>
      </c>
      <c r="E1915" s="96" t="b">
        <v>0</v>
      </c>
      <c r="F1915" s="96" t="b">
        <v>0</v>
      </c>
      <c r="G1915" s="96" t="b">
        <v>0</v>
      </c>
    </row>
    <row r="1916" spans="1:7" ht="15">
      <c r="A1916" s="96" t="s">
        <v>2108</v>
      </c>
      <c r="B1916" s="96">
        <v>5</v>
      </c>
      <c r="C1916" s="116">
        <v>0.0007689746755035501</v>
      </c>
      <c r="D1916" s="96" t="s">
        <v>3246</v>
      </c>
      <c r="E1916" s="96" t="b">
        <v>0</v>
      </c>
      <c r="F1916" s="96" t="b">
        <v>0</v>
      </c>
      <c r="G1916" s="96" t="b">
        <v>0</v>
      </c>
    </row>
    <row r="1917" spans="1:7" ht="15">
      <c r="A1917" s="96" t="s">
        <v>2109</v>
      </c>
      <c r="B1917" s="96">
        <v>5</v>
      </c>
      <c r="C1917" s="116">
        <v>0.0007236302935982271</v>
      </c>
      <c r="D1917" s="96" t="s">
        <v>3246</v>
      </c>
      <c r="E1917" s="96" t="b">
        <v>0</v>
      </c>
      <c r="F1917" s="96" t="b">
        <v>0</v>
      </c>
      <c r="G1917" s="96" t="b">
        <v>0</v>
      </c>
    </row>
    <row r="1918" spans="1:7" ht="15">
      <c r="A1918" s="96" t="s">
        <v>2110</v>
      </c>
      <c r="B1918" s="96">
        <v>5</v>
      </c>
      <c r="C1918" s="116">
        <v>0.0007236302935982271</v>
      </c>
      <c r="D1918" s="96" t="s">
        <v>3246</v>
      </c>
      <c r="E1918" s="96" t="b">
        <v>1</v>
      </c>
      <c r="F1918" s="96" t="b">
        <v>0</v>
      </c>
      <c r="G1918" s="96" t="b">
        <v>0</v>
      </c>
    </row>
    <row r="1919" spans="1:7" ht="15">
      <c r="A1919" s="96" t="s">
        <v>2111</v>
      </c>
      <c r="B1919" s="96">
        <v>5</v>
      </c>
      <c r="C1919" s="116">
        <v>0.0007236302935982271</v>
      </c>
      <c r="D1919" s="96" t="s">
        <v>3246</v>
      </c>
      <c r="E1919" s="96" t="b">
        <v>0</v>
      </c>
      <c r="F1919" s="96" t="b">
        <v>0</v>
      </c>
      <c r="G1919" s="96" t="b">
        <v>0</v>
      </c>
    </row>
    <row r="1920" spans="1:7" ht="15">
      <c r="A1920" s="96" t="s">
        <v>2112</v>
      </c>
      <c r="B1920" s="96">
        <v>5</v>
      </c>
      <c r="C1920" s="116">
        <v>0.0007689746755035501</v>
      </c>
      <c r="D1920" s="96" t="s">
        <v>3246</v>
      </c>
      <c r="E1920" s="96" t="b">
        <v>0</v>
      </c>
      <c r="F1920" s="96" t="b">
        <v>0</v>
      </c>
      <c r="G1920" s="96" t="b">
        <v>0</v>
      </c>
    </row>
    <row r="1921" spans="1:7" ht="15">
      <c r="A1921" s="96" t="s">
        <v>2113</v>
      </c>
      <c r="B1921" s="96">
        <v>5</v>
      </c>
      <c r="C1921" s="116">
        <v>0.0007236302935982271</v>
      </c>
      <c r="D1921" s="96" t="s">
        <v>3246</v>
      </c>
      <c r="E1921" s="96" t="b">
        <v>0</v>
      </c>
      <c r="F1921" s="96" t="b">
        <v>0</v>
      </c>
      <c r="G1921" s="96" t="b">
        <v>0</v>
      </c>
    </row>
    <row r="1922" spans="1:7" ht="15">
      <c r="A1922" s="96" t="s">
        <v>2114</v>
      </c>
      <c r="B1922" s="96">
        <v>5</v>
      </c>
      <c r="C1922" s="116">
        <v>0.0007236302935982271</v>
      </c>
      <c r="D1922" s="96" t="s">
        <v>3246</v>
      </c>
      <c r="E1922" s="96" t="b">
        <v>0</v>
      </c>
      <c r="F1922" s="96" t="b">
        <v>0</v>
      </c>
      <c r="G1922" s="96" t="b">
        <v>0</v>
      </c>
    </row>
    <row r="1923" spans="1:7" ht="15">
      <c r="A1923" s="96" t="s">
        <v>2115</v>
      </c>
      <c r="B1923" s="96">
        <v>5</v>
      </c>
      <c r="C1923" s="116">
        <v>0.0007236302935982271</v>
      </c>
      <c r="D1923" s="96" t="s">
        <v>3246</v>
      </c>
      <c r="E1923" s="96" t="b">
        <v>0</v>
      </c>
      <c r="F1923" s="96" t="b">
        <v>0</v>
      </c>
      <c r="G1923" s="96" t="b">
        <v>0</v>
      </c>
    </row>
    <row r="1924" spans="1:7" ht="15">
      <c r="A1924" s="96" t="s">
        <v>2116</v>
      </c>
      <c r="B1924" s="96">
        <v>5</v>
      </c>
      <c r="C1924" s="116">
        <v>0.0007689746755035501</v>
      </c>
      <c r="D1924" s="96" t="s">
        <v>3246</v>
      </c>
      <c r="E1924" s="96" t="b">
        <v>0</v>
      </c>
      <c r="F1924" s="96" t="b">
        <v>0</v>
      </c>
      <c r="G1924" s="96" t="b">
        <v>0</v>
      </c>
    </row>
    <row r="1925" spans="1:7" ht="15">
      <c r="A1925" s="96" t="s">
        <v>2117</v>
      </c>
      <c r="B1925" s="96">
        <v>5</v>
      </c>
      <c r="C1925" s="116">
        <v>0.0008274337512139656</v>
      </c>
      <c r="D1925" s="96" t="s">
        <v>3246</v>
      </c>
      <c r="E1925" s="96" t="b">
        <v>0</v>
      </c>
      <c r="F1925" s="96" t="b">
        <v>0</v>
      </c>
      <c r="G1925" s="96" t="b">
        <v>0</v>
      </c>
    </row>
    <row r="1926" spans="1:7" ht="15">
      <c r="A1926" s="96" t="s">
        <v>2118</v>
      </c>
      <c r="B1926" s="96">
        <v>5</v>
      </c>
      <c r="C1926" s="116">
        <v>0.0007236302935982271</v>
      </c>
      <c r="D1926" s="96" t="s">
        <v>3246</v>
      </c>
      <c r="E1926" s="96" t="b">
        <v>0</v>
      </c>
      <c r="F1926" s="96" t="b">
        <v>0</v>
      </c>
      <c r="G1926" s="96" t="b">
        <v>0</v>
      </c>
    </row>
    <row r="1927" spans="1:7" ht="15">
      <c r="A1927" s="96" t="s">
        <v>2119</v>
      </c>
      <c r="B1927" s="96">
        <v>5</v>
      </c>
      <c r="C1927" s="116">
        <v>0.0007236302935982271</v>
      </c>
      <c r="D1927" s="96" t="s">
        <v>3246</v>
      </c>
      <c r="E1927" s="96" t="b">
        <v>0</v>
      </c>
      <c r="F1927" s="96" t="b">
        <v>0</v>
      </c>
      <c r="G1927" s="96" t="b">
        <v>0</v>
      </c>
    </row>
    <row r="1928" spans="1:7" ht="15">
      <c r="A1928" s="96" t="s">
        <v>2120</v>
      </c>
      <c r="B1928" s="96">
        <v>5</v>
      </c>
      <c r="C1928" s="116">
        <v>0.0007236302935982271</v>
      </c>
      <c r="D1928" s="96" t="s">
        <v>3246</v>
      </c>
      <c r="E1928" s="96" t="b">
        <v>0</v>
      </c>
      <c r="F1928" s="96" t="b">
        <v>0</v>
      </c>
      <c r="G1928" s="96" t="b">
        <v>0</v>
      </c>
    </row>
    <row r="1929" spans="1:7" ht="15">
      <c r="A1929" s="96" t="s">
        <v>2121</v>
      </c>
      <c r="B1929" s="96">
        <v>5</v>
      </c>
      <c r="C1929" s="116">
        <v>0.0007689746755035501</v>
      </c>
      <c r="D1929" s="96" t="s">
        <v>3246</v>
      </c>
      <c r="E1929" s="96" t="b">
        <v>0</v>
      </c>
      <c r="F1929" s="96" t="b">
        <v>0</v>
      </c>
      <c r="G1929" s="96" t="b">
        <v>0</v>
      </c>
    </row>
    <row r="1930" spans="1:7" ht="15">
      <c r="A1930" s="96" t="s">
        <v>2122</v>
      </c>
      <c r="B1930" s="96">
        <v>5</v>
      </c>
      <c r="C1930" s="116">
        <v>0.0007689746755035501</v>
      </c>
      <c r="D1930" s="96" t="s">
        <v>3246</v>
      </c>
      <c r="E1930" s="96" t="b">
        <v>0</v>
      </c>
      <c r="F1930" s="96" t="b">
        <v>0</v>
      </c>
      <c r="G1930" s="96" t="b">
        <v>0</v>
      </c>
    </row>
    <row r="1931" spans="1:7" ht="15">
      <c r="A1931" s="96" t="s">
        <v>2123</v>
      </c>
      <c r="B1931" s="96">
        <v>5</v>
      </c>
      <c r="C1931" s="116">
        <v>0.0008274337512139656</v>
      </c>
      <c r="D1931" s="96" t="s">
        <v>3246</v>
      </c>
      <c r="E1931" s="96" t="b">
        <v>0</v>
      </c>
      <c r="F1931" s="96" t="b">
        <v>0</v>
      </c>
      <c r="G1931" s="96" t="b">
        <v>0</v>
      </c>
    </row>
    <row r="1932" spans="1:7" ht="15">
      <c r="A1932" s="96" t="s">
        <v>2124</v>
      </c>
      <c r="B1932" s="96">
        <v>5</v>
      </c>
      <c r="C1932" s="116">
        <v>0.0007689746755035501</v>
      </c>
      <c r="D1932" s="96" t="s">
        <v>3246</v>
      </c>
      <c r="E1932" s="96" t="b">
        <v>0</v>
      </c>
      <c r="F1932" s="96" t="b">
        <v>0</v>
      </c>
      <c r="G1932" s="96" t="b">
        <v>0</v>
      </c>
    </row>
    <row r="1933" spans="1:7" ht="15">
      <c r="A1933" s="96" t="s">
        <v>2125</v>
      </c>
      <c r="B1933" s="96">
        <v>5</v>
      </c>
      <c r="C1933" s="116">
        <v>0.0007236302935982271</v>
      </c>
      <c r="D1933" s="96" t="s">
        <v>3246</v>
      </c>
      <c r="E1933" s="96" t="b">
        <v>0</v>
      </c>
      <c r="F1933" s="96" t="b">
        <v>0</v>
      </c>
      <c r="G1933" s="96" t="b">
        <v>0</v>
      </c>
    </row>
    <row r="1934" spans="1:7" ht="15">
      <c r="A1934" s="96" t="s">
        <v>2126</v>
      </c>
      <c r="B1934" s="96">
        <v>5</v>
      </c>
      <c r="C1934" s="116">
        <v>0.0007689746755035501</v>
      </c>
      <c r="D1934" s="96" t="s">
        <v>3246</v>
      </c>
      <c r="E1934" s="96" t="b">
        <v>0</v>
      </c>
      <c r="F1934" s="96" t="b">
        <v>0</v>
      </c>
      <c r="G1934" s="96" t="b">
        <v>0</v>
      </c>
    </row>
    <row r="1935" spans="1:7" ht="15">
      <c r="A1935" s="96" t="s">
        <v>2127</v>
      </c>
      <c r="B1935" s="96">
        <v>5</v>
      </c>
      <c r="C1935" s="116">
        <v>0.0007236302935982271</v>
      </c>
      <c r="D1935" s="96" t="s">
        <v>3246</v>
      </c>
      <c r="E1935" s="96" t="b">
        <v>0</v>
      </c>
      <c r="F1935" s="96" t="b">
        <v>0</v>
      </c>
      <c r="G1935" s="96" t="b">
        <v>0</v>
      </c>
    </row>
    <row r="1936" spans="1:7" ht="15">
      <c r="A1936" s="96" t="s">
        <v>2128</v>
      </c>
      <c r="B1936" s="96">
        <v>5</v>
      </c>
      <c r="C1936" s="116">
        <v>0.0007689746755035501</v>
      </c>
      <c r="D1936" s="96" t="s">
        <v>3246</v>
      </c>
      <c r="E1936" s="96" t="b">
        <v>0</v>
      </c>
      <c r="F1936" s="96" t="b">
        <v>0</v>
      </c>
      <c r="G1936" s="96" t="b">
        <v>0</v>
      </c>
    </row>
    <row r="1937" spans="1:7" ht="15">
      <c r="A1937" s="96" t="s">
        <v>2129</v>
      </c>
      <c r="B1937" s="96">
        <v>5</v>
      </c>
      <c r="C1937" s="116">
        <v>0.0007236302935982271</v>
      </c>
      <c r="D1937" s="96" t="s">
        <v>3246</v>
      </c>
      <c r="E1937" s="96" t="b">
        <v>0</v>
      </c>
      <c r="F1937" s="96" t="b">
        <v>0</v>
      </c>
      <c r="G1937" s="96" t="b">
        <v>0</v>
      </c>
    </row>
    <row r="1938" spans="1:7" ht="15">
      <c r="A1938" s="96" t="s">
        <v>2130</v>
      </c>
      <c r="B1938" s="96">
        <v>5</v>
      </c>
      <c r="C1938" s="116">
        <v>0.0009098271907870899</v>
      </c>
      <c r="D1938" s="96" t="s">
        <v>3246</v>
      </c>
      <c r="E1938" s="96" t="b">
        <v>0</v>
      </c>
      <c r="F1938" s="96" t="b">
        <v>0</v>
      </c>
      <c r="G1938" s="96" t="b">
        <v>0</v>
      </c>
    </row>
    <row r="1939" spans="1:7" ht="15">
      <c r="A1939" s="96" t="s">
        <v>2131</v>
      </c>
      <c r="B1939" s="96">
        <v>5</v>
      </c>
      <c r="C1939" s="116">
        <v>0.0008274337512139656</v>
      </c>
      <c r="D1939" s="96" t="s">
        <v>3246</v>
      </c>
      <c r="E1939" s="96" t="b">
        <v>0</v>
      </c>
      <c r="F1939" s="96" t="b">
        <v>0</v>
      </c>
      <c r="G1939" s="96" t="b">
        <v>0</v>
      </c>
    </row>
    <row r="1940" spans="1:7" ht="15">
      <c r="A1940" s="96" t="s">
        <v>2132</v>
      </c>
      <c r="B1940" s="96">
        <v>5</v>
      </c>
      <c r="C1940" s="116">
        <v>0.0009098271907870899</v>
      </c>
      <c r="D1940" s="96" t="s">
        <v>3246</v>
      </c>
      <c r="E1940" s="96" t="b">
        <v>0</v>
      </c>
      <c r="F1940" s="96" t="b">
        <v>0</v>
      </c>
      <c r="G1940" s="96" t="b">
        <v>0</v>
      </c>
    </row>
    <row r="1941" spans="1:7" ht="15">
      <c r="A1941" s="96" t="s">
        <v>2133</v>
      </c>
      <c r="B1941" s="96">
        <v>5</v>
      </c>
      <c r="C1941" s="116">
        <v>0.0007236302935982271</v>
      </c>
      <c r="D1941" s="96" t="s">
        <v>3246</v>
      </c>
      <c r="E1941" s="96" t="b">
        <v>0</v>
      </c>
      <c r="F1941" s="96" t="b">
        <v>0</v>
      </c>
      <c r="G1941" s="96" t="b">
        <v>0</v>
      </c>
    </row>
    <row r="1942" spans="1:7" ht="15">
      <c r="A1942" s="96" t="s">
        <v>2134</v>
      </c>
      <c r="B1942" s="96">
        <v>5</v>
      </c>
      <c r="C1942" s="116">
        <v>0.0008274337512139656</v>
      </c>
      <c r="D1942" s="96" t="s">
        <v>3246</v>
      </c>
      <c r="E1942" s="96" t="b">
        <v>0</v>
      </c>
      <c r="F1942" s="96" t="b">
        <v>0</v>
      </c>
      <c r="G1942" s="96" t="b">
        <v>0</v>
      </c>
    </row>
    <row r="1943" spans="1:7" ht="15">
      <c r="A1943" s="96" t="s">
        <v>2135</v>
      </c>
      <c r="B1943" s="96">
        <v>5</v>
      </c>
      <c r="C1943" s="116">
        <v>0.0009098271907870899</v>
      </c>
      <c r="D1943" s="96" t="s">
        <v>3246</v>
      </c>
      <c r="E1943" s="96" t="b">
        <v>0</v>
      </c>
      <c r="F1943" s="96" t="b">
        <v>0</v>
      </c>
      <c r="G1943" s="96" t="b">
        <v>0</v>
      </c>
    </row>
    <row r="1944" spans="1:7" ht="15">
      <c r="A1944" s="96" t="s">
        <v>2136</v>
      </c>
      <c r="B1944" s="96">
        <v>5</v>
      </c>
      <c r="C1944" s="116">
        <v>0.0007236302935982271</v>
      </c>
      <c r="D1944" s="96" t="s">
        <v>3246</v>
      </c>
      <c r="E1944" s="96" t="b">
        <v>1</v>
      </c>
      <c r="F1944" s="96" t="b">
        <v>0</v>
      </c>
      <c r="G1944" s="96" t="b">
        <v>0</v>
      </c>
    </row>
    <row r="1945" spans="1:7" ht="15">
      <c r="A1945" s="96" t="s">
        <v>2137</v>
      </c>
      <c r="B1945" s="96">
        <v>5</v>
      </c>
      <c r="C1945" s="116">
        <v>0.0008274337512139656</v>
      </c>
      <c r="D1945" s="96" t="s">
        <v>3246</v>
      </c>
      <c r="E1945" s="96" t="b">
        <v>0</v>
      </c>
      <c r="F1945" s="96" t="b">
        <v>0</v>
      </c>
      <c r="G1945" s="96" t="b">
        <v>0</v>
      </c>
    </row>
    <row r="1946" spans="1:7" ht="15">
      <c r="A1946" s="96" t="s">
        <v>2138</v>
      </c>
      <c r="B1946" s="96">
        <v>5</v>
      </c>
      <c r="C1946" s="116">
        <v>0.0007689746755035501</v>
      </c>
      <c r="D1946" s="96" t="s">
        <v>3246</v>
      </c>
      <c r="E1946" s="96" t="b">
        <v>0</v>
      </c>
      <c r="F1946" s="96" t="b">
        <v>0</v>
      </c>
      <c r="G1946" s="96" t="b">
        <v>0</v>
      </c>
    </row>
    <row r="1947" spans="1:7" ht="15">
      <c r="A1947" s="96" t="s">
        <v>2139</v>
      </c>
      <c r="B1947" s="96">
        <v>5</v>
      </c>
      <c r="C1947" s="116">
        <v>0.0007236302935982271</v>
      </c>
      <c r="D1947" s="96" t="s">
        <v>3246</v>
      </c>
      <c r="E1947" s="96" t="b">
        <v>0</v>
      </c>
      <c r="F1947" s="96" t="b">
        <v>0</v>
      </c>
      <c r="G1947" s="96" t="b">
        <v>0</v>
      </c>
    </row>
    <row r="1948" spans="1:7" ht="15">
      <c r="A1948" s="96" t="s">
        <v>2140</v>
      </c>
      <c r="B1948" s="96">
        <v>5</v>
      </c>
      <c r="C1948" s="116">
        <v>0.0007236302935982271</v>
      </c>
      <c r="D1948" s="96" t="s">
        <v>3246</v>
      </c>
      <c r="E1948" s="96" t="b">
        <v>0</v>
      </c>
      <c r="F1948" s="96" t="b">
        <v>0</v>
      </c>
      <c r="G1948" s="96" t="b">
        <v>0</v>
      </c>
    </row>
    <row r="1949" spans="1:7" ht="15">
      <c r="A1949" s="96" t="s">
        <v>2141</v>
      </c>
      <c r="B1949" s="96">
        <v>5</v>
      </c>
      <c r="C1949" s="116">
        <v>0.0007236302935982271</v>
      </c>
      <c r="D1949" s="96" t="s">
        <v>3246</v>
      </c>
      <c r="E1949" s="96" t="b">
        <v>0</v>
      </c>
      <c r="F1949" s="96" t="b">
        <v>0</v>
      </c>
      <c r="G1949" s="96" t="b">
        <v>0</v>
      </c>
    </row>
    <row r="1950" spans="1:7" ht="15">
      <c r="A1950" s="96" t="s">
        <v>2142</v>
      </c>
      <c r="B1950" s="96">
        <v>5</v>
      </c>
      <c r="C1950" s="116">
        <v>0.0009098271907870899</v>
      </c>
      <c r="D1950" s="96" t="s">
        <v>3246</v>
      </c>
      <c r="E1950" s="96" t="b">
        <v>0</v>
      </c>
      <c r="F1950" s="96" t="b">
        <v>0</v>
      </c>
      <c r="G1950" s="96" t="b">
        <v>0</v>
      </c>
    </row>
    <row r="1951" spans="1:7" ht="15">
      <c r="A1951" s="96" t="s">
        <v>2143</v>
      </c>
      <c r="B1951" s="96">
        <v>5</v>
      </c>
      <c r="C1951" s="116">
        <v>0.0007689746755035501</v>
      </c>
      <c r="D1951" s="96" t="s">
        <v>3246</v>
      </c>
      <c r="E1951" s="96" t="b">
        <v>0</v>
      </c>
      <c r="F1951" s="96" t="b">
        <v>0</v>
      </c>
      <c r="G1951" s="96" t="b">
        <v>0</v>
      </c>
    </row>
    <row r="1952" spans="1:7" ht="15">
      <c r="A1952" s="96" t="s">
        <v>2144</v>
      </c>
      <c r="B1952" s="96">
        <v>5</v>
      </c>
      <c r="C1952" s="116">
        <v>0.0007236302935982271</v>
      </c>
      <c r="D1952" s="96" t="s">
        <v>3246</v>
      </c>
      <c r="E1952" s="96" t="b">
        <v>0</v>
      </c>
      <c r="F1952" s="96" t="b">
        <v>0</v>
      </c>
      <c r="G1952" s="96" t="b">
        <v>0</v>
      </c>
    </row>
    <row r="1953" spans="1:7" ht="15">
      <c r="A1953" s="96" t="s">
        <v>2145</v>
      </c>
      <c r="B1953" s="96">
        <v>5</v>
      </c>
      <c r="C1953" s="116">
        <v>0.0007236302935982271</v>
      </c>
      <c r="D1953" s="96" t="s">
        <v>3246</v>
      </c>
      <c r="E1953" s="96" t="b">
        <v>0</v>
      </c>
      <c r="F1953" s="96" t="b">
        <v>0</v>
      </c>
      <c r="G1953" s="96" t="b">
        <v>0</v>
      </c>
    </row>
    <row r="1954" spans="1:7" ht="15">
      <c r="A1954" s="96" t="s">
        <v>2146</v>
      </c>
      <c r="B1954" s="96">
        <v>5</v>
      </c>
      <c r="C1954" s="116">
        <v>0.0007236302935982271</v>
      </c>
      <c r="D1954" s="96" t="s">
        <v>3246</v>
      </c>
      <c r="E1954" s="96" t="b">
        <v>0</v>
      </c>
      <c r="F1954" s="96" t="b">
        <v>0</v>
      </c>
      <c r="G1954" s="96" t="b">
        <v>0</v>
      </c>
    </row>
    <row r="1955" spans="1:7" ht="15">
      <c r="A1955" s="96" t="s">
        <v>2147</v>
      </c>
      <c r="B1955" s="96">
        <v>5</v>
      </c>
      <c r="C1955" s="116">
        <v>0.0007236302935982271</v>
      </c>
      <c r="D1955" s="96" t="s">
        <v>3246</v>
      </c>
      <c r="E1955" s="96" t="b">
        <v>0</v>
      </c>
      <c r="F1955" s="96" t="b">
        <v>0</v>
      </c>
      <c r="G1955" s="96" t="b">
        <v>0</v>
      </c>
    </row>
    <row r="1956" spans="1:7" ht="15">
      <c r="A1956" s="96" t="s">
        <v>2148</v>
      </c>
      <c r="B1956" s="96">
        <v>5</v>
      </c>
      <c r="C1956" s="116">
        <v>0.0008274337512139656</v>
      </c>
      <c r="D1956" s="96" t="s">
        <v>3246</v>
      </c>
      <c r="E1956" s="96" t="b">
        <v>0</v>
      </c>
      <c r="F1956" s="96" t="b">
        <v>0</v>
      </c>
      <c r="G1956" s="96" t="b">
        <v>0</v>
      </c>
    </row>
    <row r="1957" spans="1:7" ht="15">
      <c r="A1957" s="96" t="s">
        <v>2149</v>
      </c>
      <c r="B1957" s="96">
        <v>5</v>
      </c>
      <c r="C1957" s="116">
        <v>0.0007689746755035501</v>
      </c>
      <c r="D1957" s="96" t="s">
        <v>3246</v>
      </c>
      <c r="E1957" s="96" t="b">
        <v>0</v>
      </c>
      <c r="F1957" s="96" t="b">
        <v>0</v>
      </c>
      <c r="G1957" s="96" t="b">
        <v>0</v>
      </c>
    </row>
    <row r="1958" spans="1:7" ht="15">
      <c r="A1958" s="96" t="s">
        <v>2150</v>
      </c>
      <c r="B1958" s="96">
        <v>5</v>
      </c>
      <c r="C1958" s="116">
        <v>0.0007689746755035501</v>
      </c>
      <c r="D1958" s="96" t="s">
        <v>3246</v>
      </c>
      <c r="E1958" s="96" t="b">
        <v>0</v>
      </c>
      <c r="F1958" s="96" t="b">
        <v>0</v>
      </c>
      <c r="G1958" s="96" t="b">
        <v>0</v>
      </c>
    </row>
    <row r="1959" spans="1:7" ht="15">
      <c r="A1959" s="96" t="s">
        <v>2151</v>
      </c>
      <c r="B1959" s="96">
        <v>5</v>
      </c>
      <c r="C1959" s="116">
        <v>0.0007236302935982271</v>
      </c>
      <c r="D1959" s="96" t="s">
        <v>3246</v>
      </c>
      <c r="E1959" s="96" t="b">
        <v>0</v>
      </c>
      <c r="F1959" s="96" t="b">
        <v>0</v>
      </c>
      <c r="G1959" s="96" t="b">
        <v>0</v>
      </c>
    </row>
    <row r="1960" spans="1:7" ht="15">
      <c r="A1960" s="96" t="s">
        <v>2152</v>
      </c>
      <c r="B1960" s="96">
        <v>5</v>
      </c>
      <c r="C1960" s="116">
        <v>0.0007689746755035501</v>
      </c>
      <c r="D1960" s="96" t="s">
        <v>3246</v>
      </c>
      <c r="E1960" s="96" t="b">
        <v>0</v>
      </c>
      <c r="F1960" s="96" t="b">
        <v>0</v>
      </c>
      <c r="G1960" s="96" t="b">
        <v>0</v>
      </c>
    </row>
    <row r="1961" spans="1:7" ht="15">
      <c r="A1961" s="96" t="s">
        <v>2153</v>
      </c>
      <c r="B1961" s="96">
        <v>5</v>
      </c>
      <c r="C1961" s="116">
        <v>0.0007236302935982271</v>
      </c>
      <c r="D1961" s="96" t="s">
        <v>3246</v>
      </c>
      <c r="E1961" s="96" t="b">
        <v>0</v>
      </c>
      <c r="F1961" s="96" t="b">
        <v>0</v>
      </c>
      <c r="G1961" s="96" t="b">
        <v>0</v>
      </c>
    </row>
    <row r="1962" spans="1:7" ht="15">
      <c r="A1962" s="96" t="s">
        <v>2154</v>
      </c>
      <c r="B1962" s="96">
        <v>5</v>
      </c>
      <c r="C1962" s="116">
        <v>0.0007236302935982271</v>
      </c>
      <c r="D1962" s="96" t="s">
        <v>3246</v>
      </c>
      <c r="E1962" s="96" t="b">
        <v>0</v>
      </c>
      <c r="F1962" s="96" t="b">
        <v>0</v>
      </c>
      <c r="G1962" s="96" t="b">
        <v>0</v>
      </c>
    </row>
    <row r="1963" spans="1:7" ht="15">
      <c r="A1963" s="96" t="s">
        <v>2155</v>
      </c>
      <c r="B1963" s="96">
        <v>5</v>
      </c>
      <c r="C1963" s="116">
        <v>0.0007689746755035501</v>
      </c>
      <c r="D1963" s="96" t="s">
        <v>3246</v>
      </c>
      <c r="E1963" s="96" t="b">
        <v>0</v>
      </c>
      <c r="F1963" s="96" t="b">
        <v>0</v>
      </c>
      <c r="G1963" s="96" t="b">
        <v>0</v>
      </c>
    </row>
    <row r="1964" spans="1:7" ht="15">
      <c r="A1964" s="96" t="s">
        <v>2156</v>
      </c>
      <c r="B1964" s="96">
        <v>5</v>
      </c>
      <c r="C1964" s="116">
        <v>0.0007236302935982271</v>
      </c>
      <c r="D1964" s="96" t="s">
        <v>3246</v>
      </c>
      <c r="E1964" s="96" t="b">
        <v>0</v>
      </c>
      <c r="F1964" s="96" t="b">
        <v>0</v>
      </c>
      <c r="G1964" s="96" t="b">
        <v>0</v>
      </c>
    </row>
    <row r="1965" spans="1:7" ht="15">
      <c r="A1965" s="96" t="s">
        <v>2157</v>
      </c>
      <c r="B1965" s="96">
        <v>5</v>
      </c>
      <c r="C1965" s="116">
        <v>0.0007236302935982271</v>
      </c>
      <c r="D1965" s="96" t="s">
        <v>3246</v>
      </c>
      <c r="E1965" s="96" t="b">
        <v>0</v>
      </c>
      <c r="F1965" s="96" t="b">
        <v>0</v>
      </c>
      <c r="G1965" s="96" t="b">
        <v>0</v>
      </c>
    </row>
    <row r="1966" spans="1:7" ht="15">
      <c r="A1966" s="96" t="s">
        <v>2158</v>
      </c>
      <c r="B1966" s="96">
        <v>5</v>
      </c>
      <c r="C1966" s="116">
        <v>0.0007689746755035501</v>
      </c>
      <c r="D1966" s="96" t="s">
        <v>3246</v>
      </c>
      <c r="E1966" s="96" t="b">
        <v>0</v>
      </c>
      <c r="F1966" s="96" t="b">
        <v>0</v>
      </c>
      <c r="G1966" s="96" t="b">
        <v>0</v>
      </c>
    </row>
    <row r="1967" spans="1:7" ht="15">
      <c r="A1967" s="96" t="s">
        <v>2159</v>
      </c>
      <c r="B1967" s="96">
        <v>5</v>
      </c>
      <c r="C1967" s="116">
        <v>0.0007689746755035501</v>
      </c>
      <c r="D1967" s="96" t="s">
        <v>3246</v>
      </c>
      <c r="E1967" s="96" t="b">
        <v>0</v>
      </c>
      <c r="F1967" s="96" t="b">
        <v>0</v>
      </c>
      <c r="G1967" s="96" t="b">
        <v>0</v>
      </c>
    </row>
    <row r="1968" spans="1:7" ht="15">
      <c r="A1968" s="96" t="s">
        <v>2160</v>
      </c>
      <c r="B1968" s="96">
        <v>5</v>
      </c>
      <c r="C1968" s="116">
        <v>0.0007689746755035501</v>
      </c>
      <c r="D1968" s="96" t="s">
        <v>3246</v>
      </c>
      <c r="E1968" s="96" t="b">
        <v>0</v>
      </c>
      <c r="F1968" s="96" t="b">
        <v>0</v>
      </c>
      <c r="G1968" s="96" t="b">
        <v>0</v>
      </c>
    </row>
    <row r="1969" spans="1:7" ht="15">
      <c r="A1969" s="96" t="s">
        <v>2161</v>
      </c>
      <c r="B1969" s="96">
        <v>5</v>
      </c>
      <c r="C1969" s="116">
        <v>0.0007236302935982271</v>
      </c>
      <c r="D1969" s="96" t="s">
        <v>3246</v>
      </c>
      <c r="E1969" s="96" t="b">
        <v>0</v>
      </c>
      <c r="F1969" s="96" t="b">
        <v>0</v>
      </c>
      <c r="G1969" s="96" t="b">
        <v>0</v>
      </c>
    </row>
    <row r="1970" spans="1:7" ht="15">
      <c r="A1970" s="96" t="s">
        <v>2162</v>
      </c>
      <c r="B1970" s="96">
        <v>5</v>
      </c>
      <c r="C1970" s="116">
        <v>0.0007689746755035501</v>
      </c>
      <c r="D1970" s="96" t="s">
        <v>3246</v>
      </c>
      <c r="E1970" s="96" t="b">
        <v>0</v>
      </c>
      <c r="F1970" s="96" t="b">
        <v>0</v>
      </c>
      <c r="G1970" s="96" t="b">
        <v>0</v>
      </c>
    </row>
    <row r="1971" spans="1:7" ht="15">
      <c r="A1971" s="96" t="s">
        <v>2163</v>
      </c>
      <c r="B1971" s="96">
        <v>5</v>
      </c>
      <c r="C1971" s="116">
        <v>0.0007236302935982271</v>
      </c>
      <c r="D1971" s="96" t="s">
        <v>3246</v>
      </c>
      <c r="E1971" s="96" t="b">
        <v>0</v>
      </c>
      <c r="F1971" s="96" t="b">
        <v>0</v>
      </c>
      <c r="G1971" s="96" t="b">
        <v>0</v>
      </c>
    </row>
    <row r="1972" spans="1:7" ht="15">
      <c r="A1972" s="96" t="s">
        <v>2164</v>
      </c>
      <c r="B1972" s="96">
        <v>5</v>
      </c>
      <c r="C1972" s="116">
        <v>0.0007236302935982271</v>
      </c>
      <c r="D1972" s="96" t="s">
        <v>3246</v>
      </c>
      <c r="E1972" s="96" t="b">
        <v>0</v>
      </c>
      <c r="F1972" s="96" t="b">
        <v>0</v>
      </c>
      <c r="G1972" s="96" t="b">
        <v>0</v>
      </c>
    </row>
    <row r="1973" spans="1:7" ht="15">
      <c r="A1973" s="96" t="s">
        <v>2165</v>
      </c>
      <c r="B1973" s="96">
        <v>5</v>
      </c>
      <c r="C1973" s="116">
        <v>0.0007236302935982271</v>
      </c>
      <c r="D1973" s="96" t="s">
        <v>3246</v>
      </c>
      <c r="E1973" s="96" t="b">
        <v>1</v>
      </c>
      <c r="F1973" s="96" t="b">
        <v>0</v>
      </c>
      <c r="G1973" s="96" t="b">
        <v>0</v>
      </c>
    </row>
    <row r="1974" spans="1:7" ht="15">
      <c r="A1974" s="96" t="s">
        <v>2166</v>
      </c>
      <c r="B1974" s="96">
        <v>5</v>
      </c>
      <c r="C1974" s="116">
        <v>0.0007236302935982271</v>
      </c>
      <c r="D1974" s="96" t="s">
        <v>3246</v>
      </c>
      <c r="E1974" s="96" t="b">
        <v>0</v>
      </c>
      <c r="F1974" s="96" t="b">
        <v>0</v>
      </c>
      <c r="G1974" s="96" t="b">
        <v>0</v>
      </c>
    </row>
    <row r="1975" spans="1:7" ht="15">
      <c r="A1975" s="96" t="s">
        <v>2167</v>
      </c>
      <c r="B1975" s="96">
        <v>5</v>
      </c>
      <c r="C1975" s="116">
        <v>0.0008274337512139656</v>
      </c>
      <c r="D1975" s="96" t="s">
        <v>3246</v>
      </c>
      <c r="E1975" s="96" t="b">
        <v>0</v>
      </c>
      <c r="F1975" s="96" t="b">
        <v>0</v>
      </c>
      <c r="G1975" s="96" t="b">
        <v>0</v>
      </c>
    </row>
    <row r="1976" spans="1:7" ht="15">
      <c r="A1976" s="96" t="s">
        <v>2168</v>
      </c>
      <c r="B1976" s="96">
        <v>5</v>
      </c>
      <c r="C1976" s="116">
        <v>0.0007236302935982271</v>
      </c>
      <c r="D1976" s="96" t="s">
        <v>3246</v>
      </c>
      <c r="E1976" s="96" t="b">
        <v>0</v>
      </c>
      <c r="F1976" s="96" t="b">
        <v>0</v>
      </c>
      <c r="G1976" s="96" t="b">
        <v>0</v>
      </c>
    </row>
    <row r="1977" spans="1:7" ht="15">
      <c r="A1977" s="96" t="s">
        <v>2169</v>
      </c>
      <c r="B1977" s="96">
        <v>5</v>
      </c>
      <c r="C1977" s="116">
        <v>0.0007689746755035501</v>
      </c>
      <c r="D1977" s="96" t="s">
        <v>3246</v>
      </c>
      <c r="E1977" s="96" t="b">
        <v>0</v>
      </c>
      <c r="F1977" s="96" t="b">
        <v>0</v>
      </c>
      <c r="G1977" s="96" t="b">
        <v>0</v>
      </c>
    </row>
    <row r="1978" spans="1:7" ht="15">
      <c r="A1978" s="96" t="s">
        <v>2170</v>
      </c>
      <c r="B1978" s="96">
        <v>5</v>
      </c>
      <c r="C1978" s="116">
        <v>0.0007236302935982271</v>
      </c>
      <c r="D1978" s="96" t="s">
        <v>3246</v>
      </c>
      <c r="E1978" s="96" t="b">
        <v>0</v>
      </c>
      <c r="F1978" s="96" t="b">
        <v>0</v>
      </c>
      <c r="G1978" s="96" t="b">
        <v>0</v>
      </c>
    </row>
    <row r="1979" spans="1:7" ht="15">
      <c r="A1979" s="96" t="s">
        <v>2171</v>
      </c>
      <c r="B1979" s="96">
        <v>5</v>
      </c>
      <c r="C1979" s="116">
        <v>0.0007689746755035501</v>
      </c>
      <c r="D1979" s="96" t="s">
        <v>3246</v>
      </c>
      <c r="E1979" s="96" t="b">
        <v>0</v>
      </c>
      <c r="F1979" s="96" t="b">
        <v>0</v>
      </c>
      <c r="G1979" s="96" t="b">
        <v>0</v>
      </c>
    </row>
    <row r="1980" spans="1:7" ht="15">
      <c r="A1980" s="96" t="s">
        <v>2172</v>
      </c>
      <c r="B1980" s="96">
        <v>5</v>
      </c>
      <c r="C1980" s="116">
        <v>0.0007689746755035501</v>
      </c>
      <c r="D1980" s="96" t="s">
        <v>3246</v>
      </c>
      <c r="E1980" s="96" t="b">
        <v>0</v>
      </c>
      <c r="F1980" s="96" t="b">
        <v>0</v>
      </c>
      <c r="G1980" s="96" t="b">
        <v>0</v>
      </c>
    </row>
    <row r="1981" spans="1:7" ht="15">
      <c r="A1981" s="96" t="s">
        <v>2173</v>
      </c>
      <c r="B1981" s="96">
        <v>5</v>
      </c>
      <c r="C1981" s="116">
        <v>0.0007236302935982271</v>
      </c>
      <c r="D1981" s="96" t="s">
        <v>3246</v>
      </c>
      <c r="E1981" s="96" t="b">
        <v>0</v>
      </c>
      <c r="F1981" s="96" t="b">
        <v>0</v>
      </c>
      <c r="G1981" s="96" t="b">
        <v>0</v>
      </c>
    </row>
    <row r="1982" spans="1:7" ht="15">
      <c r="A1982" s="96" t="s">
        <v>2174</v>
      </c>
      <c r="B1982" s="96">
        <v>5</v>
      </c>
      <c r="C1982" s="116">
        <v>0.0008274337512139656</v>
      </c>
      <c r="D1982" s="96" t="s">
        <v>3246</v>
      </c>
      <c r="E1982" s="96" t="b">
        <v>0</v>
      </c>
      <c r="F1982" s="96" t="b">
        <v>0</v>
      </c>
      <c r="G1982" s="96" t="b">
        <v>0</v>
      </c>
    </row>
    <row r="1983" spans="1:7" ht="15">
      <c r="A1983" s="96" t="s">
        <v>2175</v>
      </c>
      <c r="B1983" s="96">
        <v>5</v>
      </c>
      <c r="C1983" s="116">
        <v>0.0009098271907870899</v>
      </c>
      <c r="D1983" s="96" t="s">
        <v>3246</v>
      </c>
      <c r="E1983" s="96" t="b">
        <v>0</v>
      </c>
      <c r="F1983" s="96" t="b">
        <v>0</v>
      </c>
      <c r="G1983" s="96" t="b">
        <v>0</v>
      </c>
    </row>
    <row r="1984" spans="1:7" ht="15">
      <c r="A1984" s="96" t="s">
        <v>2176</v>
      </c>
      <c r="B1984" s="96">
        <v>5</v>
      </c>
      <c r="C1984" s="116">
        <v>0.0007236302935982271</v>
      </c>
      <c r="D1984" s="96" t="s">
        <v>3246</v>
      </c>
      <c r="E1984" s="96" t="b">
        <v>0</v>
      </c>
      <c r="F1984" s="96" t="b">
        <v>0</v>
      </c>
      <c r="G1984" s="96" t="b">
        <v>0</v>
      </c>
    </row>
    <row r="1985" spans="1:7" ht="15">
      <c r="A1985" s="96" t="s">
        <v>2177</v>
      </c>
      <c r="B1985" s="96">
        <v>5</v>
      </c>
      <c r="C1985" s="116">
        <v>0.0008274337512139656</v>
      </c>
      <c r="D1985" s="96" t="s">
        <v>3246</v>
      </c>
      <c r="E1985" s="96" t="b">
        <v>0</v>
      </c>
      <c r="F1985" s="96" t="b">
        <v>0</v>
      </c>
      <c r="G1985" s="96" t="b">
        <v>0</v>
      </c>
    </row>
    <row r="1986" spans="1:7" ht="15">
      <c r="A1986" s="96" t="s">
        <v>2178</v>
      </c>
      <c r="B1986" s="96">
        <v>5</v>
      </c>
      <c r="C1986" s="116">
        <v>0.0007236302935982271</v>
      </c>
      <c r="D1986" s="96" t="s">
        <v>3246</v>
      </c>
      <c r="E1986" s="96" t="b">
        <v>0</v>
      </c>
      <c r="F1986" s="96" t="b">
        <v>0</v>
      </c>
      <c r="G1986" s="96" t="b">
        <v>0</v>
      </c>
    </row>
    <row r="1987" spans="1:7" ht="15">
      <c r="A1987" s="96" t="s">
        <v>2179</v>
      </c>
      <c r="B1987" s="96">
        <v>5</v>
      </c>
      <c r="C1987" s="116">
        <v>0.0007236302935982271</v>
      </c>
      <c r="D1987" s="96" t="s">
        <v>3246</v>
      </c>
      <c r="E1987" s="96" t="b">
        <v>0</v>
      </c>
      <c r="F1987" s="96" t="b">
        <v>0</v>
      </c>
      <c r="G1987" s="96" t="b">
        <v>0</v>
      </c>
    </row>
    <row r="1988" spans="1:7" ht="15">
      <c r="A1988" s="96" t="s">
        <v>2180</v>
      </c>
      <c r="B1988" s="96">
        <v>5</v>
      </c>
      <c r="C1988" s="116">
        <v>0.0007689746755035501</v>
      </c>
      <c r="D1988" s="96" t="s">
        <v>3246</v>
      </c>
      <c r="E1988" s="96" t="b">
        <v>0</v>
      </c>
      <c r="F1988" s="96" t="b">
        <v>0</v>
      </c>
      <c r="G1988" s="96" t="b">
        <v>0</v>
      </c>
    </row>
    <row r="1989" spans="1:7" ht="15">
      <c r="A1989" s="96" t="s">
        <v>2181</v>
      </c>
      <c r="B1989" s="96">
        <v>5</v>
      </c>
      <c r="C1989" s="116">
        <v>0.0008274337512139656</v>
      </c>
      <c r="D1989" s="96" t="s">
        <v>3246</v>
      </c>
      <c r="E1989" s="96" t="b">
        <v>0</v>
      </c>
      <c r="F1989" s="96" t="b">
        <v>0</v>
      </c>
      <c r="G1989" s="96" t="b">
        <v>0</v>
      </c>
    </row>
    <row r="1990" spans="1:7" ht="15">
      <c r="A1990" s="96" t="s">
        <v>2182</v>
      </c>
      <c r="B1990" s="96">
        <v>5</v>
      </c>
      <c r="C1990" s="116">
        <v>0.0007236302935982271</v>
      </c>
      <c r="D1990" s="96" t="s">
        <v>3246</v>
      </c>
      <c r="E1990" s="96" t="b">
        <v>0</v>
      </c>
      <c r="F1990" s="96" t="b">
        <v>0</v>
      </c>
      <c r="G1990" s="96" t="b">
        <v>0</v>
      </c>
    </row>
    <row r="1991" spans="1:7" ht="15">
      <c r="A1991" s="96" t="s">
        <v>2183</v>
      </c>
      <c r="B1991" s="96">
        <v>5</v>
      </c>
      <c r="C1991" s="116">
        <v>0.0007236302935982271</v>
      </c>
      <c r="D1991" s="96" t="s">
        <v>3246</v>
      </c>
      <c r="E1991" s="96" t="b">
        <v>0</v>
      </c>
      <c r="F1991" s="96" t="b">
        <v>0</v>
      </c>
      <c r="G1991" s="96" t="b">
        <v>0</v>
      </c>
    </row>
    <row r="1992" spans="1:7" ht="15">
      <c r="A1992" s="96" t="s">
        <v>2184</v>
      </c>
      <c r="B1992" s="96">
        <v>5</v>
      </c>
      <c r="C1992" s="116">
        <v>0.0008274337512139656</v>
      </c>
      <c r="D1992" s="96" t="s">
        <v>3246</v>
      </c>
      <c r="E1992" s="96" t="b">
        <v>0</v>
      </c>
      <c r="F1992" s="96" t="b">
        <v>0</v>
      </c>
      <c r="G1992" s="96" t="b">
        <v>0</v>
      </c>
    </row>
    <row r="1993" spans="1:7" ht="15">
      <c r="A1993" s="96" t="s">
        <v>2185</v>
      </c>
      <c r="B1993" s="96">
        <v>5</v>
      </c>
      <c r="C1993" s="116">
        <v>0.0007236302935982271</v>
      </c>
      <c r="D1993" s="96" t="s">
        <v>3246</v>
      </c>
      <c r="E1993" s="96" t="b">
        <v>0</v>
      </c>
      <c r="F1993" s="96" t="b">
        <v>0</v>
      </c>
      <c r="G1993" s="96" t="b">
        <v>0</v>
      </c>
    </row>
    <row r="1994" spans="1:7" ht="15">
      <c r="A1994" s="96" t="s">
        <v>2186</v>
      </c>
      <c r="B1994" s="96">
        <v>5</v>
      </c>
      <c r="C1994" s="116">
        <v>0.0007236302935982271</v>
      </c>
      <c r="D1994" s="96" t="s">
        <v>3246</v>
      </c>
      <c r="E1994" s="96" t="b">
        <v>0</v>
      </c>
      <c r="F1994" s="96" t="b">
        <v>0</v>
      </c>
      <c r="G1994" s="96" t="b">
        <v>0</v>
      </c>
    </row>
    <row r="1995" spans="1:7" ht="15">
      <c r="A1995" s="96" t="s">
        <v>2187</v>
      </c>
      <c r="B1995" s="96">
        <v>5</v>
      </c>
      <c r="C1995" s="116">
        <v>0.0010506797060706298</v>
      </c>
      <c r="D1995" s="96" t="s">
        <v>3246</v>
      </c>
      <c r="E1995" s="96" t="b">
        <v>0</v>
      </c>
      <c r="F1995" s="96" t="b">
        <v>0</v>
      </c>
      <c r="G1995" s="96" t="b">
        <v>0</v>
      </c>
    </row>
    <row r="1996" spans="1:7" ht="15">
      <c r="A1996" s="96" t="s">
        <v>2188</v>
      </c>
      <c r="B1996" s="96">
        <v>5</v>
      </c>
      <c r="C1996" s="116">
        <v>0.0007236302935982271</v>
      </c>
      <c r="D1996" s="96" t="s">
        <v>3246</v>
      </c>
      <c r="E1996" s="96" t="b">
        <v>0</v>
      </c>
      <c r="F1996" s="96" t="b">
        <v>0</v>
      </c>
      <c r="G1996" s="96" t="b">
        <v>0</v>
      </c>
    </row>
    <row r="1997" spans="1:7" ht="15">
      <c r="A1997" s="96" t="s">
        <v>2189</v>
      </c>
      <c r="B1997" s="96">
        <v>5</v>
      </c>
      <c r="C1997" s="116">
        <v>0.0007236302935982271</v>
      </c>
      <c r="D1997" s="96" t="s">
        <v>3246</v>
      </c>
      <c r="E1997" s="96" t="b">
        <v>0</v>
      </c>
      <c r="F1997" s="96" t="b">
        <v>0</v>
      </c>
      <c r="G1997" s="96" t="b">
        <v>0</v>
      </c>
    </row>
    <row r="1998" spans="1:7" ht="15">
      <c r="A1998" s="96" t="s">
        <v>2190</v>
      </c>
      <c r="B1998" s="96">
        <v>5</v>
      </c>
      <c r="C1998" s="116">
        <v>0.0007236302935982271</v>
      </c>
      <c r="D1998" s="96" t="s">
        <v>3246</v>
      </c>
      <c r="E1998" s="96" t="b">
        <v>0</v>
      </c>
      <c r="F1998" s="96" t="b">
        <v>0</v>
      </c>
      <c r="G1998" s="96" t="b">
        <v>0</v>
      </c>
    </row>
    <row r="1999" spans="1:7" ht="15">
      <c r="A1999" s="96" t="s">
        <v>2191</v>
      </c>
      <c r="B1999" s="96">
        <v>5</v>
      </c>
      <c r="C1999" s="116">
        <v>0.0008274337512139656</v>
      </c>
      <c r="D1999" s="96" t="s">
        <v>3246</v>
      </c>
      <c r="E1999" s="96" t="b">
        <v>0</v>
      </c>
      <c r="F1999" s="96" t="b">
        <v>0</v>
      </c>
      <c r="G1999" s="96" t="b">
        <v>0</v>
      </c>
    </row>
    <row r="2000" spans="1:7" ht="15">
      <c r="A2000" s="96" t="s">
        <v>2192</v>
      </c>
      <c r="B2000" s="96">
        <v>5</v>
      </c>
      <c r="C2000" s="116">
        <v>0.0007236302935982271</v>
      </c>
      <c r="D2000" s="96" t="s">
        <v>3246</v>
      </c>
      <c r="E2000" s="96" t="b">
        <v>0</v>
      </c>
      <c r="F2000" s="96" t="b">
        <v>0</v>
      </c>
      <c r="G2000" s="96" t="b">
        <v>0</v>
      </c>
    </row>
    <row r="2001" spans="1:7" ht="15">
      <c r="A2001" s="96" t="s">
        <v>2193</v>
      </c>
      <c r="B2001" s="96">
        <v>5</v>
      </c>
      <c r="C2001" s="116">
        <v>0.0008274337512139656</v>
      </c>
      <c r="D2001" s="96" t="s">
        <v>3246</v>
      </c>
      <c r="E2001" s="96" t="b">
        <v>0</v>
      </c>
      <c r="F2001" s="96" t="b">
        <v>0</v>
      </c>
      <c r="G2001" s="96" t="b">
        <v>0</v>
      </c>
    </row>
    <row r="2002" spans="1:7" ht="15">
      <c r="A2002" s="96" t="s">
        <v>2194</v>
      </c>
      <c r="B2002" s="96">
        <v>5</v>
      </c>
      <c r="C2002" s="116">
        <v>0.0007236302935982271</v>
      </c>
      <c r="D2002" s="96" t="s">
        <v>3246</v>
      </c>
      <c r="E2002" s="96" t="b">
        <v>0</v>
      </c>
      <c r="F2002" s="96" t="b">
        <v>0</v>
      </c>
      <c r="G2002" s="96" t="b">
        <v>0</v>
      </c>
    </row>
    <row r="2003" spans="1:7" ht="15">
      <c r="A2003" s="96" t="s">
        <v>2195</v>
      </c>
      <c r="B2003" s="96">
        <v>5</v>
      </c>
      <c r="C2003" s="116">
        <v>0.0007236302935982271</v>
      </c>
      <c r="D2003" s="96" t="s">
        <v>3246</v>
      </c>
      <c r="E2003" s="96" t="b">
        <v>1</v>
      </c>
      <c r="F2003" s="96" t="b">
        <v>0</v>
      </c>
      <c r="G2003" s="96" t="b">
        <v>0</v>
      </c>
    </row>
    <row r="2004" spans="1:7" ht="15">
      <c r="A2004" s="96" t="s">
        <v>2196</v>
      </c>
      <c r="B2004" s="96">
        <v>5</v>
      </c>
      <c r="C2004" s="116">
        <v>0.0007236302935982271</v>
      </c>
      <c r="D2004" s="96" t="s">
        <v>3246</v>
      </c>
      <c r="E2004" s="96" t="b">
        <v>0</v>
      </c>
      <c r="F2004" s="96" t="b">
        <v>0</v>
      </c>
      <c r="G2004" s="96" t="b">
        <v>0</v>
      </c>
    </row>
    <row r="2005" spans="1:7" ht="15">
      <c r="A2005" s="96" t="s">
        <v>2197</v>
      </c>
      <c r="B2005" s="96">
        <v>5</v>
      </c>
      <c r="C2005" s="116">
        <v>0.0007236302935982271</v>
      </c>
      <c r="D2005" s="96" t="s">
        <v>3246</v>
      </c>
      <c r="E2005" s="96" t="b">
        <v>1</v>
      </c>
      <c r="F2005" s="96" t="b">
        <v>0</v>
      </c>
      <c r="G2005" s="96" t="b">
        <v>0</v>
      </c>
    </row>
    <row r="2006" spans="1:7" ht="15">
      <c r="A2006" s="96" t="s">
        <v>2198</v>
      </c>
      <c r="B2006" s="96">
        <v>5</v>
      </c>
      <c r="C2006" s="116">
        <v>0.0008274337512139656</v>
      </c>
      <c r="D2006" s="96" t="s">
        <v>3246</v>
      </c>
      <c r="E2006" s="96" t="b">
        <v>0</v>
      </c>
      <c r="F2006" s="96" t="b">
        <v>0</v>
      </c>
      <c r="G2006" s="96" t="b">
        <v>0</v>
      </c>
    </row>
    <row r="2007" spans="1:7" ht="15">
      <c r="A2007" s="96" t="s">
        <v>2199</v>
      </c>
      <c r="B2007" s="96">
        <v>5</v>
      </c>
      <c r="C2007" s="116">
        <v>0.0007689746755035501</v>
      </c>
      <c r="D2007" s="96" t="s">
        <v>3246</v>
      </c>
      <c r="E2007" s="96" t="b">
        <v>0</v>
      </c>
      <c r="F2007" s="96" t="b">
        <v>0</v>
      </c>
      <c r="G2007" s="96" t="b">
        <v>0</v>
      </c>
    </row>
    <row r="2008" spans="1:7" ht="15">
      <c r="A2008" s="96" t="s">
        <v>2200</v>
      </c>
      <c r="B2008" s="96">
        <v>5</v>
      </c>
      <c r="C2008" s="116">
        <v>0.0010506797060706298</v>
      </c>
      <c r="D2008" s="96" t="s">
        <v>3246</v>
      </c>
      <c r="E2008" s="96" t="b">
        <v>0</v>
      </c>
      <c r="F2008" s="96" t="b">
        <v>0</v>
      </c>
      <c r="G2008" s="96" t="b">
        <v>0</v>
      </c>
    </row>
    <row r="2009" spans="1:7" ht="15">
      <c r="A2009" s="96" t="s">
        <v>2201</v>
      </c>
      <c r="B2009" s="96">
        <v>5</v>
      </c>
      <c r="C2009" s="116">
        <v>0.0007236302935982271</v>
      </c>
      <c r="D2009" s="96" t="s">
        <v>3246</v>
      </c>
      <c r="E2009" s="96" t="b">
        <v>0</v>
      </c>
      <c r="F2009" s="96" t="b">
        <v>0</v>
      </c>
      <c r="G2009" s="96" t="b">
        <v>0</v>
      </c>
    </row>
    <row r="2010" spans="1:7" ht="15">
      <c r="A2010" s="96" t="s">
        <v>2202</v>
      </c>
      <c r="B2010" s="96">
        <v>5</v>
      </c>
      <c r="C2010" s="116">
        <v>0.0007236302935982271</v>
      </c>
      <c r="D2010" s="96" t="s">
        <v>3246</v>
      </c>
      <c r="E2010" s="96" t="b">
        <v>0</v>
      </c>
      <c r="F2010" s="96" t="b">
        <v>0</v>
      </c>
      <c r="G2010" s="96" t="b">
        <v>0</v>
      </c>
    </row>
    <row r="2011" spans="1:7" ht="15">
      <c r="A2011" s="96" t="s">
        <v>2203</v>
      </c>
      <c r="B2011" s="96">
        <v>5</v>
      </c>
      <c r="C2011" s="116">
        <v>0.0009098271907870899</v>
      </c>
      <c r="D2011" s="96" t="s">
        <v>3246</v>
      </c>
      <c r="E2011" s="96" t="b">
        <v>0</v>
      </c>
      <c r="F2011" s="96" t="b">
        <v>0</v>
      </c>
      <c r="G2011" s="96" t="b">
        <v>0</v>
      </c>
    </row>
    <row r="2012" spans="1:7" ht="15">
      <c r="A2012" s="96" t="s">
        <v>2204</v>
      </c>
      <c r="B2012" s="96">
        <v>5</v>
      </c>
      <c r="C2012" s="116">
        <v>0.0007689746755035501</v>
      </c>
      <c r="D2012" s="96" t="s">
        <v>3246</v>
      </c>
      <c r="E2012" s="96" t="b">
        <v>0</v>
      </c>
      <c r="F2012" s="96" t="b">
        <v>0</v>
      </c>
      <c r="G2012" s="96" t="b">
        <v>0</v>
      </c>
    </row>
    <row r="2013" spans="1:7" ht="15">
      <c r="A2013" s="96" t="s">
        <v>2205</v>
      </c>
      <c r="B2013" s="96">
        <v>5</v>
      </c>
      <c r="C2013" s="116">
        <v>0.0008274337512139656</v>
      </c>
      <c r="D2013" s="96" t="s">
        <v>3246</v>
      </c>
      <c r="E2013" s="96" t="b">
        <v>0</v>
      </c>
      <c r="F2013" s="96" t="b">
        <v>0</v>
      </c>
      <c r="G2013" s="96" t="b">
        <v>0</v>
      </c>
    </row>
    <row r="2014" spans="1:7" ht="15">
      <c r="A2014" s="96" t="s">
        <v>2206</v>
      </c>
      <c r="B2014" s="96">
        <v>5</v>
      </c>
      <c r="C2014" s="116">
        <v>0.0009098271907870899</v>
      </c>
      <c r="D2014" s="96" t="s">
        <v>3246</v>
      </c>
      <c r="E2014" s="96" t="b">
        <v>0</v>
      </c>
      <c r="F2014" s="96" t="b">
        <v>0</v>
      </c>
      <c r="G2014" s="96" t="b">
        <v>0</v>
      </c>
    </row>
    <row r="2015" spans="1:7" ht="15">
      <c r="A2015" s="96" t="s">
        <v>2207</v>
      </c>
      <c r="B2015" s="96">
        <v>5</v>
      </c>
      <c r="C2015" s="116">
        <v>0.0009098271907870899</v>
      </c>
      <c r="D2015" s="96" t="s">
        <v>3246</v>
      </c>
      <c r="E2015" s="96" t="b">
        <v>0</v>
      </c>
      <c r="F2015" s="96" t="b">
        <v>0</v>
      </c>
      <c r="G2015" s="96" t="b">
        <v>0</v>
      </c>
    </row>
    <row r="2016" spans="1:7" ht="15">
      <c r="A2016" s="96" t="s">
        <v>2208</v>
      </c>
      <c r="B2016" s="96">
        <v>5</v>
      </c>
      <c r="C2016" s="116">
        <v>0.0010506797060706298</v>
      </c>
      <c r="D2016" s="96" t="s">
        <v>3246</v>
      </c>
      <c r="E2016" s="96" t="b">
        <v>0</v>
      </c>
      <c r="F2016" s="96" t="b">
        <v>0</v>
      </c>
      <c r="G2016" s="96" t="b">
        <v>0</v>
      </c>
    </row>
    <row r="2017" spans="1:7" ht="15">
      <c r="A2017" s="96" t="s">
        <v>2209</v>
      </c>
      <c r="B2017" s="96">
        <v>5</v>
      </c>
      <c r="C2017" s="116">
        <v>0.0009098271907870899</v>
      </c>
      <c r="D2017" s="96" t="s">
        <v>3246</v>
      </c>
      <c r="E2017" s="96" t="b">
        <v>0</v>
      </c>
      <c r="F2017" s="96" t="b">
        <v>0</v>
      </c>
      <c r="G2017" s="96" t="b">
        <v>0</v>
      </c>
    </row>
    <row r="2018" spans="1:7" ht="15">
      <c r="A2018" s="96" t="s">
        <v>2210</v>
      </c>
      <c r="B2018" s="96">
        <v>5</v>
      </c>
      <c r="C2018" s="116">
        <v>0.0008274337512139656</v>
      </c>
      <c r="D2018" s="96" t="s">
        <v>3246</v>
      </c>
      <c r="E2018" s="96" t="b">
        <v>1</v>
      </c>
      <c r="F2018" s="96" t="b">
        <v>0</v>
      </c>
      <c r="G2018" s="96" t="b">
        <v>0</v>
      </c>
    </row>
    <row r="2019" spans="1:7" ht="15">
      <c r="A2019" s="96" t="s">
        <v>2211</v>
      </c>
      <c r="B2019" s="96">
        <v>4</v>
      </c>
      <c r="C2019" s="116">
        <v>0.0006619470009711725</v>
      </c>
      <c r="D2019" s="96" t="s">
        <v>3246</v>
      </c>
      <c r="E2019" s="96" t="b">
        <v>0</v>
      </c>
      <c r="F2019" s="96" t="b">
        <v>0</v>
      </c>
      <c r="G2019" s="96" t="b">
        <v>0</v>
      </c>
    </row>
    <row r="2020" spans="1:7" ht="15">
      <c r="A2020" s="96" t="s">
        <v>2212</v>
      </c>
      <c r="B2020" s="96">
        <v>4</v>
      </c>
      <c r="C2020" s="116">
        <v>0.0006151797404028402</v>
      </c>
      <c r="D2020" s="96" t="s">
        <v>3246</v>
      </c>
      <c r="E2020" s="96" t="b">
        <v>0</v>
      </c>
      <c r="F2020" s="96" t="b">
        <v>0</v>
      </c>
      <c r="G2020" s="96" t="b">
        <v>0</v>
      </c>
    </row>
    <row r="2021" spans="1:7" ht="15">
      <c r="A2021" s="96" t="s">
        <v>2213</v>
      </c>
      <c r="B2021" s="96">
        <v>4</v>
      </c>
      <c r="C2021" s="116">
        <v>0.0006619470009711725</v>
      </c>
      <c r="D2021" s="96" t="s">
        <v>3246</v>
      </c>
      <c r="E2021" s="96" t="b">
        <v>0</v>
      </c>
      <c r="F2021" s="96" t="b">
        <v>0</v>
      </c>
      <c r="G2021" s="96" t="b">
        <v>0</v>
      </c>
    </row>
    <row r="2022" spans="1:7" ht="15">
      <c r="A2022" s="96" t="s">
        <v>2214</v>
      </c>
      <c r="B2022" s="96">
        <v>4</v>
      </c>
      <c r="C2022" s="116">
        <v>0.0006151797404028402</v>
      </c>
      <c r="D2022" s="96" t="s">
        <v>3246</v>
      </c>
      <c r="E2022" s="96" t="b">
        <v>0</v>
      </c>
      <c r="F2022" s="96" t="b">
        <v>0</v>
      </c>
      <c r="G2022" s="96" t="b">
        <v>0</v>
      </c>
    </row>
    <row r="2023" spans="1:7" ht="15">
      <c r="A2023" s="96" t="s">
        <v>2215</v>
      </c>
      <c r="B2023" s="96">
        <v>4</v>
      </c>
      <c r="C2023" s="116">
        <v>0.0006151797404028402</v>
      </c>
      <c r="D2023" s="96" t="s">
        <v>3246</v>
      </c>
      <c r="E2023" s="96" t="b">
        <v>0</v>
      </c>
      <c r="F2023" s="96" t="b">
        <v>0</v>
      </c>
      <c r="G2023" s="96" t="b">
        <v>0</v>
      </c>
    </row>
    <row r="2024" spans="1:7" ht="15">
      <c r="A2024" s="96" t="s">
        <v>2216</v>
      </c>
      <c r="B2024" s="96">
        <v>4</v>
      </c>
      <c r="C2024" s="116">
        <v>0.0006151797404028402</v>
      </c>
      <c r="D2024" s="96" t="s">
        <v>3246</v>
      </c>
      <c r="E2024" s="96" t="b">
        <v>1</v>
      </c>
      <c r="F2024" s="96" t="b">
        <v>0</v>
      </c>
      <c r="G2024" s="96" t="b">
        <v>0</v>
      </c>
    </row>
    <row r="2025" spans="1:7" ht="15">
      <c r="A2025" s="96" t="s">
        <v>2217</v>
      </c>
      <c r="B2025" s="96">
        <v>4</v>
      </c>
      <c r="C2025" s="116">
        <v>0.0006151797404028402</v>
      </c>
      <c r="D2025" s="96" t="s">
        <v>3246</v>
      </c>
      <c r="E2025" s="96" t="b">
        <v>0</v>
      </c>
      <c r="F2025" s="96" t="b">
        <v>0</v>
      </c>
      <c r="G2025" s="96" t="b">
        <v>0</v>
      </c>
    </row>
    <row r="2026" spans="1:7" ht="15">
      <c r="A2026" s="96" t="s">
        <v>2218</v>
      </c>
      <c r="B2026" s="96">
        <v>4</v>
      </c>
      <c r="C2026" s="116">
        <v>0.0006151797404028402</v>
      </c>
      <c r="D2026" s="96" t="s">
        <v>3246</v>
      </c>
      <c r="E2026" s="96" t="b">
        <v>0</v>
      </c>
      <c r="F2026" s="96" t="b">
        <v>0</v>
      </c>
      <c r="G2026" s="96" t="b">
        <v>0</v>
      </c>
    </row>
    <row r="2027" spans="1:7" ht="15">
      <c r="A2027" s="96" t="s">
        <v>2219</v>
      </c>
      <c r="B2027" s="96">
        <v>4</v>
      </c>
      <c r="C2027" s="116">
        <v>0.0006619470009711725</v>
      </c>
      <c r="D2027" s="96" t="s">
        <v>3246</v>
      </c>
      <c r="E2027" s="96" t="b">
        <v>0</v>
      </c>
      <c r="F2027" s="96" t="b">
        <v>0</v>
      </c>
      <c r="G2027" s="96" t="b">
        <v>0</v>
      </c>
    </row>
    <row r="2028" spans="1:7" ht="15">
      <c r="A2028" s="96" t="s">
        <v>2220</v>
      </c>
      <c r="B2028" s="96">
        <v>4</v>
      </c>
      <c r="C2028" s="116">
        <v>0.0006151797404028402</v>
      </c>
      <c r="D2028" s="96" t="s">
        <v>3246</v>
      </c>
      <c r="E2028" s="96" t="b">
        <v>0</v>
      </c>
      <c r="F2028" s="96" t="b">
        <v>0</v>
      </c>
      <c r="G2028" s="96" t="b">
        <v>0</v>
      </c>
    </row>
    <row r="2029" spans="1:7" ht="15">
      <c r="A2029" s="96" t="s">
        <v>2221</v>
      </c>
      <c r="B2029" s="96">
        <v>4</v>
      </c>
      <c r="C2029" s="116">
        <v>0.0006151797404028402</v>
      </c>
      <c r="D2029" s="96" t="s">
        <v>3246</v>
      </c>
      <c r="E2029" s="96" t="b">
        <v>0</v>
      </c>
      <c r="F2029" s="96" t="b">
        <v>1</v>
      </c>
      <c r="G2029" s="96" t="b">
        <v>0</v>
      </c>
    </row>
    <row r="2030" spans="1:7" ht="15">
      <c r="A2030" s="96" t="s">
        <v>2222</v>
      </c>
      <c r="B2030" s="96">
        <v>4</v>
      </c>
      <c r="C2030" s="116">
        <v>0.0006151797404028402</v>
      </c>
      <c r="D2030" s="96" t="s">
        <v>3246</v>
      </c>
      <c r="E2030" s="96" t="b">
        <v>0</v>
      </c>
      <c r="F2030" s="96" t="b">
        <v>0</v>
      </c>
      <c r="G2030" s="96" t="b">
        <v>0</v>
      </c>
    </row>
    <row r="2031" spans="1:7" ht="15">
      <c r="A2031" s="96" t="s">
        <v>2223</v>
      </c>
      <c r="B2031" s="96">
        <v>4</v>
      </c>
      <c r="C2031" s="116">
        <v>0.0006151797404028402</v>
      </c>
      <c r="D2031" s="96" t="s">
        <v>3246</v>
      </c>
      <c r="E2031" s="96" t="b">
        <v>0</v>
      </c>
      <c r="F2031" s="96" t="b">
        <v>0</v>
      </c>
      <c r="G2031" s="96" t="b">
        <v>0</v>
      </c>
    </row>
    <row r="2032" spans="1:7" ht="15">
      <c r="A2032" s="96" t="s">
        <v>2224</v>
      </c>
      <c r="B2032" s="96">
        <v>4</v>
      </c>
      <c r="C2032" s="116">
        <v>0.0006151797404028402</v>
      </c>
      <c r="D2032" s="96" t="s">
        <v>3246</v>
      </c>
      <c r="E2032" s="96" t="b">
        <v>0</v>
      </c>
      <c r="F2032" s="96" t="b">
        <v>0</v>
      </c>
      <c r="G2032" s="96" t="b">
        <v>0</v>
      </c>
    </row>
    <row r="2033" spans="1:7" ht="15">
      <c r="A2033" s="96" t="s">
        <v>2225</v>
      </c>
      <c r="B2033" s="96">
        <v>4</v>
      </c>
      <c r="C2033" s="116">
        <v>0.0006151797404028402</v>
      </c>
      <c r="D2033" s="96" t="s">
        <v>3246</v>
      </c>
      <c r="E2033" s="96" t="b">
        <v>0</v>
      </c>
      <c r="F2033" s="96" t="b">
        <v>0</v>
      </c>
      <c r="G2033" s="96" t="b">
        <v>0</v>
      </c>
    </row>
    <row r="2034" spans="1:7" ht="15">
      <c r="A2034" s="96" t="s">
        <v>2226</v>
      </c>
      <c r="B2034" s="96">
        <v>4</v>
      </c>
      <c r="C2034" s="116">
        <v>0.0006619470009711725</v>
      </c>
      <c r="D2034" s="96" t="s">
        <v>3246</v>
      </c>
      <c r="E2034" s="96" t="b">
        <v>0</v>
      </c>
      <c r="F2034" s="96" t="b">
        <v>0</v>
      </c>
      <c r="G2034" s="96" t="b">
        <v>0</v>
      </c>
    </row>
    <row r="2035" spans="1:7" ht="15">
      <c r="A2035" s="96" t="s">
        <v>2227</v>
      </c>
      <c r="B2035" s="96">
        <v>4</v>
      </c>
      <c r="C2035" s="116">
        <v>0.0006151797404028402</v>
      </c>
      <c r="D2035" s="96" t="s">
        <v>3246</v>
      </c>
      <c r="E2035" s="96" t="b">
        <v>0</v>
      </c>
      <c r="F2035" s="96" t="b">
        <v>0</v>
      </c>
      <c r="G2035" s="96" t="b">
        <v>0</v>
      </c>
    </row>
    <row r="2036" spans="1:7" ht="15">
      <c r="A2036" s="96" t="s">
        <v>2228</v>
      </c>
      <c r="B2036" s="96">
        <v>4</v>
      </c>
      <c r="C2036" s="116">
        <v>0.000727861752629672</v>
      </c>
      <c r="D2036" s="96" t="s">
        <v>3246</v>
      </c>
      <c r="E2036" s="96" t="b">
        <v>0</v>
      </c>
      <c r="F2036" s="96" t="b">
        <v>0</v>
      </c>
      <c r="G2036" s="96" t="b">
        <v>0</v>
      </c>
    </row>
    <row r="2037" spans="1:7" ht="15">
      <c r="A2037" s="96" t="s">
        <v>2229</v>
      </c>
      <c r="B2037" s="96">
        <v>4</v>
      </c>
      <c r="C2037" s="116">
        <v>0.0006151797404028402</v>
      </c>
      <c r="D2037" s="96" t="s">
        <v>3246</v>
      </c>
      <c r="E2037" s="96" t="b">
        <v>0</v>
      </c>
      <c r="F2037" s="96" t="b">
        <v>0</v>
      </c>
      <c r="G2037" s="96" t="b">
        <v>0</v>
      </c>
    </row>
    <row r="2038" spans="1:7" ht="15">
      <c r="A2038" s="96" t="s">
        <v>2230</v>
      </c>
      <c r="B2038" s="96">
        <v>4</v>
      </c>
      <c r="C2038" s="116">
        <v>0.000727861752629672</v>
      </c>
      <c r="D2038" s="96" t="s">
        <v>3246</v>
      </c>
      <c r="E2038" s="96" t="b">
        <v>0</v>
      </c>
      <c r="F2038" s="96" t="b">
        <v>0</v>
      </c>
      <c r="G2038" s="96" t="b">
        <v>0</v>
      </c>
    </row>
    <row r="2039" spans="1:7" ht="15">
      <c r="A2039" s="96" t="s">
        <v>2231</v>
      </c>
      <c r="B2039" s="96">
        <v>4</v>
      </c>
      <c r="C2039" s="116">
        <v>0.0006151797404028402</v>
      </c>
      <c r="D2039" s="96" t="s">
        <v>3246</v>
      </c>
      <c r="E2039" s="96" t="b">
        <v>0</v>
      </c>
      <c r="F2039" s="96" t="b">
        <v>0</v>
      </c>
      <c r="G2039" s="96" t="b">
        <v>0</v>
      </c>
    </row>
    <row r="2040" spans="1:7" ht="15">
      <c r="A2040" s="96" t="s">
        <v>2232</v>
      </c>
      <c r="B2040" s="96">
        <v>4</v>
      </c>
      <c r="C2040" s="116">
        <v>0.0006619470009711725</v>
      </c>
      <c r="D2040" s="96" t="s">
        <v>3246</v>
      </c>
      <c r="E2040" s="96" t="b">
        <v>0</v>
      </c>
      <c r="F2040" s="96" t="b">
        <v>0</v>
      </c>
      <c r="G2040" s="96" t="b">
        <v>0</v>
      </c>
    </row>
    <row r="2041" spans="1:7" ht="15">
      <c r="A2041" s="96" t="s">
        <v>2233</v>
      </c>
      <c r="B2041" s="96">
        <v>4</v>
      </c>
      <c r="C2041" s="116">
        <v>0.0006151797404028402</v>
      </c>
      <c r="D2041" s="96" t="s">
        <v>3246</v>
      </c>
      <c r="E2041" s="96" t="b">
        <v>0</v>
      </c>
      <c r="F2041" s="96" t="b">
        <v>0</v>
      </c>
      <c r="G2041" s="96" t="b">
        <v>0</v>
      </c>
    </row>
    <row r="2042" spans="1:7" ht="15">
      <c r="A2042" s="96" t="s">
        <v>2234</v>
      </c>
      <c r="B2042" s="96">
        <v>4</v>
      </c>
      <c r="C2042" s="116">
        <v>0.0006619470009711725</v>
      </c>
      <c r="D2042" s="96" t="s">
        <v>3246</v>
      </c>
      <c r="E2042" s="96" t="b">
        <v>0</v>
      </c>
      <c r="F2042" s="96" t="b">
        <v>0</v>
      </c>
      <c r="G2042" s="96" t="b">
        <v>0</v>
      </c>
    </row>
    <row r="2043" spans="1:7" ht="15">
      <c r="A2043" s="96" t="s">
        <v>2235</v>
      </c>
      <c r="B2043" s="96">
        <v>4</v>
      </c>
      <c r="C2043" s="116">
        <v>0.0006151797404028402</v>
      </c>
      <c r="D2043" s="96" t="s">
        <v>3246</v>
      </c>
      <c r="E2043" s="96" t="b">
        <v>0</v>
      </c>
      <c r="F2043" s="96" t="b">
        <v>0</v>
      </c>
      <c r="G2043" s="96" t="b">
        <v>0</v>
      </c>
    </row>
    <row r="2044" spans="1:7" ht="15">
      <c r="A2044" s="96" t="s">
        <v>2236</v>
      </c>
      <c r="B2044" s="96">
        <v>4</v>
      </c>
      <c r="C2044" s="116">
        <v>0.0006151797404028402</v>
      </c>
      <c r="D2044" s="96" t="s">
        <v>3246</v>
      </c>
      <c r="E2044" s="96" t="b">
        <v>0</v>
      </c>
      <c r="F2044" s="96" t="b">
        <v>0</v>
      </c>
      <c r="G2044" s="96" t="b">
        <v>0</v>
      </c>
    </row>
    <row r="2045" spans="1:7" ht="15">
      <c r="A2045" s="96" t="s">
        <v>2237</v>
      </c>
      <c r="B2045" s="96">
        <v>4</v>
      </c>
      <c r="C2045" s="116">
        <v>0.0006151797404028402</v>
      </c>
      <c r="D2045" s="96" t="s">
        <v>3246</v>
      </c>
      <c r="E2045" s="96" t="b">
        <v>0</v>
      </c>
      <c r="F2045" s="96" t="b">
        <v>0</v>
      </c>
      <c r="G2045" s="96" t="b">
        <v>0</v>
      </c>
    </row>
    <row r="2046" spans="1:7" ht="15">
      <c r="A2046" s="96" t="s">
        <v>2238</v>
      </c>
      <c r="B2046" s="96">
        <v>4</v>
      </c>
      <c r="C2046" s="116">
        <v>0.0006151797404028402</v>
      </c>
      <c r="D2046" s="96" t="s">
        <v>3246</v>
      </c>
      <c r="E2046" s="96" t="b">
        <v>0</v>
      </c>
      <c r="F2046" s="96" t="b">
        <v>0</v>
      </c>
      <c r="G2046" s="96" t="b">
        <v>0</v>
      </c>
    </row>
    <row r="2047" spans="1:7" ht="15">
      <c r="A2047" s="96" t="s">
        <v>2239</v>
      </c>
      <c r="B2047" s="96">
        <v>4</v>
      </c>
      <c r="C2047" s="116">
        <v>0.0006619470009711725</v>
      </c>
      <c r="D2047" s="96" t="s">
        <v>3246</v>
      </c>
      <c r="E2047" s="96" t="b">
        <v>0</v>
      </c>
      <c r="F2047" s="96" t="b">
        <v>0</v>
      </c>
      <c r="G2047" s="96" t="b">
        <v>0</v>
      </c>
    </row>
    <row r="2048" spans="1:7" ht="15">
      <c r="A2048" s="96" t="s">
        <v>2240</v>
      </c>
      <c r="B2048" s="96">
        <v>4</v>
      </c>
      <c r="C2048" s="116">
        <v>0.0006619470009711725</v>
      </c>
      <c r="D2048" s="96" t="s">
        <v>3246</v>
      </c>
      <c r="E2048" s="96" t="b">
        <v>0</v>
      </c>
      <c r="F2048" s="96" t="b">
        <v>0</v>
      </c>
      <c r="G2048" s="96" t="b">
        <v>0</v>
      </c>
    </row>
    <row r="2049" spans="1:7" ht="15">
      <c r="A2049" s="96" t="s">
        <v>2241</v>
      </c>
      <c r="B2049" s="96">
        <v>4</v>
      </c>
      <c r="C2049" s="116">
        <v>0.000727861752629672</v>
      </c>
      <c r="D2049" s="96" t="s">
        <v>3246</v>
      </c>
      <c r="E2049" s="96" t="b">
        <v>0</v>
      </c>
      <c r="F2049" s="96" t="b">
        <v>0</v>
      </c>
      <c r="G2049" s="96" t="b">
        <v>0</v>
      </c>
    </row>
    <row r="2050" spans="1:7" ht="15">
      <c r="A2050" s="96" t="s">
        <v>2242</v>
      </c>
      <c r="B2050" s="96">
        <v>4</v>
      </c>
      <c r="C2050" s="116">
        <v>0.0006151797404028402</v>
      </c>
      <c r="D2050" s="96" t="s">
        <v>3246</v>
      </c>
      <c r="E2050" s="96" t="b">
        <v>0</v>
      </c>
      <c r="F2050" s="96" t="b">
        <v>0</v>
      </c>
      <c r="G2050" s="96" t="b">
        <v>0</v>
      </c>
    </row>
    <row r="2051" spans="1:7" ht="15">
      <c r="A2051" s="96" t="s">
        <v>2243</v>
      </c>
      <c r="B2051" s="96">
        <v>4</v>
      </c>
      <c r="C2051" s="116">
        <v>0.0006151797404028402</v>
      </c>
      <c r="D2051" s="96" t="s">
        <v>3246</v>
      </c>
      <c r="E2051" s="96" t="b">
        <v>0</v>
      </c>
      <c r="F2051" s="96" t="b">
        <v>0</v>
      </c>
      <c r="G2051" s="96" t="b">
        <v>0</v>
      </c>
    </row>
    <row r="2052" spans="1:7" ht="15">
      <c r="A2052" s="96" t="s">
        <v>2244</v>
      </c>
      <c r="B2052" s="96">
        <v>4</v>
      </c>
      <c r="C2052" s="116">
        <v>0.0006151797404028402</v>
      </c>
      <c r="D2052" s="96" t="s">
        <v>3246</v>
      </c>
      <c r="E2052" s="96" t="b">
        <v>0</v>
      </c>
      <c r="F2052" s="96" t="b">
        <v>0</v>
      </c>
      <c r="G2052" s="96" t="b">
        <v>0</v>
      </c>
    </row>
    <row r="2053" spans="1:7" ht="15">
      <c r="A2053" s="96" t="s">
        <v>2245</v>
      </c>
      <c r="B2053" s="96">
        <v>4</v>
      </c>
      <c r="C2053" s="116">
        <v>0.0006151797404028402</v>
      </c>
      <c r="D2053" s="96" t="s">
        <v>3246</v>
      </c>
      <c r="E2053" s="96" t="b">
        <v>0</v>
      </c>
      <c r="F2053" s="96" t="b">
        <v>0</v>
      </c>
      <c r="G2053" s="96" t="b">
        <v>0</v>
      </c>
    </row>
    <row r="2054" spans="1:7" ht="15">
      <c r="A2054" s="96" t="s">
        <v>2246</v>
      </c>
      <c r="B2054" s="96">
        <v>4</v>
      </c>
      <c r="C2054" s="116">
        <v>0.0006151797404028402</v>
      </c>
      <c r="D2054" s="96" t="s">
        <v>3246</v>
      </c>
      <c r="E2054" s="96" t="b">
        <v>0</v>
      </c>
      <c r="F2054" s="96" t="b">
        <v>0</v>
      </c>
      <c r="G2054" s="96" t="b">
        <v>0</v>
      </c>
    </row>
    <row r="2055" spans="1:7" ht="15">
      <c r="A2055" s="96" t="s">
        <v>2247</v>
      </c>
      <c r="B2055" s="96">
        <v>4</v>
      </c>
      <c r="C2055" s="116">
        <v>0.0006151797404028402</v>
      </c>
      <c r="D2055" s="96" t="s">
        <v>3246</v>
      </c>
      <c r="E2055" s="96" t="b">
        <v>0</v>
      </c>
      <c r="F2055" s="96" t="b">
        <v>0</v>
      </c>
      <c r="G2055" s="96" t="b">
        <v>0</v>
      </c>
    </row>
    <row r="2056" spans="1:7" ht="15">
      <c r="A2056" s="96" t="s">
        <v>2248</v>
      </c>
      <c r="B2056" s="96">
        <v>4</v>
      </c>
      <c r="C2056" s="116">
        <v>0.0006619470009711725</v>
      </c>
      <c r="D2056" s="96" t="s">
        <v>3246</v>
      </c>
      <c r="E2056" s="96" t="b">
        <v>0</v>
      </c>
      <c r="F2056" s="96" t="b">
        <v>0</v>
      </c>
      <c r="G2056" s="96" t="b">
        <v>0</v>
      </c>
    </row>
    <row r="2057" spans="1:7" ht="15">
      <c r="A2057" s="96" t="s">
        <v>2249</v>
      </c>
      <c r="B2057" s="96">
        <v>4</v>
      </c>
      <c r="C2057" s="116">
        <v>0.0006151797404028402</v>
      </c>
      <c r="D2057" s="96" t="s">
        <v>3246</v>
      </c>
      <c r="E2057" s="96" t="b">
        <v>0</v>
      </c>
      <c r="F2057" s="96" t="b">
        <v>0</v>
      </c>
      <c r="G2057" s="96" t="b">
        <v>0</v>
      </c>
    </row>
    <row r="2058" spans="1:7" ht="15">
      <c r="A2058" s="96" t="s">
        <v>2250</v>
      </c>
      <c r="B2058" s="96">
        <v>4</v>
      </c>
      <c r="C2058" s="116">
        <v>0.0006619470009711725</v>
      </c>
      <c r="D2058" s="96" t="s">
        <v>3246</v>
      </c>
      <c r="E2058" s="96" t="b">
        <v>0</v>
      </c>
      <c r="F2058" s="96" t="b">
        <v>0</v>
      </c>
      <c r="G2058" s="96" t="b">
        <v>0</v>
      </c>
    </row>
    <row r="2059" spans="1:7" ht="15">
      <c r="A2059" s="96" t="s">
        <v>2251</v>
      </c>
      <c r="B2059" s="96">
        <v>4</v>
      </c>
      <c r="C2059" s="116">
        <v>0.0006619470009711725</v>
      </c>
      <c r="D2059" s="96" t="s">
        <v>3246</v>
      </c>
      <c r="E2059" s="96" t="b">
        <v>0</v>
      </c>
      <c r="F2059" s="96" t="b">
        <v>0</v>
      </c>
      <c r="G2059" s="96" t="b">
        <v>0</v>
      </c>
    </row>
    <row r="2060" spans="1:7" ht="15">
      <c r="A2060" s="96" t="s">
        <v>2252</v>
      </c>
      <c r="B2060" s="96">
        <v>4</v>
      </c>
      <c r="C2060" s="116">
        <v>0.0006151797404028402</v>
      </c>
      <c r="D2060" s="96" t="s">
        <v>3246</v>
      </c>
      <c r="E2060" s="96" t="b">
        <v>0</v>
      </c>
      <c r="F2060" s="96" t="b">
        <v>0</v>
      </c>
      <c r="G2060" s="96" t="b">
        <v>0</v>
      </c>
    </row>
    <row r="2061" spans="1:7" ht="15">
      <c r="A2061" s="96" t="s">
        <v>2253</v>
      </c>
      <c r="B2061" s="96">
        <v>4</v>
      </c>
      <c r="C2061" s="116">
        <v>0.0006619470009711725</v>
      </c>
      <c r="D2061" s="96" t="s">
        <v>3246</v>
      </c>
      <c r="E2061" s="96" t="b">
        <v>0</v>
      </c>
      <c r="F2061" s="96" t="b">
        <v>0</v>
      </c>
      <c r="G2061" s="96" t="b">
        <v>0</v>
      </c>
    </row>
    <row r="2062" spans="1:7" ht="15">
      <c r="A2062" s="96" t="s">
        <v>2254</v>
      </c>
      <c r="B2062" s="96">
        <v>4</v>
      </c>
      <c r="C2062" s="116">
        <v>0.0006619470009711725</v>
      </c>
      <c r="D2062" s="96" t="s">
        <v>3246</v>
      </c>
      <c r="E2062" s="96" t="b">
        <v>0</v>
      </c>
      <c r="F2062" s="96" t="b">
        <v>0</v>
      </c>
      <c r="G2062" s="96" t="b">
        <v>0</v>
      </c>
    </row>
    <row r="2063" spans="1:7" ht="15">
      <c r="A2063" s="96" t="s">
        <v>2255</v>
      </c>
      <c r="B2063" s="96">
        <v>4</v>
      </c>
      <c r="C2063" s="116">
        <v>0.0006619470009711725</v>
      </c>
      <c r="D2063" s="96" t="s">
        <v>3246</v>
      </c>
      <c r="E2063" s="96" t="b">
        <v>0</v>
      </c>
      <c r="F2063" s="96" t="b">
        <v>0</v>
      </c>
      <c r="G2063" s="96" t="b">
        <v>0</v>
      </c>
    </row>
    <row r="2064" spans="1:7" ht="15">
      <c r="A2064" s="96" t="s">
        <v>2256</v>
      </c>
      <c r="B2064" s="96">
        <v>4</v>
      </c>
      <c r="C2064" s="116">
        <v>0.0006619470009711725</v>
      </c>
      <c r="D2064" s="96" t="s">
        <v>3246</v>
      </c>
      <c r="E2064" s="96" t="b">
        <v>0</v>
      </c>
      <c r="F2064" s="96" t="b">
        <v>0</v>
      </c>
      <c r="G2064" s="96" t="b">
        <v>0</v>
      </c>
    </row>
    <row r="2065" spans="1:7" ht="15">
      <c r="A2065" s="96" t="s">
        <v>2257</v>
      </c>
      <c r="B2065" s="96">
        <v>4</v>
      </c>
      <c r="C2065" s="116">
        <v>0.0006151797404028402</v>
      </c>
      <c r="D2065" s="96" t="s">
        <v>3246</v>
      </c>
      <c r="E2065" s="96" t="b">
        <v>0</v>
      </c>
      <c r="F2065" s="96" t="b">
        <v>0</v>
      </c>
      <c r="G2065" s="96" t="b">
        <v>0</v>
      </c>
    </row>
    <row r="2066" spans="1:7" ht="15">
      <c r="A2066" s="96" t="s">
        <v>2258</v>
      </c>
      <c r="B2066" s="96">
        <v>4</v>
      </c>
      <c r="C2066" s="116">
        <v>0.0006151797404028402</v>
      </c>
      <c r="D2066" s="96" t="s">
        <v>3246</v>
      </c>
      <c r="E2066" s="96" t="b">
        <v>0</v>
      </c>
      <c r="F2066" s="96" t="b">
        <v>0</v>
      </c>
      <c r="G2066" s="96" t="b">
        <v>0</v>
      </c>
    </row>
    <row r="2067" spans="1:7" ht="15">
      <c r="A2067" s="96" t="s">
        <v>2259</v>
      </c>
      <c r="B2067" s="96">
        <v>4</v>
      </c>
      <c r="C2067" s="116">
        <v>0.0006619470009711725</v>
      </c>
      <c r="D2067" s="96" t="s">
        <v>3246</v>
      </c>
      <c r="E2067" s="96" t="b">
        <v>0</v>
      </c>
      <c r="F2067" s="96" t="b">
        <v>0</v>
      </c>
      <c r="G2067" s="96" t="b">
        <v>0</v>
      </c>
    </row>
    <row r="2068" spans="1:7" ht="15">
      <c r="A2068" s="96" t="s">
        <v>2260</v>
      </c>
      <c r="B2068" s="96">
        <v>4</v>
      </c>
      <c r="C2068" s="116">
        <v>0.0006619470009711725</v>
      </c>
      <c r="D2068" s="96" t="s">
        <v>3246</v>
      </c>
      <c r="E2068" s="96" t="b">
        <v>0</v>
      </c>
      <c r="F2068" s="96" t="b">
        <v>0</v>
      </c>
      <c r="G2068" s="96" t="b">
        <v>0</v>
      </c>
    </row>
    <row r="2069" spans="1:7" ht="15">
      <c r="A2069" s="96" t="s">
        <v>2261</v>
      </c>
      <c r="B2069" s="96">
        <v>4</v>
      </c>
      <c r="C2069" s="116">
        <v>0.000727861752629672</v>
      </c>
      <c r="D2069" s="96" t="s">
        <v>3246</v>
      </c>
      <c r="E2069" s="96" t="b">
        <v>0</v>
      </c>
      <c r="F2069" s="96" t="b">
        <v>0</v>
      </c>
      <c r="G2069" s="96" t="b">
        <v>0</v>
      </c>
    </row>
    <row r="2070" spans="1:7" ht="15">
      <c r="A2070" s="96" t="s">
        <v>2262</v>
      </c>
      <c r="B2070" s="96">
        <v>4</v>
      </c>
      <c r="C2070" s="116">
        <v>0.0006151797404028402</v>
      </c>
      <c r="D2070" s="96" t="s">
        <v>3246</v>
      </c>
      <c r="E2070" s="96" t="b">
        <v>0</v>
      </c>
      <c r="F2070" s="96" t="b">
        <v>0</v>
      </c>
      <c r="G2070" s="96" t="b">
        <v>0</v>
      </c>
    </row>
    <row r="2071" spans="1:7" ht="15">
      <c r="A2071" s="96" t="s">
        <v>2263</v>
      </c>
      <c r="B2071" s="96">
        <v>4</v>
      </c>
      <c r="C2071" s="116">
        <v>0.0006151797404028402</v>
      </c>
      <c r="D2071" s="96" t="s">
        <v>3246</v>
      </c>
      <c r="E2071" s="96" t="b">
        <v>0</v>
      </c>
      <c r="F2071" s="96" t="b">
        <v>0</v>
      </c>
      <c r="G2071" s="96" t="b">
        <v>0</v>
      </c>
    </row>
    <row r="2072" spans="1:7" ht="15">
      <c r="A2072" s="96" t="s">
        <v>2264</v>
      </c>
      <c r="B2072" s="96">
        <v>4</v>
      </c>
      <c r="C2072" s="116">
        <v>0.0006619470009711725</v>
      </c>
      <c r="D2072" s="96" t="s">
        <v>3246</v>
      </c>
      <c r="E2072" s="96" t="b">
        <v>0</v>
      </c>
      <c r="F2072" s="96" t="b">
        <v>0</v>
      </c>
      <c r="G2072" s="96" t="b">
        <v>0</v>
      </c>
    </row>
    <row r="2073" spans="1:7" ht="15">
      <c r="A2073" s="96" t="s">
        <v>2265</v>
      </c>
      <c r="B2073" s="96">
        <v>4</v>
      </c>
      <c r="C2073" s="116">
        <v>0.0008405437648565039</v>
      </c>
      <c r="D2073" s="96" t="s">
        <v>3246</v>
      </c>
      <c r="E2073" s="96" t="b">
        <v>0</v>
      </c>
      <c r="F2073" s="96" t="b">
        <v>0</v>
      </c>
      <c r="G2073" s="96" t="b">
        <v>0</v>
      </c>
    </row>
    <row r="2074" spans="1:7" ht="15">
      <c r="A2074" s="96" t="s">
        <v>2266</v>
      </c>
      <c r="B2074" s="96">
        <v>4</v>
      </c>
      <c r="C2074" s="116">
        <v>0.0008405437648565039</v>
      </c>
      <c r="D2074" s="96" t="s">
        <v>3246</v>
      </c>
      <c r="E2074" s="96" t="b">
        <v>0</v>
      </c>
      <c r="F2074" s="96" t="b">
        <v>0</v>
      </c>
      <c r="G2074" s="96" t="b">
        <v>0</v>
      </c>
    </row>
    <row r="2075" spans="1:7" ht="15">
      <c r="A2075" s="96" t="s">
        <v>2267</v>
      </c>
      <c r="B2075" s="96">
        <v>4</v>
      </c>
      <c r="C2075" s="116">
        <v>0.0006619470009711725</v>
      </c>
      <c r="D2075" s="96" t="s">
        <v>3246</v>
      </c>
      <c r="E2075" s="96" t="b">
        <v>0</v>
      </c>
      <c r="F2075" s="96" t="b">
        <v>0</v>
      </c>
      <c r="G2075" s="96" t="b">
        <v>0</v>
      </c>
    </row>
    <row r="2076" spans="1:7" ht="15">
      <c r="A2076" s="96" t="s">
        <v>2268</v>
      </c>
      <c r="B2076" s="96">
        <v>4</v>
      </c>
      <c r="C2076" s="116">
        <v>0.0006151797404028402</v>
      </c>
      <c r="D2076" s="96" t="s">
        <v>3246</v>
      </c>
      <c r="E2076" s="96" t="b">
        <v>0</v>
      </c>
      <c r="F2076" s="96" t="b">
        <v>0</v>
      </c>
      <c r="G2076" s="96" t="b">
        <v>0</v>
      </c>
    </row>
    <row r="2077" spans="1:7" ht="15">
      <c r="A2077" s="96" t="s">
        <v>2269</v>
      </c>
      <c r="B2077" s="96">
        <v>4</v>
      </c>
      <c r="C2077" s="116">
        <v>0.0006619470009711725</v>
      </c>
      <c r="D2077" s="96" t="s">
        <v>3246</v>
      </c>
      <c r="E2077" s="96" t="b">
        <v>0</v>
      </c>
      <c r="F2077" s="96" t="b">
        <v>0</v>
      </c>
      <c r="G2077" s="96" t="b">
        <v>0</v>
      </c>
    </row>
    <row r="2078" spans="1:7" ht="15">
      <c r="A2078" s="96" t="s">
        <v>2270</v>
      </c>
      <c r="B2078" s="96">
        <v>4</v>
      </c>
      <c r="C2078" s="116">
        <v>0.0006619470009711725</v>
      </c>
      <c r="D2078" s="96" t="s">
        <v>3246</v>
      </c>
      <c r="E2078" s="96" t="b">
        <v>0</v>
      </c>
      <c r="F2078" s="96" t="b">
        <v>0</v>
      </c>
      <c r="G2078" s="96" t="b">
        <v>0</v>
      </c>
    </row>
    <row r="2079" spans="1:7" ht="15">
      <c r="A2079" s="96" t="s">
        <v>2271</v>
      </c>
      <c r="B2079" s="96">
        <v>4</v>
      </c>
      <c r="C2079" s="116">
        <v>0.0006619470009711725</v>
      </c>
      <c r="D2079" s="96" t="s">
        <v>3246</v>
      </c>
      <c r="E2079" s="96" t="b">
        <v>1</v>
      </c>
      <c r="F2079" s="96" t="b">
        <v>0</v>
      </c>
      <c r="G2079" s="96" t="b">
        <v>0</v>
      </c>
    </row>
    <row r="2080" spans="1:7" ht="15">
      <c r="A2080" s="96" t="s">
        <v>2272</v>
      </c>
      <c r="B2080" s="96">
        <v>4</v>
      </c>
      <c r="C2080" s="116">
        <v>0.000727861752629672</v>
      </c>
      <c r="D2080" s="96" t="s">
        <v>3246</v>
      </c>
      <c r="E2080" s="96" t="b">
        <v>0</v>
      </c>
      <c r="F2080" s="96" t="b">
        <v>0</v>
      </c>
      <c r="G2080" s="96" t="b">
        <v>0</v>
      </c>
    </row>
    <row r="2081" spans="1:7" ht="15">
      <c r="A2081" s="96" t="s">
        <v>2273</v>
      </c>
      <c r="B2081" s="96">
        <v>4</v>
      </c>
      <c r="C2081" s="116">
        <v>0.0006151797404028402</v>
      </c>
      <c r="D2081" s="96" t="s">
        <v>3246</v>
      </c>
      <c r="E2081" s="96" t="b">
        <v>0</v>
      </c>
      <c r="F2081" s="96" t="b">
        <v>0</v>
      </c>
      <c r="G2081" s="96" t="b">
        <v>0</v>
      </c>
    </row>
    <row r="2082" spans="1:7" ht="15">
      <c r="A2082" s="96" t="s">
        <v>2274</v>
      </c>
      <c r="B2082" s="96">
        <v>4</v>
      </c>
      <c r="C2082" s="116">
        <v>0.0006151797404028402</v>
      </c>
      <c r="D2082" s="96" t="s">
        <v>3246</v>
      </c>
      <c r="E2082" s="96" t="b">
        <v>0</v>
      </c>
      <c r="F2082" s="96" t="b">
        <v>0</v>
      </c>
      <c r="G2082" s="96" t="b">
        <v>0</v>
      </c>
    </row>
    <row r="2083" spans="1:7" ht="15">
      <c r="A2083" s="96" t="s">
        <v>2275</v>
      </c>
      <c r="B2083" s="96">
        <v>4</v>
      </c>
      <c r="C2083" s="116">
        <v>0.0006151797404028402</v>
      </c>
      <c r="D2083" s="96" t="s">
        <v>3246</v>
      </c>
      <c r="E2083" s="96" t="b">
        <v>1</v>
      </c>
      <c r="F2083" s="96" t="b">
        <v>0</v>
      </c>
      <c r="G2083" s="96" t="b">
        <v>0</v>
      </c>
    </row>
    <row r="2084" spans="1:7" ht="15">
      <c r="A2084" s="96" t="s">
        <v>2276</v>
      </c>
      <c r="B2084" s="96">
        <v>4</v>
      </c>
      <c r="C2084" s="116">
        <v>0.0006151797404028402</v>
      </c>
      <c r="D2084" s="96" t="s">
        <v>3246</v>
      </c>
      <c r="E2084" s="96" t="b">
        <v>0</v>
      </c>
      <c r="F2084" s="96" t="b">
        <v>0</v>
      </c>
      <c r="G2084" s="96" t="b">
        <v>0</v>
      </c>
    </row>
    <row r="2085" spans="1:7" ht="15">
      <c r="A2085" s="96" t="s">
        <v>2277</v>
      </c>
      <c r="B2085" s="96">
        <v>4</v>
      </c>
      <c r="C2085" s="116">
        <v>0.0006619470009711725</v>
      </c>
      <c r="D2085" s="96" t="s">
        <v>3246</v>
      </c>
      <c r="E2085" s="96" t="b">
        <v>0</v>
      </c>
      <c r="F2085" s="96" t="b">
        <v>0</v>
      </c>
      <c r="G2085" s="96" t="b">
        <v>0</v>
      </c>
    </row>
    <row r="2086" spans="1:7" ht="15">
      <c r="A2086" s="96" t="s">
        <v>2278</v>
      </c>
      <c r="B2086" s="96">
        <v>4</v>
      </c>
      <c r="C2086" s="116">
        <v>0.0006619470009711725</v>
      </c>
      <c r="D2086" s="96" t="s">
        <v>3246</v>
      </c>
      <c r="E2086" s="96" t="b">
        <v>0</v>
      </c>
      <c r="F2086" s="96" t="b">
        <v>0</v>
      </c>
      <c r="G2086" s="96" t="b">
        <v>0</v>
      </c>
    </row>
    <row r="2087" spans="1:7" ht="15">
      <c r="A2087" s="96" t="s">
        <v>2279</v>
      </c>
      <c r="B2087" s="96">
        <v>4</v>
      </c>
      <c r="C2087" s="116">
        <v>0.0006151797404028402</v>
      </c>
      <c r="D2087" s="96" t="s">
        <v>3246</v>
      </c>
      <c r="E2087" s="96" t="b">
        <v>1</v>
      </c>
      <c r="F2087" s="96" t="b">
        <v>0</v>
      </c>
      <c r="G2087" s="96" t="b">
        <v>0</v>
      </c>
    </row>
    <row r="2088" spans="1:7" ht="15">
      <c r="A2088" s="96" t="s">
        <v>2280</v>
      </c>
      <c r="B2088" s="96">
        <v>4</v>
      </c>
      <c r="C2088" s="116">
        <v>0.0006151797404028402</v>
      </c>
      <c r="D2088" s="96" t="s">
        <v>3246</v>
      </c>
      <c r="E2088" s="96" t="b">
        <v>0</v>
      </c>
      <c r="F2088" s="96" t="b">
        <v>0</v>
      </c>
      <c r="G2088" s="96" t="b">
        <v>0</v>
      </c>
    </row>
    <row r="2089" spans="1:7" ht="15">
      <c r="A2089" s="96" t="s">
        <v>2281</v>
      </c>
      <c r="B2089" s="96">
        <v>4</v>
      </c>
      <c r="C2089" s="116">
        <v>0.000727861752629672</v>
      </c>
      <c r="D2089" s="96" t="s">
        <v>3246</v>
      </c>
      <c r="E2089" s="96" t="b">
        <v>0</v>
      </c>
      <c r="F2089" s="96" t="b">
        <v>0</v>
      </c>
      <c r="G2089" s="96" t="b">
        <v>0</v>
      </c>
    </row>
    <row r="2090" spans="1:7" ht="15">
      <c r="A2090" s="96" t="s">
        <v>2282</v>
      </c>
      <c r="B2090" s="96">
        <v>4</v>
      </c>
      <c r="C2090" s="116">
        <v>0.0006619470009711725</v>
      </c>
      <c r="D2090" s="96" t="s">
        <v>3246</v>
      </c>
      <c r="E2090" s="96" t="b">
        <v>0</v>
      </c>
      <c r="F2090" s="96" t="b">
        <v>0</v>
      </c>
      <c r="G2090" s="96" t="b">
        <v>0</v>
      </c>
    </row>
    <row r="2091" spans="1:7" ht="15">
      <c r="A2091" s="96" t="s">
        <v>2283</v>
      </c>
      <c r="B2091" s="96">
        <v>4</v>
      </c>
      <c r="C2091" s="116">
        <v>0.0006151797404028402</v>
      </c>
      <c r="D2091" s="96" t="s">
        <v>3246</v>
      </c>
      <c r="E2091" s="96" t="b">
        <v>0</v>
      </c>
      <c r="F2091" s="96" t="b">
        <v>0</v>
      </c>
      <c r="G2091" s="96" t="b">
        <v>0</v>
      </c>
    </row>
    <row r="2092" spans="1:7" ht="15">
      <c r="A2092" s="96" t="s">
        <v>2284</v>
      </c>
      <c r="B2092" s="96">
        <v>4</v>
      </c>
      <c r="C2092" s="116">
        <v>0.0006151797404028402</v>
      </c>
      <c r="D2092" s="96" t="s">
        <v>3246</v>
      </c>
      <c r="E2092" s="96" t="b">
        <v>0</v>
      </c>
      <c r="F2092" s="96" t="b">
        <v>1</v>
      </c>
      <c r="G2092" s="96" t="b">
        <v>0</v>
      </c>
    </row>
    <row r="2093" spans="1:7" ht="15">
      <c r="A2093" s="96" t="s">
        <v>2285</v>
      </c>
      <c r="B2093" s="96">
        <v>4</v>
      </c>
      <c r="C2093" s="116">
        <v>0.000727861752629672</v>
      </c>
      <c r="D2093" s="96" t="s">
        <v>3246</v>
      </c>
      <c r="E2093" s="96" t="b">
        <v>0</v>
      </c>
      <c r="F2093" s="96" t="b">
        <v>0</v>
      </c>
      <c r="G2093" s="96" t="b">
        <v>0</v>
      </c>
    </row>
    <row r="2094" spans="1:7" ht="15">
      <c r="A2094" s="96" t="s">
        <v>2286</v>
      </c>
      <c r="B2094" s="96">
        <v>4</v>
      </c>
      <c r="C2094" s="116">
        <v>0.0006619470009711725</v>
      </c>
      <c r="D2094" s="96" t="s">
        <v>3246</v>
      </c>
      <c r="E2094" s="96" t="b">
        <v>0</v>
      </c>
      <c r="F2094" s="96" t="b">
        <v>0</v>
      </c>
      <c r="G2094" s="96" t="b">
        <v>0</v>
      </c>
    </row>
    <row r="2095" spans="1:7" ht="15">
      <c r="A2095" s="96" t="s">
        <v>2287</v>
      </c>
      <c r="B2095" s="96">
        <v>4</v>
      </c>
      <c r="C2095" s="116">
        <v>0.0006619470009711725</v>
      </c>
      <c r="D2095" s="96" t="s">
        <v>3246</v>
      </c>
      <c r="E2095" s="96" t="b">
        <v>1</v>
      </c>
      <c r="F2095" s="96" t="b">
        <v>0</v>
      </c>
      <c r="G2095" s="96" t="b">
        <v>0</v>
      </c>
    </row>
    <row r="2096" spans="1:7" ht="15">
      <c r="A2096" s="96" t="s">
        <v>2288</v>
      </c>
      <c r="B2096" s="96">
        <v>4</v>
      </c>
      <c r="C2096" s="116">
        <v>0.0006151797404028402</v>
      </c>
      <c r="D2096" s="96" t="s">
        <v>3246</v>
      </c>
      <c r="E2096" s="96" t="b">
        <v>0</v>
      </c>
      <c r="F2096" s="96" t="b">
        <v>0</v>
      </c>
      <c r="G2096" s="96" t="b">
        <v>0</v>
      </c>
    </row>
    <row r="2097" spans="1:7" ht="15">
      <c r="A2097" s="96" t="s">
        <v>2289</v>
      </c>
      <c r="B2097" s="96">
        <v>4</v>
      </c>
      <c r="C2097" s="116">
        <v>0.0006619470009711725</v>
      </c>
      <c r="D2097" s="96" t="s">
        <v>3246</v>
      </c>
      <c r="E2097" s="96" t="b">
        <v>0</v>
      </c>
      <c r="F2097" s="96" t="b">
        <v>0</v>
      </c>
      <c r="G2097" s="96" t="b">
        <v>0</v>
      </c>
    </row>
    <row r="2098" spans="1:7" ht="15">
      <c r="A2098" s="96" t="s">
        <v>2290</v>
      </c>
      <c r="B2098" s="96">
        <v>4</v>
      </c>
      <c r="C2098" s="116">
        <v>0.0006619470009711725</v>
      </c>
      <c r="D2098" s="96" t="s">
        <v>3246</v>
      </c>
      <c r="E2098" s="96" t="b">
        <v>0</v>
      </c>
      <c r="F2098" s="96" t="b">
        <v>0</v>
      </c>
      <c r="G2098" s="96" t="b">
        <v>0</v>
      </c>
    </row>
    <row r="2099" spans="1:7" ht="15">
      <c r="A2099" s="96" t="s">
        <v>2291</v>
      </c>
      <c r="B2099" s="96">
        <v>4</v>
      </c>
      <c r="C2099" s="116">
        <v>0.0006151797404028402</v>
      </c>
      <c r="D2099" s="96" t="s">
        <v>3246</v>
      </c>
      <c r="E2099" s="96" t="b">
        <v>0</v>
      </c>
      <c r="F2099" s="96" t="b">
        <v>0</v>
      </c>
      <c r="G2099" s="96" t="b">
        <v>0</v>
      </c>
    </row>
    <row r="2100" spans="1:7" ht="15">
      <c r="A2100" s="96" t="s">
        <v>2292</v>
      </c>
      <c r="B2100" s="96">
        <v>4</v>
      </c>
      <c r="C2100" s="116">
        <v>0.0006151797404028402</v>
      </c>
      <c r="D2100" s="96" t="s">
        <v>3246</v>
      </c>
      <c r="E2100" s="96" t="b">
        <v>0</v>
      </c>
      <c r="F2100" s="96" t="b">
        <v>0</v>
      </c>
      <c r="G2100" s="96" t="b">
        <v>0</v>
      </c>
    </row>
    <row r="2101" spans="1:7" ht="15">
      <c r="A2101" s="96" t="s">
        <v>2293</v>
      </c>
      <c r="B2101" s="96">
        <v>4</v>
      </c>
      <c r="C2101" s="116">
        <v>0.0006619470009711725</v>
      </c>
      <c r="D2101" s="96" t="s">
        <v>3246</v>
      </c>
      <c r="E2101" s="96" t="b">
        <v>0</v>
      </c>
      <c r="F2101" s="96" t="b">
        <v>0</v>
      </c>
      <c r="G2101" s="96" t="b">
        <v>0</v>
      </c>
    </row>
    <row r="2102" spans="1:7" ht="15">
      <c r="A2102" s="96" t="s">
        <v>2294</v>
      </c>
      <c r="B2102" s="96">
        <v>4</v>
      </c>
      <c r="C2102" s="116">
        <v>0.0006151797404028402</v>
      </c>
      <c r="D2102" s="96" t="s">
        <v>3246</v>
      </c>
      <c r="E2102" s="96" t="b">
        <v>1</v>
      </c>
      <c r="F2102" s="96" t="b">
        <v>0</v>
      </c>
      <c r="G2102" s="96" t="b">
        <v>0</v>
      </c>
    </row>
    <row r="2103" spans="1:7" ht="15">
      <c r="A2103" s="96" t="s">
        <v>2295</v>
      </c>
      <c r="B2103" s="96">
        <v>4</v>
      </c>
      <c r="C2103" s="116">
        <v>0.0008405437648565039</v>
      </c>
      <c r="D2103" s="96" t="s">
        <v>3246</v>
      </c>
      <c r="E2103" s="96" t="b">
        <v>0</v>
      </c>
      <c r="F2103" s="96" t="b">
        <v>0</v>
      </c>
      <c r="G2103" s="96" t="b">
        <v>0</v>
      </c>
    </row>
    <row r="2104" spans="1:7" ht="15">
      <c r="A2104" s="96" t="s">
        <v>2296</v>
      </c>
      <c r="B2104" s="96">
        <v>4</v>
      </c>
      <c r="C2104" s="116">
        <v>0.0006151797404028402</v>
      </c>
      <c r="D2104" s="96" t="s">
        <v>3246</v>
      </c>
      <c r="E2104" s="96" t="b">
        <v>0</v>
      </c>
      <c r="F2104" s="96" t="b">
        <v>0</v>
      </c>
      <c r="G2104" s="96" t="b">
        <v>0</v>
      </c>
    </row>
    <row r="2105" spans="1:7" ht="15">
      <c r="A2105" s="96" t="s">
        <v>2297</v>
      </c>
      <c r="B2105" s="96">
        <v>4</v>
      </c>
      <c r="C2105" s="116">
        <v>0.0006151797404028402</v>
      </c>
      <c r="D2105" s="96" t="s">
        <v>3246</v>
      </c>
      <c r="E2105" s="96" t="b">
        <v>0</v>
      </c>
      <c r="F2105" s="96" t="b">
        <v>0</v>
      </c>
      <c r="G2105" s="96" t="b">
        <v>0</v>
      </c>
    </row>
    <row r="2106" spans="1:7" ht="15">
      <c r="A2106" s="96" t="s">
        <v>2298</v>
      </c>
      <c r="B2106" s="96">
        <v>4</v>
      </c>
      <c r="C2106" s="116">
        <v>0.0006151797404028402</v>
      </c>
      <c r="D2106" s="96" t="s">
        <v>3246</v>
      </c>
      <c r="E2106" s="96" t="b">
        <v>0</v>
      </c>
      <c r="F2106" s="96" t="b">
        <v>0</v>
      </c>
      <c r="G2106" s="96" t="b">
        <v>0</v>
      </c>
    </row>
    <row r="2107" spans="1:7" ht="15">
      <c r="A2107" s="96" t="s">
        <v>2299</v>
      </c>
      <c r="B2107" s="96">
        <v>4</v>
      </c>
      <c r="C2107" s="116">
        <v>0.0006151797404028402</v>
      </c>
      <c r="D2107" s="96" t="s">
        <v>3246</v>
      </c>
      <c r="E2107" s="96" t="b">
        <v>1</v>
      </c>
      <c r="F2107" s="96" t="b">
        <v>0</v>
      </c>
      <c r="G2107" s="96" t="b">
        <v>0</v>
      </c>
    </row>
    <row r="2108" spans="1:7" ht="15">
      <c r="A2108" s="96" t="s">
        <v>2300</v>
      </c>
      <c r="B2108" s="96">
        <v>4</v>
      </c>
      <c r="C2108" s="116">
        <v>0.0006619470009711725</v>
      </c>
      <c r="D2108" s="96" t="s">
        <v>3246</v>
      </c>
      <c r="E2108" s="96" t="b">
        <v>0</v>
      </c>
      <c r="F2108" s="96" t="b">
        <v>0</v>
      </c>
      <c r="G2108" s="96" t="b">
        <v>0</v>
      </c>
    </row>
    <row r="2109" spans="1:7" ht="15">
      <c r="A2109" s="96" t="s">
        <v>2301</v>
      </c>
      <c r="B2109" s="96">
        <v>4</v>
      </c>
      <c r="C2109" s="116">
        <v>0.0006619470009711725</v>
      </c>
      <c r="D2109" s="96" t="s">
        <v>3246</v>
      </c>
      <c r="E2109" s="96" t="b">
        <v>0</v>
      </c>
      <c r="F2109" s="96" t="b">
        <v>0</v>
      </c>
      <c r="G2109" s="96" t="b">
        <v>0</v>
      </c>
    </row>
    <row r="2110" spans="1:7" ht="15">
      <c r="A2110" s="96" t="s">
        <v>2302</v>
      </c>
      <c r="B2110" s="96">
        <v>4</v>
      </c>
      <c r="C2110" s="116">
        <v>0.0006619470009711725</v>
      </c>
      <c r="D2110" s="96" t="s">
        <v>3246</v>
      </c>
      <c r="E2110" s="96" t="b">
        <v>0</v>
      </c>
      <c r="F2110" s="96" t="b">
        <v>0</v>
      </c>
      <c r="G2110" s="96" t="b">
        <v>0</v>
      </c>
    </row>
    <row r="2111" spans="1:7" ht="15">
      <c r="A2111" s="96" t="s">
        <v>2303</v>
      </c>
      <c r="B2111" s="96">
        <v>4</v>
      </c>
      <c r="C2111" s="116">
        <v>0.0006151797404028402</v>
      </c>
      <c r="D2111" s="96" t="s">
        <v>3246</v>
      </c>
      <c r="E2111" s="96" t="b">
        <v>0</v>
      </c>
      <c r="F2111" s="96" t="b">
        <v>0</v>
      </c>
      <c r="G2111" s="96" t="b">
        <v>0</v>
      </c>
    </row>
    <row r="2112" spans="1:7" ht="15">
      <c r="A2112" s="96" t="s">
        <v>2304</v>
      </c>
      <c r="B2112" s="96">
        <v>4</v>
      </c>
      <c r="C2112" s="116">
        <v>0.0006151797404028402</v>
      </c>
      <c r="D2112" s="96" t="s">
        <v>3246</v>
      </c>
      <c r="E2112" s="96" t="b">
        <v>0</v>
      </c>
      <c r="F2112" s="96" t="b">
        <v>0</v>
      </c>
      <c r="G2112" s="96" t="b">
        <v>0</v>
      </c>
    </row>
    <row r="2113" spans="1:7" ht="15">
      <c r="A2113" s="96" t="s">
        <v>2305</v>
      </c>
      <c r="B2113" s="96">
        <v>4</v>
      </c>
      <c r="C2113" s="116">
        <v>0.000727861752629672</v>
      </c>
      <c r="D2113" s="96" t="s">
        <v>3246</v>
      </c>
      <c r="E2113" s="96" t="b">
        <v>0</v>
      </c>
      <c r="F2113" s="96" t="b">
        <v>0</v>
      </c>
      <c r="G2113" s="96" t="b">
        <v>0</v>
      </c>
    </row>
    <row r="2114" spans="1:7" ht="15">
      <c r="A2114" s="96" t="s">
        <v>2306</v>
      </c>
      <c r="B2114" s="96">
        <v>4</v>
      </c>
      <c r="C2114" s="116">
        <v>0.0006619470009711725</v>
      </c>
      <c r="D2114" s="96" t="s">
        <v>3246</v>
      </c>
      <c r="E2114" s="96" t="b">
        <v>0</v>
      </c>
      <c r="F2114" s="96" t="b">
        <v>0</v>
      </c>
      <c r="G2114" s="96" t="b">
        <v>0</v>
      </c>
    </row>
    <row r="2115" spans="1:7" ht="15">
      <c r="A2115" s="96" t="s">
        <v>2307</v>
      </c>
      <c r="B2115" s="96">
        <v>4</v>
      </c>
      <c r="C2115" s="116">
        <v>0.0006619470009711725</v>
      </c>
      <c r="D2115" s="96" t="s">
        <v>3246</v>
      </c>
      <c r="E2115" s="96" t="b">
        <v>0</v>
      </c>
      <c r="F2115" s="96" t="b">
        <v>0</v>
      </c>
      <c r="G2115" s="96" t="b">
        <v>0</v>
      </c>
    </row>
    <row r="2116" spans="1:7" ht="15">
      <c r="A2116" s="96" t="s">
        <v>2308</v>
      </c>
      <c r="B2116" s="96">
        <v>4</v>
      </c>
      <c r="C2116" s="116">
        <v>0.0006151797404028402</v>
      </c>
      <c r="D2116" s="96" t="s">
        <v>3246</v>
      </c>
      <c r="E2116" s="96" t="b">
        <v>1</v>
      </c>
      <c r="F2116" s="96" t="b">
        <v>0</v>
      </c>
      <c r="G2116" s="96" t="b">
        <v>0</v>
      </c>
    </row>
    <row r="2117" spans="1:7" ht="15">
      <c r="A2117" s="96" t="s">
        <v>2309</v>
      </c>
      <c r="B2117" s="96">
        <v>4</v>
      </c>
      <c r="C2117" s="116">
        <v>0.0006151797404028402</v>
      </c>
      <c r="D2117" s="96" t="s">
        <v>3246</v>
      </c>
      <c r="E2117" s="96" t="b">
        <v>0</v>
      </c>
      <c r="F2117" s="96" t="b">
        <v>0</v>
      </c>
      <c r="G2117" s="96" t="b">
        <v>0</v>
      </c>
    </row>
    <row r="2118" spans="1:7" ht="15">
      <c r="A2118" s="96" t="s">
        <v>2310</v>
      </c>
      <c r="B2118" s="96">
        <v>4</v>
      </c>
      <c r="C2118" s="116">
        <v>0.0006151797404028402</v>
      </c>
      <c r="D2118" s="96" t="s">
        <v>3246</v>
      </c>
      <c r="E2118" s="96" t="b">
        <v>0</v>
      </c>
      <c r="F2118" s="96" t="b">
        <v>0</v>
      </c>
      <c r="G2118" s="96" t="b">
        <v>0</v>
      </c>
    </row>
    <row r="2119" spans="1:7" ht="15">
      <c r="A2119" s="96" t="s">
        <v>2311</v>
      </c>
      <c r="B2119" s="96">
        <v>4</v>
      </c>
      <c r="C2119" s="116">
        <v>0.0006151797404028402</v>
      </c>
      <c r="D2119" s="96" t="s">
        <v>3246</v>
      </c>
      <c r="E2119" s="96" t="b">
        <v>1</v>
      </c>
      <c r="F2119" s="96" t="b">
        <v>0</v>
      </c>
      <c r="G2119" s="96" t="b">
        <v>0</v>
      </c>
    </row>
    <row r="2120" spans="1:7" ht="15">
      <c r="A2120" s="96" t="s">
        <v>2312</v>
      </c>
      <c r="B2120" s="96">
        <v>4</v>
      </c>
      <c r="C2120" s="116">
        <v>0.0006151797404028402</v>
      </c>
      <c r="D2120" s="96" t="s">
        <v>3246</v>
      </c>
      <c r="E2120" s="96" t="b">
        <v>0</v>
      </c>
      <c r="F2120" s="96" t="b">
        <v>0</v>
      </c>
      <c r="G2120" s="96" t="b">
        <v>0</v>
      </c>
    </row>
    <row r="2121" spans="1:7" ht="15">
      <c r="A2121" s="96" t="s">
        <v>2313</v>
      </c>
      <c r="B2121" s="96">
        <v>4</v>
      </c>
      <c r="C2121" s="116">
        <v>0.0006151797404028402</v>
      </c>
      <c r="D2121" s="96" t="s">
        <v>3246</v>
      </c>
      <c r="E2121" s="96" t="b">
        <v>0</v>
      </c>
      <c r="F2121" s="96" t="b">
        <v>0</v>
      </c>
      <c r="G2121" s="96" t="b">
        <v>0</v>
      </c>
    </row>
    <row r="2122" spans="1:7" ht="15">
      <c r="A2122" s="96" t="s">
        <v>2314</v>
      </c>
      <c r="B2122" s="96">
        <v>4</v>
      </c>
      <c r="C2122" s="116">
        <v>0.0006151797404028402</v>
      </c>
      <c r="D2122" s="96" t="s">
        <v>3246</v>
      </c>
      <c r="E2122" s="96" t="b">
        <v>0</v>
      </c>
      <c r="F2122" s="96" t="b">
        <v>0</v>
      </c>
      <c r="G2122" s="96" t="b">
        <v>0</v>
      </c>
    </row>
    <row r="2123" spans="1:7" ht="15">
      <c r="A2123" s="96" t="s">
        <v>2315</v>
      </c>
      <c r="B2123" s="96">
        <v>4</v>
      </c>
      <c r="C2123" s="116">
        <v>0.0006619470009711725</v>
      </c>
      <c r="D2123" s="96" t="s">
        <v>3246</v>
      </c>
      <c r="E2123" s="96" t="b">
        <v>0</v>
      </c>
      <c r="F2123" s="96" t="b">
        <v>0</v>
      </c>
      <c r="G2123" s="96" t="b">
        <v>0</v>
      </c>
    </row>
    <row r="2124" spans="1:7" ht="15">
      <c r="A2124" s="96" t="s">
        <v>2316</v>
      </c>
      <c r="B2124" s="96">
        <v>4</v>
      </c>
      <c r="C2124" s="116">
        <v>0.0006151797404028402</v>
      </c>
      <c r="D2124" s="96" t="s">
        <v>3246</v>
      </c>
      <c r="E2124" s="96" t="b">
        <v>0</v>
      </c>
      <c r="F2124" s="96" t="b">
        <v>0</v>
      </c>
      <c r="G2124" s="96" t="b">
        <v>0</v>
      </c>
    </row>
    <row r="2125" spans="1:7" ht="15">
      <c r="A2125" s="96" t="s">
        <v>2317</v>
      </c>
      <c r="B2125" s="96">
        <v>4</v>
      </c>
      <c r="C2125" s="116">
        <v>0.000727861752629672</v>
      </c>
      <c r="D2125" s="96" t="s">
        <v>3246</v>
      </c>
      <c r="E2125" s="96" t="b">
        <v>0</v>
      </c>
      <c r="F2125" s="96" t="b">
        <v>0</v>
      </c>
      <c r="G2125" s="96" t="b">
        <v>0</v>
      </c>
    </row>
    <row r="2126" spans="1:7" ht="15">
      <c r="A2126" s="96" t="s">
        <v>2318</v>
      </c>
      <c r="B2126" s="96">
        <v>4</v>
      </c>
      <c r="C2126" s="116">
        <v>0.000727861752629672</v>
      </c>
      <c r="D2126" s="96" t="s">
        <v>3246</v>
      </c>
      <c r="E2126" s="96" t="b">
        <v>0</v>
      </c>
      <c r="F2126" s="96" t="b">
        <v>0</v>
      </c>
      <c r="G2126" s="96" t="b">
        <v>0</v>
      </c>
    </row>
    <row r="2127" spans="1:7" ht="15">
      <c r="A2127" s="96" t="s">
        <v>2319</v>
      </c>
      <c r="B2127" s="96">
        <v>4</v>
      </c>
      <c r="C2127" s="116">
        <v>0.0008405437648565039</v>
      </c>
      <c r="D2127" s="96" t="s">
        <v>3246</v>
      </c>
      <c r="E2127" s="96" t="b">
        <v>0</v>
      </c>
      <c r="F2127" s="96" t="b">
        <v>0</v>
      </c>
      <c r="G2127" s="96" t="b">
        <v>0</v>
      </c>
    </row>
    <row r="2128" spans="1:7" ht="15">
      <c r="A2128" s="96" t="s">
        <v>2320</v>
      </c>
      <c r="B2128" s="96">
        <v>4</v>
      </c>
      <c r="C2128" s="116">
        <v>0.000727861752629672</v>
      </c>
      <c r="D2128" s="96" t="s">
        <v>3246</v>
      </c>
      <c r="E2128" s="96" t="b">
        <v>0</v>
      </c>
      <c r="F2128" s="96" t="b">
        <v>0</v>
      </c>
      <c r="G2128" s="96" t="b">
        <v>0</v>
      </c>
    </row>
    <row r="2129" spans="1:7" ht="15">
      <c r="A2129" s="96" t="s">
        <v>2321</v>
      </c>
      <c r="B2129" s="96">
        <v>4</v>
      </c>
      <c r="C2129" s="116">
        <v>0.0006151797404028402</v>
      </c>
      <c r="D2129" s="96" t="s">
        <v>3246</v>
      </c>
      <c r="E2129" s="96" t="b">
        <v>1</v>
      </c>
      <c r="F2129" s="96" t="b">
        <v>0</v>
      </c>
      <c r="G2129" s="96" t="b">
        <v>0</v>
      </c>
    </row>
    <row r="2130" spans="1:7" ht="15">
      <c r="A2130" s="96" t="s">
        <v>2322</v>
      </c>
      <c r="B2130" s="96">
        <v>4</v>
      </c>
      <c r="C2130" s="116">
        <v>0.0006151797404028402</v>
      </c>
      <c r="D2130" s="96" t="s">
        <v>3246</v>
      </c>
      <c r="E2130" s="96" t="b">
        <v>0</v>
      </c>
      <c r="F2130" s="96" t="b">
        <v>0</v>
      </c>
      <c r="G2130" s="96" t="b">
        <v>0</v>
      </c>
    </row>
    <row r="2131" spans="1:7" ht="15">
      <c r="A2131" s="96" t="s">
        <v>2323</v>
      </c>
      <c r="B2131" s="96">
        <v>4</v>
      </c>
      <c r="C2131" s="116">
        <v>0.0006619470009711725</v>
      </c>
      <c r="D2131" s="96" t="s">
        <v>3246</v>
      </c>
      <c r="E2131" s="96" t="b">
        <v>0</v>
      </c>
      <c r="F2131" s="96" t="b">
        <v>0</v>
      </c>
      <c r="G2131" s="96" t="b">
        <v>0</v>
      </c>
    </row>
    <row r="2132" spans="1:7" ht="15">
      <c r="A2132" s="96" t="s">
        <v>2324</v>
      </c>
      <c r="B2132" s="96">
        <v>4</v>
      </c>
      <c r="C2132" s="116">
        <v>0.000727861752629672</v>
      </c>
      <c r="D2132" s="96" t="s">
        <v>3246</v>
      </c>
      <c r="E2132" s="96" t="b">
        <v>0</v>
      </c>
      <c r="F2132" s="96" t="b">
        <v>0</v>
      </c>
      <c r="G2132" s="96" t="b">
        <v>0</v>
      </c>
    </row>
    <row r="2133" spans="1:7" ht="15">
      <c r="A2133" s="96" t="s">
        <v>2325</v>
      </c>
      <c r="B2133" s="96">
        <v>4</v>
      </c>
      <c r="C2133" s="116">
        <v>0.0006619470009711725</v>
      </c>
      <c r="D2133" s="96" t="s">
        <v>3246</v>
      </c>
      <c r="E2133" s="96" t="b">
        <v>1</v>
      </c>
      <c r="F2133" s="96" t="b">
        <v>0</v>
      </c>
      <c r="G2133" s="96" t="b">
        <v>0</v>
      </c>
    </row>
    <row r="2134" spans="1:7" ht="15">
      <c r="A2134" s="96" t="s">
        <v>2326</v>
      </c>
      <c r="B2134" s="96">
        <v>4</v>
      </c>
      <c r="C2134" s="116">
        <v>0.0006151797404028402</v>
      </c>
      <c r="D2134" s="96" t="s">
        <v>3246</v>
      </c>
      <c r="E2134" s="96" t="b">
        <v>0</v>
      </c>
      <c r="F2134" s="96" t="b">
        <v>0</v>
      </c>
      <c r="G2134" s="96" t="b">
        <v>0</v>
      </c>
    </row>
    <row r="2135" spans="1:7" ht="15">
      <c r="A2135" s="96" t="s">
        <v>2327</v>
      </c>
      <c r="B2135" s="96">
        <v>4</v>
      </c>
      <c r="C2135" s="116">
        <v>0.0006151797404028402</v>
      </c>
      <c r="D2135" s="96" t="s">
        <v>3246</v>
      </c>
      <c r="E2135" s="96" t="b">
        <v>0</v>
      </c>
      <c r="F2135" s="96" t="b">
        <v>0</v>
      </c>
      <c r="G2135" s="96" t="b">
        <v>0</v>
      </c>
    </row>
    <row r="2136" spans="1:7" ht="15">
      <c r="A2136" s="96" t="s">
        <v>2328</v>
      </c>
      <c r="B2136" s="96">
        <v>4</v>
      </c>
      <c r="C2136" s="116">
        <v>0.0006151797404028402</v>
      </c>
      <c r="D2136" s="96" t="s">
        <v>3246</v>
      </c>
      <c r="E2136" s="96" t="b">
        <v>0</v>
      </c>
      <c r="F2136" s="96" t="b">
        <v>0</v>
      </c>
      <c r="G2136" s="96" t="b">
        <v>0</v>
      </c>
    </row>
    <row r="2137" spans="1:7" ht="15">
      <c r="A2137" s="96" t="s">
        <v>2329</v>
      </c>
      <c r="B2137" s="96">
        <v>4</v>
      </c>
      <c r="C2137" s="116">
        <v>0.0006619470009711725</v>
      </c>
      <c r="D2137" s="96" t="s">
        <v>3246</v>
      </c>
      <c r="E2137" s="96" t="b">
        <v>0</v>
      </c>
      <c r="F2137" s="96" t="b">
        <v>0</v>
      </c>
      <c r="G2137" s="96" t="b">
        <v>0</v>
      </c>
    </row>
    <row r="2138" spans="1:7" ht="15">
      <c r="A2138" s="96" t="s">
        <v>2330</v>
      </c>
      <c r="B2138" s="96">
        <v>4</v>
      </c>
      <c r="C2138" s="116">
        <v>0.0006619470009711725</v>
      </c>
      <c r="D2138" s="96" t="s">
        <v>3246</v>
      </c>
      <c r="E2138" s="96" t="b">
        <v>0</v>
      </c>
      <c r="F2138" s="96" t="b">
        <v>0</v>
      </c>
      <c r="G2138" s="96" t="b">
        <v>0</v>
      </c>
    </row>
    <row r="2139" spans="1:7" ht="15">
      <c r="A2139" s="96" t="s">
        <v>2331</v>
      </c>
      <c r="B2139" s="96">
        <v>4</v>
      </c>
      <c r="C2139" s="116">
        <v>0.0008405437648565039</v>
      </c>
      <c r="D2139" s="96" t="s">
        <v>3246</v>
      </c>
      <c r="E2139" s="96" t="b">
        <v>0</v>
      </c>
      <c r="F2139" s="96" t="b">
        <v>0</v>
      </c>
      <c r="G2139" s="96" t="b">
        <v>0</v>
      </c>
    </row>
    <row r="2140" spans="1:7" ht="15">
      <c r="A2140" s="96" t="s">
        <v>2332</v>
      </c>
      <c r="B2140" s="96">
        <v>4</v>
      </c>
      <c r="C2140" s="116">
        <v>0.0006151797404028402</v>
      </c>
      <c r="D2140" s="96" t="s">
        <v>3246</v>
      </c>
      <c r="E2140" s="96" t="b">
        <v>0</v>
      </c>
      <c r="F2140" s="96" t="b">
        <v>0</v>
      </c>
      <c r="G2140" s="96" t="b">
        <v>0</v>
      </c>
    </row>
    <row r="2141" spans="1:7" ht="15">
      <c r="A2141" s="96" t="s">
        <v>2333</v>
      </c>
      <c r="B2141" s="96">
        <v>4</v>
      </c>
      <c r="C2141" s="116">
        <v>0.0006151797404028402</v>
      </c>
      <c r="D2141" s="96" t="s">
        <v>3246</v>
      </c>
      <c r="E2141" s="96" t="b">
        <v>0</v>
      </c>
      <c r="F2141" s="96" t="b">
        <v>0</v>
      </c>
      <c r="G2141" s="96" t="b">
        <v>0</v>
      </c>
    </row>
    <row r="2142" spans="1:7" ht="15">
      <c r="A2142" s="96" t="s">
        <v>2334</v>
      </c>
      <c r="B2142" s="96">
        <v>4</v>
      </c>
      <c r="C2142" s="116">
        <v>0.000727861752629672</v>
      </c>
      <c r="D2142" s="96" t="s">
        <v>3246</v>
      </c>
      <c r="E2142" s="96" t="b">
        <v>0</v>
      </c>
      <c r="F2142" s="96" t="b">
        <v>0</v>
      </c>
      <c r="G2142" s="96" t="b">
        <v>0</v>
      </c>
    </row>
    <row r="2143" spans="1:7" ht="15">
      <c r="A2143" s="96" t="s">
        <v>2335</v>
      </c>
      <c r="B2143" s="96">
        <v>4</v>
      </c>
      <c r="C2143" s="116">
        <v>0.0008405437648565039</v>
      </c>
      <c r="D2143" s="96" t="s">
        <v>3246</v>
      </c>
      <c r="E2143" s="96" t="b">
        <v>0</v>
      </c>
      <c r="F2143" s="96" t="b">
        <v>0</v>
      </c>
      <c r="G2143" s="96" t="b">
        <v>0</v>
      </c>
    </row>
    <row r="2144" spans="1:7" ht="15">
      <c r="A2144" s="96" t="s">
        <v>2336</v>
      </c>
      <c r="B2144" s="96">
        <v>4</v>
      </c>
      <c r="C2144" s="116">
        <v>0.0008405437648565039</v>
      </c>
      <c r="D2144" s="96" t="s">
        <v>3246</v>
      </c>
      <c r="E2144" s="96" t="b">
        <v>1</v>
      </c>
      <c r="F2144" s="96" t="b">
        <v>0</v>
      </c>
      <c r="G2144" s="96" t="b">
        <v>0</v>
      </c>
    </row>
    <row r="2145" spans="1:7" ht="15">
      <c r="A2145" s="96" t="s">
        <v>2337</v>
      </c>
      <c r="B2145" s="96">
        <v>4</v>
      </c>
      <c r="C2145" s="116">
        <v>0.0008405437648565039</v>
      </c>
      <c r="D2145" s="96" t="s">
        <v>3246</v>
      </c>
      <c r="E2145" s="96" t="b">
        <v>0</v>
      </c>
      <c r="F2145" s="96" t="b">
        <v>0</v>
      </c>
      <c r="G2145" s="96" t="b">
        <v>0</v>
      </c>
    </row>
    <row r="2146" spans="1:7" ht="15">
      <c r="A2146" s="96" t="s">
        <v>2338</v>
      </c>
      <c r="B2146" s="96">
        <v>4</v>
      </c>
      <c r="C2146" s="116">
        <v>0.0008405437648565039</v>
      </c>
      <c r="D2146" s="96" t="s">
        <v>3246</v>
      </c>
      <c r="E2146" s="96" t="b">
        <v>0</v>
      </c>
      <c r="F2146" s="96" t="b">
        <v>0</v>
      </c>
      <c r="G2146" s="96" t="b">
        <v>0</v>
      </c>
    </row>
    <row r="2147" spans="1:7" ht="15">
      <c r="A2147" s="96" t="s">
        <v>2339</v>
      </c>
      <c r="B2147" s="96">
        <v>4</v>
      </c>
      <c r="C2147" s="116">
        <v>0.0008405437648565039</v>
      </c>
      <c r="D2147" s="96" t="s">
        <v>3246</v>
      </c>
      <c r="E2147" s="96" t="b">
        <v>0</v>
      </c>
      <c r="F2147" s="96" t="b">
        <v>0</v>
      </c>
      <c r="G2147" s="96" t="b">
        <v>0</v>
      </c>
    </row>
    <row r="2148" spans="1:7" ht="15">
      <c r="A2148" s="96" t="s">
        <v>2340</v>
      </c>
      <c r="B2148" s="96">
        <v>4</v>
      </c>
      <c r="C2148" s="116">
        <v>0.000727861752629672</v>
      </c>
      <c r="D2148" s="96" t="s">
        <v>3246</v>
      </c>
      <c r="E2148" s="96" t="b">
        <v>0</v>
      </c>
      <c r="F2148" s="96" t="b">
        <v>0</v>
      </c>
      <c r="G2148" s="96" t="b">
        <v>0</v>
      </c>
    </row>
    <row r="2149" spans="1:7" ht="15">
      <c r="A2149" s="96" t="s">
        <v>2341</v>
      </c>
      <c r="B2149" s="96">
        <v>4</v>
      </c>
      <c r="C2149" s="116">
        <v>0.0008405437648565039</v>
      </c>
      <c r="D2149" s="96" t="s">
        <v>3246</v>
      </c>
      <c r="E2149" s="96" t="b">
        <v>0</v>
      </c>
      <c r="F2149" s="96" t="b">
        <v>0</v>
      </c>
      <c r="G2149" s="96" t="b">
        <v>0</v>
      </c>
    </row>
    <row r="2150" spans="1:7" ht="15">
      <c r="A2150" s="96" t="s">
        <v>2342</v>
      </c>
      <c r="B2150" s="96">
        <v>4</v>
      </c>
      <c r="C2150" s="116">
        <v>0.0006619470009711725</v>
      </c>
      <c r="D2150" s="96" t="s">
        <v>3246</v>
      </c>
      <c r="E2150" s="96" t="b">
        <v>0</v>
      </c>
      <c r="F2150" s="96" t="b">
        <v>0</v>
      </c>
      <c r="G2150" s="96" t="b">
        <v>0</v>
      </c>
    </row>
    <row r="2151" spans="1:7" ht="15">
      <c r="A2151" s="96" t="s">
        <v>2343</v>
      </c>
      <c r="B2151" s="96">
        <v>4</v>
      </c>
      <c r="C2151" s="116">
        <v>0.0006619470009711725</v>
      </c>
      <c r="D2151" s="96" t="s">
        <v>3246</v>
      </c>
      <c r="E2151" s="96" t="b">
        <v>0</v>
      </c>
      <c r="F2151" s="96" t="b">
        <v>0</v>
      </c>
      <c r="G2151" s="96" t="b">
        <v>0</v>
      </c>
    </row>
    <row r="2152" spans="1:7" ht="15">
      <c r="A2152" s="96" t="s">
        <v>2344</v>
      </c>
      <c r="B2152" s="96">
        <v>4</v>
      </c>
      <c r="C2152" s="116">
        <v>0.000727861752629672</v>
      </c>
      <c r="D2152" s="96" t="s">
        <v>3246</v>
      </c>
      <c r="E2152" s="96" t="b">
        <v>0</v>
      </c>
      <c r="F2152" s="96" t="b">
        <v>0</v>
      </c>
      <c r="G2152" s="96" t="b">
        <v>0</v>
      </c>
    </row>
    <row r="2153" spans="1:7" ht="15">
      <c r="A2153" s="96" t="s">
        <v>2345</v>
      </c>
      <c r="B2153" s="96">
        <v>4</v>
      </c>
      <c r="C2153" s="116">
        <v>0.0008405437648565039</v>
      </c>
      <c r="D2153" s="96" t="s">
        <v>3246</v>
      </c>
      <c r="E2153" s="96" t="b">
        <v>0</v>
      </c>
      <c r="F2153" s="96" t="b">
        <v>0</v>
      </c>
      <c r="G2153" s="96" t="b">
        <v>0</v>
      </c>
    </row>
    <row r="2154" spans="1:7" ht="15">
      <c r="A2154" s="96" t="s">
        <v>2346</v>
      </c>
      <c r="B2154" s="96">
        <v>4</v>
      </c>
      <c r="C2154" s="116">
        <v>0.0006619470009711725</v>
      </c>
      <c r="D2154" s="96" t="s">
        <v>3246</v>
      </c>
      <c r="E2154" s="96" t="b">
        <v>0</v>
      </c>
      <c r="F2154" s="96" t="b">
        <v>0</v>
      </c>
      <c r="G2154" s="96" t="b">
        <v>0</v>
      </c>
    </row>
    <row r="2155" spans="1:7" ht="15">
      <c r="A2155" s="96" t="s">
        <v>2347</v>
      </c>
      <c r="B2155" s="96">
        <v>4</v>
      </c>
      <c r="C2155" s="116">
        <v>0.0006151797404028402</v>
      </c>
      <c r="D2155" s="96" t="s">
        <v>3246</v>
      </c>
      <c r="E2155" s="96" t="b">
        <v>0</v>
      </c>
      <c r="F2155" s="96" t="b">
        <v>0</v>
      </c>
      <c r="G2155" s="96" t="b">
        <v>0</v>
      </c>
    </row>
    <row r="2156" spans="1:7" ht="15">
      <c r="A2156" s="96" t="s">
        <v>2348</v>
      </c>
      <c r="B2156" s="96">
        <v>4</v>
      </c>
      <c r="C2156" s="116">
        <v>0.0006619470009711725</v>
      </c>
      <c r="D2156" s="96" t="s">
        <v>3246</v>
      </c>
      <c r="E2156" s="96" t="b">
        <v>0</v>
      </c>
      <c r="F2156" s="96" t="b">
        <v>0</v>
      </c>
      <c r="G2156" s="96" t="b">
        <v>0</v>
      </c>
    </row>
    <row r="2157" spans="1:7" ht="15">
      <c r="A2157" s="96" t="s">
        <v>2349</v>
      </c>
      <c r="B2157" s="96">
        <v>4</v>
      </c>
      <c r="C2157" s="116">
        <v>0.0006619470009711725</v>
      </c>
      <c r="D2157" s="96" t="s">
        <v>3246</v>
      </c>
      <c r="E2157" s="96" t="b">
        <v>0</v>
      </c>
      <c r="F2157" s="96" t="b">
        <v>0</v>
      </c>
      <c r="G2157" s="96" t="b">
        <v>0</v>
      </c>
    </row>
    <row r="2158" spans="1:7" ht="15">
      <c r="A2158" s="96" t="s">
        <v>2350</v>
      </c>
      <c r="B2158" s="96">
        <v>4</v>
      </c>
      <c r="C2158" s="116">
        <v>0.0008405437648565039</v>
      </c>
      <c r="D2158" s="96" t="s">
        <v>3246</v>
      </c>
      <c r="E2158" s="96" t="b">
        <v>0</v>
      </c>
      <c r="F2158" s="96" t="b">
        <v>0</v>
      </c>
      <c r="G2158" s="96" t="b">
        <v>0</v>
      </c>
    </row>
    <row r="2159" spans="1:7" ht="15">
      <c r="A2159" s="96" t="s">
        <v>2351</v>
      </c>
      <c r="B2159" s="96">
        <v>4</v>
      </c>
      <c r="C2159" s="116">
        <v>0.0006619470009711725</v>
      </c>
      <c r="D2159" s="96" t="s">
        <v>3246</v>
      </c>
      <c r="E2159" s="96" t="b">
        <v>0</v>
      </c>
      <c r="F2159" s="96" t="b">
        <v>0</v>
      </c>
      <c r="G2159" s="96" t="b">
        <v>0</v>
      </c>
    </row>
    <row r="2160" spans="1:7" ht="15">
      <c r="A2160" s="96" t="s">
        <v>2352</v>
      </c>
      <c r="B2160" s="96">
        <v>4</v>
      </c>
      <c r="C2160" s="116">
        <v>0.0008405437648565039</v>
      </c>
      <c r="D2160" s="96" t="s">
        <v>3246</v>
      </c>
      <c r="E2160" s="96" t="b">
        <v>0</v>
      </c>
      <c r="F2160" s="96" t="b">
        <v>0</v>
      </c>
      <c r="G2160" s="96" t="b">
        <v>0</v>
      </c>
    </row>
    <row r="2161" spans="1:7" ht="15">
      <c r="A2161" s="96" t="s">
        <v>2353</v>
      </c>
      <c r="B2161" s="96">
        <v>4</v>
      </c>
      <c r="C2161" s="116">
        <v>0.0008405437648565039</v>
      </c>
      <c r="D2161" s="96" t="s">
        <v>3246</v>
      </c>
      <c r="E2161" s="96" t="b">
        <v>0</v>
      </c>
      <c r="F2161" s="96" t="b">
        <v>0</v>
      </c>
      <c r="G2161" s="96" t="b">
        <v>0</v>
      </c>
    </row>
    <row r="2162" spans="1:7" ht="15">
      <c r="A2162" s="96" t="s">
        <v>2354</v>
      </c>
      <c r="B2162" s="96">
        <v>4</v>
      </c>
      <c r="C2162" s="116">
        <v>0.0006619470009711725</v>
      </c>
      <c r="D2162" s="96" t="s">
        <v>3246</v>
      </c>
      <c r="E2162" s="96" t="b">
        <v>0</v>
      </c>
      <c r="F2162" s="96" t="b">
        <v>0</v>
      </c>
      <c r="G2162" s="96" t="b">
        <v>0</v>
      </c>
    </row>
    <row r="2163" spans="1:7" ht="15">
      <c r="A2163" s="96" t="s">
        <v>2355</v>
      </c>
      <c r="B2163" s="96">
        <v>4</v>
      </c>
      <c r="C2163" s="116">
        <v>0.0006151797404028402</v>
      </c>
      <c r="D2163" s="96" t="s">
        <v>3246</v>
      </c>
      <c r="E2163" s="96" t="b">
        <v>0</v>
      </c>
      <c r="F2163" s="96" t="b">
        <v>0</v>
      </c>
      <c r="G2163" s="96" t="b">
        <v>0</v>
      </c>
    </row>
    <row r="2164" spans="1:7" ht="15">
      <c r="A2164" s="96" t="s">
        <v>2356</v>
      </c>
      <c r="B2164" s="96">
        <v>4</v>
      </c>
      <c r="C2164" s="116">
        <v>0.0006151797404028402</v>
      </c>
      <c r="D2164" s="96" t="s">
        <v>3246</v>
      </c>
      <c r="E2164" s="96" t="b">
        <v>0</v>
      </c>
      <c r="F2164" s="96" t="b">
        <v>0</v>
      </c>
      <c r="G2164" s="96" t="b">
        <v>0</v>
      </c>
    </row>
    <row r="2165" spans="1:7" ht="15">
      <c r="A2165" s="96" t="s">
        <v>2357</v>
      </c>
      <c r="B2165" s="96">
        <v>4</v>
      </c>
      <c r="C2165" s="116">
        <v>0.000727861752629672</v>
      </c>
      <c r="D2165" s="96" t="s">
        <v>3246</v>
      </c>
      <c r="E2165" s="96" t="b">
        <v>0</v>
      </c>
      <c r="F2165" s="96" t="b">
        <v>0</v>
      </c>
      <c r="G2165" s="96" t="b">
        <v>0</v>
      </c>
    </row>
    <row r="2166" spans="1:7" ht="15">
      <c r="A2166" s="96" t="s">
        <v>2358</v>
      </c>
      <c r="B2166" s="96">
        <v>4</v>
      </c>
      <c r="C2166" s="116">
        <v>0.0008405437648565039</v>
      </c>
      <c r="D2166" s="96" t="s">
        <v>3246</v>
      </c>
      <c r="E2166" s="96" t="b">
        <v>0</v>
      </c>
      <c r="F2166" s="96" t="b">
        <v>0</v>
      </c>
      <c r="G2166" s="96" t="b">
        <v>0</v>
      </c>
    </row>
    <row r="2167" spans="1:7" ht="15">
      <c r="A2167" s="96" t="s">
        <v>2359</v>
      </c>
      <c r="B2167" s="96">
        <v>4</v>
      </c>
      <c r="C2167" s="116">
        <v>0.0006619470009711725</v>
      </c>
      <c r="D2167" s="96" t="s">
        <v>3246</v>
      </c>
      <c r="E2167" s="96" t="b">
        <v>0</v>
      </c>
      <c r="F2167" s="96" t="b">
        <v>0</v>
      </c>
      <c r="G2167" s="96" t="b">
        <v>0</v>
      </c>
    </row>
    <row r="2168" spans="1:7" ht="15">
      <c r="A2168" s="96" t="s">
        <v>2360</v>
      </c>
      <c r="B2168" s="96">
        <v>4</v>
      </c>
      <c r="C2168" s="116">
        <v>0.000727861752629672</v>
      </c>
      <c r="D2168" s="96" t="s">
        <v>3246</v>
      </c>
      <c r="E2168" s="96" t="b">
        <v>0</v>
      </c>
      <c r="F2168" s="96" t="b">
        <v>0</v>
      </c>
      <c r="G2168" s="96" t="b">
        <v>0</v>
      </c>
    </row>
    <row r="2169" spans="1:7" ht="15">
      <c r="A2169" s="96" t="s">
        <v>2361</v>
      </c>
      <c r="B2169" s="96">
        <v>4</v>
      </c>
      <c r="C2169" s="116">
        <v>0.0008405437648565039</v>
      </c>
      <c r="D2169" s="96" t="s">
        <v>3246</v>
      </c>
      <c r="E2169" s="96" t="b">
        <v>0</v>
      </c>
      <c r="F2169" s="96" t="b">
        <v>0</v>
      </c>
      <c r="G2169" s="96" t="b">
        <v>0</v>
      </c>
    </row>
    <row r="2170" spans="1:7" ht="15">
      <c r="A2170" s="96" t="s">
        <v>2362</v>
      </c>
      <c r="B2170" s="96">
        <v>4</v>
      </c>
      <c r="C2170" s="116">
        <v>0.0006151797404028402</v>
      </c>
      <c r="D2170" s="96" t="s">
        <v>3246</v>
      </c>
      <c r="E2170" s="96" t="b">
        <v>0</v>
      </c>
      <c r="F2170" s="96" t="b">
        <v>0</v>
      </c>
      <c r="G2170" s="96" t="b">
        <v>0</v>
      </c>
    </row>
    <row r="2171" spans="1:7" ht="15">
      <c r="A2171" s="96" t="s">
        <v>2363</v>
      </c>
      <c r="B2171" s="96">
        <v>4</v>
      </c>
      <c r="C2171" s="116">
        <v>0.0006619470009711725</v>
      </c>
      <c r="D2171" s="96" t="s">
        <v>3246</v>
      </c>
      <c r="E2171" s="96" t="b">
        <v>0</v>
      </c>
      <c r="F2171" s="96" t="b">
        <v>0</v>
      </c>
      <c r="G2171" s="96" t="b">
        <v>0</v>
      </c>
    </row>
    <row r="2172" spans="1:7" ht="15">
      <c r="A2172" s="96" t="s">
        <v>2364</v>
      </c>
      <c r="B2172" s="96">
        <v>4</v>
      </c>
      <c r="C2172" s="116">
        <v>0.000727861752629672</v>
      </c>
      <c r="D2172" s="96" t="s">
        <v>3246</v>
      </c>
      <c r="E2172" s="96" t="b">
        <v>0</v>
      </c>
      <c r="F2172" s="96" t="b">
        <v>1</v>
      </c>
      <c r="G2172" s="96" t="b">
        <v>0</v>
      </c>
    </row>
    <row r="2173" spans="1:7" ht="15">
      <c r="A2173" s="96" t="s">
        <v>2365</v>
      </c>
      <c r="B2173" s="96">
        <v>4</v>
      </c>
      <c r="C2173" s="116">
        <v>0.000727861752629672</v>
      </c>
      <c r="D2173" s="96" t="s">
        <v>3246</v>
      </c>
      <c r="E2173" s="96" t="b">
        <v>0</v>
      </c>
      <c r="F2173" s="96" t="b">
        <v>0</v>
      </c>
      <c r="G2173" s="96" t="b">
        <v>0</v>
      </c>
    </row>
    <row r="2174" spans="1:7" ht="15">
      <c r="A2174" s="96" t="s">
        <v>2366</v>
      </c>
      <c r="B2174" s="96">
        <v>4</v>
      </c>
      <c r="C2174" s="116">
        <v>0.000727861752629672</v>
      </c>
      <c r="D2174" s="96" t="s">
        <v>3246</v>
      </c>
      <c r="E2174" s="96" t="b">
        <v>0</v>
      </c>
      <c r="F2174" s="96" t="b">
        <v>0</v>
      </c>
      <c r="G2174" s="96" t="b">
        <v>0</v>
      </c>
    </row>
    <row r="2175" spans="1:7" ht="15">
      <c r="A2175" s="96" t="s">
        <v>2367</v>
      </c>
      <c r="B2175" s="96">
        <v>4</v>
      </c>
      <c r="C2175" s="116">
        <v>0.000727861752629672</v>
      </c>
      <c r="D2175" s="96" t="s">
        <v>3246</v>
      </c>
      <c r="E2175" s="96" t="b">
        <v>0</v>
      </c>
      <c r="F2175" s="96" t="b">
        <v>0</v>
      </c>
      <c r="G2175" s="96" t="b">
        <v>0</v>
      </c>
    </row>
    <row r="2176" spans="1:7" ht="15">
      <c r="A2176" s="96" t="s">
        <v>2368</v>
      </c>
      <c r="B2176" s="96">
        <v>4</v>
      </c>
      <c r="C2176" s="116">
        <v>0.0008405437648565039</v>
      </c>
      <c r="D2176" s="96" t="s">
        <v>3246</v>
      </c>
      <c r="E2176" s="96" t="b">
        <v>0</v>
      </c>
      <c r="F2176" s="96" t="b">
        <v>0</v>
      </c>
      <c r="G2176" s="96" t="b">
        <v>0</v>
      </c>
    </row>
    <row r="2177" spans="1:7" ht="15">
      <c r="A2177" s="96" t="s">
        <v>2369</v>
      </c>
      <c r="B2177" s="96">
        <v>4</v>
      </c>
      <c r="C2177" s="116">
        <v>0.0008405437648565039</v>
      </c>
      <c r="D2177" s="96" t="s">
        <v>3246</v>
      </c>
      <c r="E2177" s="96" t="b">
        <v>0</v>
      </c>
      <c r="F2177" s="96" t="b">
        <v>0</v>
      </c>
      <c r="G2177" s="96" t="b">
        <v>0</v>
      </c>
    </row>
    <row r="2178" spans="1:7" ht="15">
      <c r="A2178" s="96" t="s">
        <v>2370</v>
      </c>
      <c r="B2178" s="96">
        <v>4</v>
      </c>
      <c r="C2178" s="116">
        <v>0.0008405437648565039</v>
      </c>
      <c r="D2178" s="96" t="s">
        <v>3246</v>
      </c>
      <c r="E2178" s="96" t="b">
        <v>0</v>
      </c>
      <c r="F2178" s="96" t="b">
        <v>0</v>
      </c>
      <c r="G2178" s="96" t="b">
        <v>0</v>
      </c>
    </row>
    <row r="2179" spans="1:7" ht="15">
      <c r="A2179" s="96" t="s">
        <v>2371</v>
      </c>
      <c r="B2179" s="96">
        <v>4</v>
      </c>
      <c r="C2179" s="116">
        <v>0.0008405437648565039</v>
      </c>
      <c r="D2179" s="96" t="s">
        <v>3246</v>
      </c>
      <c r="E2179" s="96" t="b">
        <v>0</v>
      </c>
      <c r="F2179" s="96" t="b">
        <v>0</v>
      </c>
      <c r="G2179" s="96" t="b">
        <v>0</v>
      </c>
    </row>
    <row r="2180" spans="1:7" ht="15">
      <c r="A2180" s="96" t="s">
        <v>2372</v>
      </c>
      <c r="B2180" s="96">
        <v>4</v>
      </c>
      <c r="C2180" s="116">
        <v>0.0008405437648565039</v>
      </c>
      <c r="D2180" s="96" t="s">
        <v>3246</v>
      </c>
      <c r="E2180" s="96" t="b">
        <v>0</v>
      </c>
      <c r="F2180" s="96" t="b">
        <v>0</v>
      </c>
      <c r="G2180" s="96" t="b">
        <v>0</v>
      </c>
    </row>
    <row r="2181" spans="1:7" ht="15">
      <c r="A2181" s="96" t="s">
        <v>2374</v>
      </c>
      <c r="B2181" s="96">
        <v>3</v>
      </c>
      <c r="C2181" s="116">
        <v>0.0004964602507283794</v>
      </c>
      <c r="D2181" s="96" t="s">
        <v>3246</v>
      </c>
      <c r="E2181" s="96" t="b">
        <v>1</v>
      </c>
      <c r="F2181" s="96" t="b">
        <v>0</v>
      </c>
      <c r="G2181" s="96" t="b">
        <v>0</v>
      </c>
    </row>
    <row r="2182" spans="1:7" ht="15">
      <c r="A2182" s="96" t="s">
        <v>2375</v>
      </c>
      <c r="B2182" s="96">
        <v>3</v>
      </c>
      <c r="C2182" s="116">
        <v>0.0004964602507283794</v>
      </c>
      <c r="D2182" s="96" t="s">
        <v>3246</v>
      </c>
      <c r="E2182" s="96" t="b">
        <v>0</v>
      </c>
      <c r="F2182" s="96" t="b">
        <v>0</v>
      </c>
      <c r="G2182" s="96" t="b">
        <v>0</v>
      </c>
    </row>
    <row r="2183" spans="1:7" ht="15">
      <c r="A2183" s="96" t="s">
        <v>2376</v>
      </c>
      <c r="B2183" s="96">
        <v>3</v>
      </c>
      <c r="C2183" s="116">
        <v>0.0004964602507283794</v>
      </c>
      <c r="D2183" s="96" t="s">
        <v>3246</v>
      </c>
      <c r="E2183" s="96" t="b">
        <v>0</v>
      </c>
      <c r="F2183" s="96" t="b">
        <v>0</v>
      </c>
      <c r="G2183" s="96" t="b">
        <v>0</v>
      </c>
    </row>
    <row r="2184" spans="1:7" ht="15">
      <c r="A2184" s="96" t="s">
        <v>2377</v>
      </c>
      <c r="B2184" s="96">
        <v>3</v>
      </c>
      <c r="C2184" s="116">
        <v>0.0004964602507283794</v>
      </c>
      <c r="D2184" s="96" t="s">
        <v>3246</v>
      </c>
      <c r="E2184" s="96" t="b">
        <v>0</v>
      </c>
      <c r="F2184" s="96" t="b">
        <v>0</v>
      </c>
      <c r="G2184" s="96" t="b">
        <v>0</v>
      </c>
    </row>
    <row r="2185" spans="1:7" ht="15">
      <c r="A2185" s="96" t="s">
        <v>2378</v>
      </c>
      <c r="B2185" s="96">
        <v>3</v>
      </c>
      <c r="C2185" s="116">
        <v>0.0004964602507283794</v>
      </c>
      <c r="D2185" s="96" t="s">
        <v>3246</v>
      </c>
      <c r="E2185" s="96" t="b">
        <v>0</v>
      </c>
      <c r="F2185" s="96" t="b">
        <v>0</v>
      </c>
      <c r="G2185" s="96" t="b">
        <v>0</v>
      </c>
    </row>
    <row r="2186" spans="1:7" ht="15">
      <c r="A2186" s="96" t="s">
        <v>2379</v>
      </c>
      <c r="B2186" s="96">
        <v>3</v>
      </c>
      <c r="C2186" s="116">
        <v>0.000545896314472254</v>
      </c>
      <c r="D2186" s="96" t="s">
        <v>3246</v>
      </c>
      <c r="E2186" s="96" t="b">
        <v>0</v>
      </c>
      <c r="F2186" s="96" t="b">
        <v>0</v>
      </c>
      <c r="G2186" s="96" t="b">
        <v>0</v>
      </c>
    </row>
    <row r="2187" spans="1:7" ht="15">
      <c r="A2187" s="96" t="s">
        <v>2380</v>
      </c>
      <c r="B2187" s="96">
        <v>3</v>
      </c>
      <c r="C2187" s="116">
        <v>0.0004964602507283794</v>
      </c>
      <c r="D2187" s="96" t="s">
        <v>3246</v>
      </c>
      <c r="E2187" s="96" t="b">
        <v>0</v>
      </c>
      <c r="F2187" s="96" t="b">
        <v>0</v>
      </c>
      <c r="G2187" s="96" t="b">
        <v>0</v>
      </c>
    </row>
    <row r="2188" spans="1:7" ht="15">
      <c r="A2188" s="96" t="s">
        <v>2381</v>
      </c>
      <c r="B2188" s="96">
        <v>3</v>
      </c>
      <c r="C2188" s="116">
        <v>0.0004964602507283794</v>
      </c>
      <c r="D2188" s="96" t="s">
        <v>3246</v>
      </c>
      <c r="E2188" s="96" t="b">
        <v>0</v>
      </c>
      <c r="F2188" s="96" t="b">
        <v>0</v>
      </c>
      <c r="G2188" s="96" t="b">
        <v>0</v>
      </c>
    </row>
    <row r="2189" spans="1:7" ht="15">
      <c r="A2189" s="96" t="s">
        <v>2382</v>
      </c>
      <c r="B2189" s="96">
        <v>3</v>
      </c>
      <c r="C2189" s="116">
        <v>0.0004964602507283794</v>
      </c>
      <c r="D2189" s="96" t="s">
        <v>3246</v>
      </c>
      <c r="E2189" s="96" t="b">
        <v>0</v>
      </c>
      <c r="F2189" s="96" t="b">
        <v>0</v>
      </c>
      <c r="G2189" s="96" t="b">
        <v>0</v>
      </c>
    </row>
    <row r="2190" spans="1:7" ht="15">
      <c r="A2190" s="96" t="s">
        <v>2383</v>
      </c>
      <c r="B2190" s="96">
        <v>3</v>
      </c>
      <c r="C2190" s="116">
        <v>0.0004964602507283794</v>
      </c>
      <c r="D2190" s="96" t="s">
        <v>3246</v>
      </c>
      <c r="E2190" s="96" t="b">
        <v>0</v>
      </c>
      <c r="F2190" s="96" t="b">
        <v>0</v>
      </c>
      <c r="G2190" s="96" t="b">
        <v>0</v>
      </c>
    </row>
    <row r="2191" spans="1:7" ht="15">
      <c r="A2191" s="96" t="s">
        <v>2384</v>
      </c>
      <c r="B2191" s="96">
        <v>3</v>
      </c>
      <c r="C2191" s="116">
        <v>0.0004964602507283794</v>
      </c>
      <c r="D2191" s="96" t="s">
        <v>3246</v>
      </c>
      <c r="E2191" s="96" t="b">
        <v>0</v>
      </c>
      <c r="F2191" s="96" t="b">
        <v>0</v>
      </c>
      <c r="G2191" s="96" t="b">
        <v>0</v>
      </c>
    </row>
    <row r="2192" spans="1:7" ht="15">
      <c r="A2192" s="96" t="s">
        <v>2385</v>
      </c>
      <c r="B2192" s="96">
        <v>3</v>
      </c>
      <c r="C2192" s="116">
        <v>0.0004964602507283794</v>
      </c>
      <c r="D2192" s="96" t="s">
        <v>3246</v>
      </c>
      <c r="E2192" s="96" t="b">
        <v>0</v>
      </c>
      <c r="F2192" s="96" t="b">
        <v>0</v>
      </c>
      <c r="G2192" s="96" t="b">
        <v>0</v>
      </c>
    </row>
    <row r="2193" spans="1:7" ht="15">
      <c r="A2193" s="96" t="s">
        <v>2386</v>
      </c>
      <c r="B2193" s="96">
        <v>3</v>
      </c>
      <c r="C2193" s="116">
        <v>0.0004964602507283794</v>
      </c>
      <c r="D2193" s="96" t="s">
        <v>3246</v>
      </c>
      <c r="E2193" s="96" t="b">
        <v>0</v>
      </c>
      <c r="F2193" s="96" t="b">
        <v>0</v>
      </c>
      <c r="G2193" s="96" t="b">
        <v>0</v>
      </c>
    </row>
    <row r="2194" spans="1:7" ht="15">
      <c r="A2194" s="96" t="s">
        <v>2387</v>
      </c>
      <c r="B2194" s="96">
        <v>3</v>
      </c>
      <c r="C2194" s="116">
        <v>0.0004964602507283794</v>
      </c>
      <c r="D2194" s="96" t="s">
        <v>3246</v>
      </c>
      <c r="E2194" s="96" t="b">
        <v>0</v>
      </c>
      <c r="F2194" s="96" t="b">
        <v>0</v>
      </c>
      <c r="G2194" s="96" t="b">
        <v>0</v>
      </c>
    </row>
    <row r="2195" spans="1:7" ht="15">
      <c r="A2195" s="96" t="s">
        <v>2388</v>
      </c>
      <c r="B2195" s="96">
        <v>3</v>
      </c>
      <c r="C2195" s="116">
        <v>0.0004964602507283794</v>
      </c>
      <c r="D2195" s="96" t="s">
        <v>3246</v>
      </c>
      <c r="E2195" s="96" t="b">
        <v>0</v>
      </c>
      <c r="F2195" s="96" t="b">
        <v>0</v>
      </c>
      <c r="G2195" s="96" t="b">
        <v>0</v>
      </c>
    </row>
    <row r="2196" spans="1:7" ht="15">
      <c r="A2196" s="96" t="s">
        <v>2389</v>
      </c>
      <c r="B2196" s="96">
        <v>3</v>
      </c>
      <c r="C2196" s="116">
        <v>0.000545896314472254</v>
      </c>
      <c r="D2196" s="96" t="s">
        <v>3246</v>
      </c>
      <c r="E2196" s="96" t="b">
        <v>0</v>
      </c>
      <c r="F2196" s="96" t="b">
        <v>0</v>
      </c>
      <c r="G2196" s="96" t="b">
        <v>0</v>
      </c>
    </row>
    <row r="2197" spans="1:7" ht="15">
      <c r="A2197" s="96" t="s">
        <v>2390</v>
      </c>
      <c r="B2197" s="96">
        <v>3</v>
      </c>
      <c r="C2197" s="116">
        <v>0.0004964602507283794</v>
      </c>
      <c r="D2197" s="96" t="s">
        <v>3246</v>
      </c>
      <c r="E2197" s="96" t="b">
        <v>0</v>
      </c>
      <c r="F2197" s="96" t="b">
        <v>0</v>
      </c>
      <c r="G2197" s="96" t="b">
        <v>0</v>
      </c>
    </row>
    <row r="2198" spans="1:7" ht="15">
      <c r="A2198" s="96" t="s">
        <v>2391</v>
      </c>
      <c r="B2198" s="96">
        <v>3</v>
      </c>
      <c r="C2198" s="116">
        <v>0.0004964602507283794</v>
      </c>
      <c r="D2198" s="96" t="s">
        <v>3246</v>
      </c>
      <c r="E2198" s="96" t="b">
        <v>0</v>
      </c>
      <c r="F2198" s="96" t="b">
        <v>0</v>
      </c>
      <c r="G2198" s="96" t="b">
        <v>0</v>
      </c>
    </row>
    <row r="2199" spans="1:7" ht="15">
      <c r="A2199" s="96" t="s">
        <v>2392</v>
      </c>
      <c r="B2199" s="96">
        <v>3</v>
      </c>
      <c r="C2199" s="116">
        <v>0.000545896314472254</v>
      </c>
      <c r="D2199" s="96" t="s">
        <v>3246</v>
      </c>
      <c r="E2199" s="96" t="b">
        <v>0</v>
      </c>
      <c r="F2199" s="96" t="b">
        <v>0</v>
      </c>
      <c r="G2199" s="96" t="b">
        <v>0</v>
      </c>
    </row>
    <row r="2200" spans="1:7" ht="15">
      <c r="A2200" s="96" t="s">
        <v>2393</v>
      </c>
      <c r="B2200" s="96">
        <v>3</v>
      </c>
      <c r="C2200" s="116">
        <v>0.000545896314472254</v>
      </c>
      <c r="D2200" s="96" t="s">
        <v>3246</v>
      </c>
      <c r="E2200" s="96" t="b">
        <v>0</v>
      </c>
      <c r="F2200" s="96" t="b">
        <v>0</v>
      </c>
      <c r="G2200" s="96" t="b">
        <v>0</v>
      </c>
    </row>
    <row r="2201" spans="1:7" ht="15">
      <c r="A2201" s="96" t="s">
        <v>2394</v>
      </c>
      <c r="B2201" s="96">
        <v>3</v>
      </c>
      <c r="C2201" s="116">
        <v>0.0004964602507283794</v>
      </c>
      <c r="D2201" s="96" t="s">
        <v>3246</v>
      </c>
      <c r="E2201" s="96" t="b">
        <v>0</v>
      </c>
      <c r="F2201" s="96" t="b">
        <v>0</v>
      </c>
      <c r="G2201" s="96" t="b">
        <v>0</v>
      </c>
    </row>
    <row r="2202" spans="1:7" ht="15">
      <c r="A2202" s="96" t="s">
        <v>2395</v>
      </c>
      <c r="B2202" s="96">
        <v>3</v>
      </c>
      <c r="C2202" s="116">
        <v>0.0004964602507283794</v>
      </c>
      <c r="D2202" s="96" t="s">
        <v>3246</v>
      </c>
      <c r="E2202" s="96" t="b">
        <v>0</v>
      </c>
      <c r="F2202" s="96" t="b">
        <v>0</v>
      </c>
      <c r="G2202" s="96" t="b">
        <v>0</v>
      </c>
    </row>
    <row r="2203" spans="1:7" ht="15">
      <c r="A2203" s="96" t="s">
        <v>2396</v>
      </c>
      <c r="B2203" s="96">
        <v>3</v>
      </c>
      <c r="C2203" s="116">
        <v>0.0004964602507283794</v>
      </c>
      <c r="D2203" s="96" t="s">
        <v>3246</v>
      </c>
      <c r="E2203" s="96" t="b">
        <v>0</v>
      </c>
      <c r="F2203" s="96" t="b">
        <v>0</v>
      </c>
      <c r="G2203" s="96" t="b">
        <v>0</v>
      </c>
    </row>
    <row r="2204" spans="1:7" ht="15">
      <c r="A2204" s="96" t="s">
        <v>2397</v>
      </c>
      <c r="B2204" s="96">
        <v>3</v>
      </c>
      <c r="C2204" s="116">
        <v>0.0004964602507283794</v>
      </c>
      <c r="D2204" s="96" t="s">
        <v>3246</v>
      </c>
      <c r="E2204" s="96" t="b">
        <v>0</v>
      </c>
      <c r="F2204" s="96" t="b">
        <v>0</v>
      </c>
      <c r="G2204" s="96" t="b">
        <v>0</v>
      </c>
    </row>
    <row r="2205" spans="1:7" ht="15">
      <c r="A2205" s="96" t="s">
        <v>2398</v>
      </c>
      <c r="B2205" s="96">
        <v>3</v>
      </c>
      <c r="C2205" s="116">
        <v>0.0004964602507283794</v>
      </c>
      <c r="D2205" s="96" t="s">
        <v>3246</v>
      </c>
      <c r="E2205" s="96" t="b">
        <v>0</v>
      </c>
      <c r="F2205" s="96" t="b">
        <v>0</v>
      </c>
      <c r="G2205" s="96" t="b">
        <v>0</v>
      </c>
    </row>
    <row r="2206" spans="1:7" ht="15">
      <c r="A2206" s="96" t="s">
        <v>2399</v>
      </c>
      <c r="B2206" s="96">
        <v>3</v>
      </c>
      <c r="C2206" s="116">
        <v>0.0004964602507283794</v>
      </c>
      <c r="D2206" s="96" t="s">
        <v>3246</v>
      </c>
      <c r="E2206" s="96" t="b">
        <v>0</v>
      </c>
      <c r="F2206" s="96" t="b">
        <v>0</v>
      </c>
      <c r="G2206" s="96" t="b">
        <v>0</v>
      </c>
    </row>
    <row r="2207" spans="1:7" ht="15">
      <c r="A2207" s="96" t="s">
        <v>2400</v>
      </c>
      <c r="B2207" s="96">
        <v>3</v>
      </c>
      <c r="C2207" s="116">
        <v>0.0004964602507283794</v>
      </c>
      <c r="D2207" s="96" t="s">
        <v>3246</v>
      </c>
      <c r="E2207" s="96" t="b">
        <v>0</v>
      </c>
      <c r="F2207" s="96" t="b">
        <v>0</v>
      </c>
      <c r="G2207" s="96" t="b">
        <v>0</v>
      </c>
    </row>
    <row r="2208" spans="1:7" ht="15">
      <c r="A2208" s="96" t="s">
        <v>2401</v>
      </c>
      <c r="B2208" s="96">
        <v>3</v>
      </c>
      <c r="C2208" s="116">
        <v>0.0004964602507283794</v>
      </c>
      <c r="D2208" s="96" t="s">
        <v>3246</v>
      </c>
      <c r="E2208" s="96" t="b">
        <v>0</v>
      </c>
      <c r="F2208" s="96" t="b">
        <v>0</v>
      </c>
      <c r="G2208" s="96" t="b">
        <v>0</v>
      </c>
    </row>
    <row r="2209" spans="1:7" ht="15">
      <c r="A2209" s="96" t="s">
        <v>2402</v>
      </c>
      <c r="B2209" s="96">
        <v>3</v>
      </c>
      <c r="C2209" s="116">
        <v>0.0004964602507283794</v>
      </c>
      <c r="D2209" s="96" t="s">
        <v>3246</v>
      </c>
      <c r="E2209" s="96" t="b">
        <v>0</v>
      </c>
      <c r="F2209" s="96" t="b">
        <v>1</v>
      </c>
      <c r="G2209" s="96" t="b">
        <v>0</v>
      </c>
    </row>
    <row r="2210" spans="1:7" ht="15">
      <c r="A2210" s="96" t="s">
        <v>2403</v>
      </c>
      <c r="B2210" s="96">
        <v>3</v>
      </c>
      <c r="C2210" s="116">
        <v>0.0004964602507283794</v>
      </c>
      <c r="D2210" s="96" t="s">
        <v>3246</v>
      </c>
      <c r="E2210" s="96" t="b">
        <v>1</v>
      </c>
      <c r="F2210" s="96" t="b">
        <v>0</v>
      </c>
      <c r="G2210" s="96" t="b">
        <v>0</v>
      </c>
    </row>
    <row r="2211" spans="1:7" ht="15">
      <c r="A2211" s="96" t="s">
        <v>2404</v>
      </c>
      <c r="B2211" s="96">
        <v>3</v>
      </c>
      <c r="C2211" s="116">
        <v>0.0004964602507283794</v>
      </c>
      <c r="D2211" s="96" t="s">
        <v>3246</v>
      </c>
      <c r="E2211" s="96" t="b">
        <v>0</v>
      </c>
      <c r="F2211" s="96" t="b">
        <v>0</v>
      </c>
      <c r="G2211" s="96" t="b">
        <v>0</v>
      </c>
    </row>
    <row r="2212" spans="1:7" ht="15">
      <c r="A2212" s="96" t="s">
        <v>2405</v>
      </c>
      <c r="B2212" s="96">
        <v>3</v>
      </c>
      <c r="C2212" s="116">
        <v>0.0004964602507283794</v>
      </c>
      <c r="D2212" s="96" t="s">
        <v>3246</v>
      </c>
      <c r="E2212" s="96" t="b">
        <v>0</v>
      </c>
      <c r="F2212" s="96" t="b">
        <v>0</v>
      </c>
      <c r="G2212" s="96" t="b">
        <v>0</v>
      </c>
    </row>
    <row r="2213" spans="1:7" ht="15">
      <c r="A2213" s="96" t="s">
        <v>2406</v>
      </c>
      <c r="B2213" s="96">
        <v>3</v>
      </c>
      <c r="C2213" s="116">
        <v>0.000545896314472254</v>
      </c>
      <c r="D2213" s="96" t="s">
        <v>3246</v>
      </c>
      <c r="E2213" s="96" t="b">
        <v>0</v>
      </c>
      <c r="F2213" s="96" t="b">
        <v>0</v>
      </c>
      <c r="G2213" s="96" t="b">
        <v>0</v>
      </c>
    </row>
    <row r="2214" spans="1:7" ht="15">
      <c r="A2214" s="96" t="s">
        <v>2407</v>
      </c>
      <c r="B2214" s="96">
        <v>3</v>
      </c>
      <c r="C2214" s="116">
        <v>0.0004964602507283794</v>
      </c>
      <c r="D2214" s="96" t="s">
        <v>3246</v>
      </c>
      <c r="E2214" s="96" t="b">
        <v>1</v>
      </c>
      <c r="F2214" s="96" t="b">
        <v>0</v>
      </c>
      <c r="G2214" s="96" t="b">
        <v>0</v>
      </c>
    </row>
    <row r="2215" spans="1:7" ht="15">
      <c r="A2215" s="96" t="s">
        <v>2408</v>
      </c>
      <c r="B2215" s="96">
        <v>3</v>
      </c>
      <c r="C2215" s="116">
        <v>0.000545896314472254</v>
      </c>
      <c r="D2215" s="96" t="s">
        <v>3246</v>
      </c>
      <c r="E2215" s="96" t="b">
        <v>0</v>
      </c>
      <c r="F2215" s="96" t="b">
        <v>0</v>
      </c>
      <c r="G2215" s="96" t="b">
        <v>0</v>
      </c>
    </row>
    <row r="2216" spans="1:7" ht="15">
      <c r="A2216" s="96" t="s">
        <v>2409</v>
      </c>
      <c r="B2216" s="96">
        <v>3</v>
      </c>
      <c r="C2216" s="116">
        <v>0.0004964602507283794</v>
      </c>
      <c r="D2216" s="96" t="s">
        <v>3246</v>
      </c>
      <c r="E2216" s="96" t="b">
        <v>0</v>
      </c>
      <c r="F2216" s="96" t="b">
        <v>0</v>
      </c>
      <c r="G2216" s="96" t="b">
        <v>0</v>
      </c>
    </row>
    <row r="2217" spans="1:7" ht="15">
      <c r="A2217" s="96" t="s">
        <v>2410</v>
      </c>
      <c r="B2217" s="96">
        <v>3</v>
      </c>
      <c r="C2217" s="116">
        <v>0.000545896314472254</v>
      </c>
      <c r="D2217" s="96" t="s">
        <v>3246</v>
      </c>
      <c r="E2217" s="96" t="b">
        <v>0</v>
      </c>
      <c r="F2217" s="96" t="b">
        <v>0</v>
      </c>
      <c r="G2217" s="96" t="b">
        <v>0</v>
      </c>
    </row>
    <row r="2218" spans="1:7" ht="15">
      <c r="A2218" s="96" t="s">
        <v>2411</v>
      </c>
      <c r="B2218" s="96">
        <v>3</v>
      </c>
      <c r="C2218" s="116">
        <v>0.0006304078236423779</v>
      </c>
      <c r="D2218" s="96" t="s">
        <v>3246</v>
      </c>
      <c r="E2218" s="96" t="b">
        <v>0</v>
      </c>
      <c r="F2218" s="96" t="b">
        <v>0</v>
      </c>
      <c r="G2218" s="96" t="b">
        <v>0</v>
      </c>
    </row>
    <row r="2219" spans="1:7" ht="15">
      <c r="A2219" s="96" t="s">
        <v>2412</v>
      </c>
      <c r="B2219" s="96">
        <v>3</v>
      </c>
      <c r="C2219" s="116">
        <v>0.0004964602507283794</v>
      </c>
      <c r="D2219" s="96" t="s">
        <v>3246</v>
      </c>
      <c r="E2219" s="96" t="b">
        <v>0</v>
      </c>
      <c r="F2219" s="96" t="b">
        <v>0</v>
      </c>
      <c r="G2219" s="96" t="b">
        <v>0</v>
      </c>
    </row>
    <row r="2220" spans="1:7" ht="15">
      <c r="A2220" s="96" t="s">
        <v>2413</v>
      </c>
      <c r="B2220" s="96">
        <v>3</v>
      </c>
      <c r="C2220" s="116">
        <v>0.0004964602507283794</v>
      </c>
      <c r="D2220" s="96" t="s">
        <v>3246</v>
      </c>
      <c r="E2220" s="96" t="b">
        <v>0</v>
      </c>
      <c r="F2220" s="96" t="b">
        <v>1</v>
      </c>
      <c r="G2220" s="96" t="b">
        <v>0</v>
      </c>
    </row>
    <row r="2221" spans="1:7" ht="15">
      <c r="A2221" s="96" t="s">
        <v>2414</v>
      </c>
      <c r="B2221" s="96">
        <v>3</v>
      </c>
      <c r="C2221" s="116">
        <v>0.0004964602507283794</v>
      </c>
      <c r="D2221" s="96" t="s">
        <v>3246</v>
      </c>
      <c r="E2221" s="96" t="b">
        <v>0</v>
      </c>
      <c r="F2221" s="96" t="b">
        <v>0</v>
      </c>
      <c r="G2221" s="96" t="b">
        <v>0</v>
      </c>
    </row>
    <row r="2222" spans="1:7" ht="15">
      <c r="A2222" s="96" t="s">
        <v>2415</v>
      </c>
      <c r="B2222" s="96">
        <v>3</v>
      </c>
      <c r="C2222" s="116">
        <v>0.0006304078236423779</v>
      </c>
      <c r="D2222" s="96" t="s">
        <v>3246</v>
      </c>
      <c r="E2222" s="96" t="b">
        <v>0</v>
      </c>
      <c r="F2222" s="96" t="b">
        <v>0</v>
      </c>
      <c r="G2222" s="96" t="b">
        <v>0</v>
      </c>
    </row>
    <row r="2223" spans="1:7" ht="15">
      <c r="A2223" s="96" t="s">
        <v>2416</v>
      </c>
      <c r="B2223" s="96">
        <v>3</v>
      </c>
      <c r="C2223" s="116">
        <v>0.0004964602507283794</v>
      </c>
      <c r="D2223" s="96" t="s">
        <v>3246</v>
      </c>
      <c r="E2223" s="96" t="b">
        <v>0</v>
      </c>
      <c r="F2223" s="96" t="b">
        <v>1</v>
      </c>
      <c r="G2223" s="96" t="b">
        <v>0</v>
      </c>
    </row>
    <row r="2224" spans="1:7" ht="15">
      <c r="A2224" s="96" t="s">
        <v>2417</v>
      </c>
      <c r="B2224" s="96">
        <v>3</v>
      </c>
      <c r="C2224" s="116">
        <v>0.0004964602507283794</v>
      </c>
      <c r="D2224" s="96" t="s">
        <v>3246</v>
      </c>
      <c r="E2224" s="96" t="b">
        <v>0</v>
      </c>
      <c r="F2224" s="96" t="b">
        <v>0</v>
      </c>
      <c r="G2224" s="96" t="b">
        <v>0</v>
      </c>
    </row>
    <row r="2225" spans="1:7" ht="15">
      <c r="A2225" s="96" t="s">
        <v>2418</v>
      </c>
      <c r="B2225" s="96">
        <v>3</v>
      </c>
      <c r="C2225" s="116">
        <v>0.0004964602507283794</v>
      </c>
      <c r="D2225" s="96" t="s">
        <v>3246</v>
      </c>
      <c r="E2225" s="96" t="b">
        <v>0</v>
      </c>
      <c r="F2225" s="96" t="b">
        <v>1</v>
      </c>
      <c r="G2225" s="96" t="b">
        <v>0</v>
      </c>
    </row>
    <row r="2226" spans="1:7" ht="15">
      <c r="A2226" s="96" t="s">
        <v>2419</v>
      </c>
      <c r="B2226" s="96">
        <v>3</v>
      </c>
      <c r="C2226" s="116">
        <v>0.0004964602507283794</v>
      </c>
      <c r="D2226" s="96" t="s">
        <v>3246</v>
      </c>
      <c r="E2226" s="96" t="b">
        <v>0</v>
      </c>
      <c r="F2226" s="96" t="b">
        <v>0</v>
      </c>
      <c r="G2226" s="96" t="b">
        <v>0</v>
      </c>
    </row>
    <row r="2227" spans="1:7" ht="15">
      <c r="A2227" s="96" t="s">
        <v>2420</v>
      </c>
      <c r="B2227" s="96">
        <v>3</v>
      </c>
      <c r="C2227" s="116">
        <v>0.0004964602507283794</v>
      </c>
      <c r="D2227" s="96" t="s">
        <v>3246</v>
      </c>
      <c r="E2227" s="96" t="b">
        <v>0</v>
      </c>
      <c r="F2227" s="96" t="b">
        <v>0</v>
      </c>
      <c r="G2227" s="96" t="b">
        <v>0</v>
      </c>
    </row>
    <row r="2228" spans="1:7" ht="15">
      <c r="A2228" s="96" t="s">
        <v>2421</v>
      </c>
      <c r="B2228" s="96">
        <v>3</v>
      </c>
      <c r="C2228" s="116">
        <v>0.0004964602507283794</v>
      </c>
      <c r="D2228" s="96" t="s">
        <v>3246</v>
      </c>
      <c r="E2228" s="96" t="b">
        <v>0</v>
      </c>
      <c r="F2228" s="96" t="b">
        <v>0</v>
      </c>
      <c r="G2228" s="96" t="b">
        <v>0</v>
      </c>
    </row>
    <row r="2229" spans="1:7" ht="15">
      <c r="A2229" s="96" t="s">
        <v>2422</v>
      </c>
      <c r="B2229" s="96">
        <v>3</v>
      </c>
      <c r="C2229" s="116">
        <v>0.0006304078236423779</v>
      </c>
      <c r="D2229" s="96" t="s">
        <v>3246</v>
      </c>
      <c r="E2229" s="96" t="b">
        <v>0</v>
      </c>
      <c r="F2229" s="96" t="b">
        <v>0</v>
      </c>
      <c r="G2229" s="96" t="b">
        <v>0</v>
      </c>
    </row>
    <row r="2230" spans="1:7" ht="15">
      <c r="A2230" s="96" t="s">
        <v>2423</v>
      </c>
      <c r="B2230" s="96">
        <v>3</v>
      </c>
      <c r="C2230" s="116">
        <v>0.000545896314472254</v>
      </c>
      <c r="D2230" s="96" t="s">
        <v>3246</v>
      </c>
      <c r="E2230" s="96" t="b">
        <v>0</v>
      </c>
      <c r="F2230" s="96" t="b">
        <v>1</v>
      </c>
      <c r="G2230" s="96" t="b">
        <v>0</v>
      </c>
    </row>
    <row r="2231" spans="1:7" ht="15">
      <c r="A2231" s="96" t="s">
        <v>2424</v>
      </c>
      <c r="B2231" s="96">
        <v>3</v>
      </c>
      <c r="C2231" s="116">
        <v>0.0004964602507283794</v>
      </c>
      <c r="D2231" s="96" t="s">
        <v>3246</v>
      </c>
      <c r="E2231" s="96" t="b">
        <v>0</v>
      </c>
      <c r="F2231" s="96" t="b">
        <v>0</v>
      </c>
      <c r="G2231" s="96" t="b">
        <v>0</v>
      </c>
    </row>
    <row r="2232" spans="1:7" ht="15">
      <c r="A2232" s="96" t="s">
        <v>2425</v>
      </c>
      <c r="B2232" s="96">
        <v>3</v>
      </c>
      <c r="C2232" s="116">
        <v>0.0004964602507283794</v>
      </c>
      <c r="D2232" s="96" t="s">
        <v>3246</v>
      </c>
      <c r="E2232" s="96" t="b">
        <v>0</v>
      </c>
      <c r="F2232" s="96" t="b">
        <v>0</v>
      </c>
      <c r="G2232" s="96" t="b">
        <v>0</v>
      </c>
    </row>
    <row r="2233" spans="1:7" ht="15">
      <c r="A2233" s="96" t="s">
        <v>2426</v>
      </c>
      <c r="B2233" s="96">
        <v>3</v>
      </c>
      <c r="C2233" s="116">
        <v>0.0004964602507283794</v>
      </c>
      <c r="D2233" s="96" t="s">
        <v>3246</v>
      </c>
      <c r="E2233" s="96" t="b">
        <v>0</v>
      </c>
      <c r="F2233" s="96" t="b">
        <v>0</v>
      </c>
      <c r="G2233" s="96" t="b">
        <v>0</v>
      </c>
    </row>
    <row r="2234" spans="1:7" ht="15">
      <c r="A2234" s="96" t="s">
        <v>2427</v>
      </c>
      <c r="B2234" s="96">
        <v>3</v>
      </c>
      <c r="C2234" s="116">
        <v>0.0004964602507283794</v>
      </c>
      <c r="D2234" s="96" t="s">
        <v>3246</v>
      </c>
      <c r="E2234" s="96" t="b">
        <v>0</v>
      </c>
      <c r="F2234" s="96" t="b">
        <v>0</v>
      </c>
      <c r="G2234" s="96" t="b">
        <v>0</v>
      </c>
    </row>
    <row r="2235" spans="1:7" ht="15">
      <c r="A2235" s="96" t="s">
        <v>2428</v>
      </c>
      <c r="B2235" s="96">
        <v>3</v>
      </c>
      <c r="C2235" s="116">
        <v>0.0004964602507283794</v>
      </c>
      <c r="D2235" s="96" t="s">
        <v>3246</v>
      </c>
      <c r="E2235" s="96" t="b">
        <v>0</v>
      </c>
      <c r="F2235" s="96" t="b">
        <v>0</v>
      </c>
      <c r="G2235" s="96" t="b">
        <v>0</v>
      </c>
    </row>
    <row r="2236" spans="1:7" ht="15">
      <c r="A2236" s="96" t="s">
        <v>2429</v>
      </c>
      <c r="B2236" s="96">
        <v>3</v>
      </c>
      <c r="C2236" s="116">
        <v>0.0004964602507283794</v>
      </c>
      <c r="D2236" s="96" t="s">
        <v>3246</v>
      </c>
      <c r="E2236" s="96" t="b">
        <v>0</v>
      </c>
      <c r="F2236" s="96" t="b">
        <v>0</v>
      </c>
      <c r="G2236" s="96" t="b">
        <v>0</v>
      </c>
    </row>
    <row r="2237" spans="1:7" ht="15">
      <c r="A2237" s="96" t="s">
        <v>2430</v>
      </c>
      <c r="B2237" s="96">
        <v>3</v>
      </c>
      <c r="C2237" s="116">
        <v>0.0004964602507283794</v>
      </c>
      <c r="D2237" s="96" t="s">
        <v>3246</v>
      </c>
      <c r="E2237" s="96" t="b">
        <v>0</v>
      </c>
      <c r="F2237" s="96" t="b">
        <v>0</v>
      </c>
      <c r="G2237" s="96" t="b">
        <v>0</v>
      </c>
    </row>
    <row r="2238" spans="1:7" ht="15">
      <c r="A2238" s="96" t="s">
        <v>2431</v>
      </c>
      <c r="B2238" s="96">
        <v>3</v>
      </c>
      <c r="C2238" s="116">
        <v>0.0004964602507283794</v>
      </c>
      <c r="D2238" s="96" t="s">
        <v>3246</v>
      </c>
      <c r="E2238" s="96" t="b">
        <v>0</v>
      </c>
      <c r="F2238" s="96" t="b">
        <v>0</v>
      </c>
      <c r="G2238" s="96" t="b">
        <v>0</v>
      </c>
    </row>
    <row r="2239" spans="1:7" ht="15">
      <c r="A2239" s="96" t="s">
        <v>2432</v>
      </c>
      <c r="B2239" s="96">
        <v>3</v>
      </c>
      <c r="C2239" s="116">
        <v>0.0004964602507283794</v>
      </c>
      <c r="D2239" s="96" t="s">
        <v>3246</v>
      </c>
      <c r="E2239" s="96" t="b">
        <v>0</v>
      </c>
      <c r="F2239" s="96" t="b">
        <v>0</v>
      </c>
      <c r="G2239" s="96" t="b">
        <v>0</v>
      </c>
    </row>
    <row r="2240" spans="1:7" ht="15">
      <c r="A2240" s="96" t="s">
        <v>2433</v>
      </c>
      <c r="B2240" s="96">
        <v>3</v>
      </c>
      <c r="C2240" s="116">
        <v>0.0004964602507283794</v>
      </c>
      <c r="D2240" s="96" t="s">
        <v>3246</v>
      </c>
      <c r="E2240" s="96" t="b">
        <v>0</v>
      </c>
      <c r="F2240" s="96" t="b">
        <v>0</v>
      </c>
      <c r="G2240" s="96" t="b">
        <v>0</v>
      </c>
    </row>
    <row r="2241" spans="1:7" ht="15">
      <c r="A2241" s="96" t="s">
        <v>2434</v>
      </c>
      <c r="B2241" s="96">
        <v>3</v>
      </c>
      <c r="C2241" s="116">
        <v>0.000545896314472254</v>
      </c>
      <c r="D2241" s="96" t="s">
        <v>3246</v>
      </c>
      <c r="E2241" s="96" t="b">
        <v>0</v>
      </c>
      <c r="F2241" s="96" t="b">
        <v>0</v>
      </c>
      <c r="G2241" s="96" t="b">
        <v>0</v>
      </c>
    </row>
    <row r="2242" spans="1:7" ht="15">
      <c r="A2242" s="96" t="s">
        <v>2435</v>
      </c>
      <c r="B2242" s="96">
        <v>3</v>
      </c>
      <c r="C2242" s="116">
        <v>0.000545896314472254</v>
      </c>
      <c r="D2242" s="96" t="s">
        <v>3246</v>
      </c>
      <c r="E2242" s="96" t="b">
        <v>0</v>
      </c>
      <c r="F2242" s="96" t="b">
        <v>0</v>
      </c>
      <c r="G2242" s="96" t="b">
        <v>0</v>
      </c>
    </row>
    <row r="2243" spans="1:7" ht="15">
      <c r="A2243" s="96" t="s">
        <v>2436</v>
      </c>
      <c r="B2243" s="96">
        <v>3</v>
      </c>
      <c r="C2243" s="116">
        <v>0.000545896314472254</v>
      </c>
      <c r="D2243" s="96" t="s">
        <v>3246</v>
      </c>
      <c r="E2243" s="96" t="b">
        <v>0</v>
      </c>
      <c r="F2243" s="96" t="b">
        <v>0</v>
      </c>
      <c r="G2243" s="96" t="b">
        <v>0</v>
      </c>
    </row>
    <row r="2244" spans="1:7" ht="15">
      <c r="A2244" s="96" t="s">
        <v>2437</v>
      </c>
      <c r="B2244" s="96">
        <v>3</v>
      </c>
      <c r="C2244" s="116">
        <v>0.0004964602507283794</v>
      </c>
      <c r="D2244" s="96" t="s">
        <v>3246</v>
      </c>
      <c r="E2244" s="96" t="b">
        <v>0</v>
      </c>
      <c r="F2244" s="96" t="b">
        <v>0</v>
      </c>
      <c r="G2244" s="96" t="b">
        <v>0</v>
      </c>
    </row>
    <row r="2245" spans="1:7" ht="15">
      <c r="A2245" s="96" t="s">
        <v>2438</v>
      </c>
      <c r="B2245" s="96">
        <v>3</v>
      </c>
      <c r="C2245" s="116">
        <v>0.0004964602507283794</v>
      </c>
      <c r="D2245" s="96" t="s">
        <v>3246</v>
      </c>
      <c r="E2245" s="96" t="b">
        <v>0</v>
      </c>
      <c r="F2245" s="96" t="b">
        <v>0</v>
      </c>
      <c r="G2245" s="96" t="b">
        <v>0</v>
      </c>
    </row>
    <row r="2246" spans="1:7" ht="15">
      <c r="A2246" s="96" t="s">
        <v>2439</v>
      </c>
      <c r="B2246" s="96">
        <v>3</v>
      </c>
      <c r="C2246" s="116">
        <v>0.0004964602507283794</v>
      </c>
      <c r="D2246" s="96" t="s">
        <v>3246</v>
      </c>
      <c r="E2246" s="96" t="b">
        <v>0</v>
      </c>
      <c r="F2246" s="96" t="b">
        <v>0</v>
      </c>
      <c r="G2246" s="96" t="b">
        <v>0</v>
      </c>
    </row>
    <row r="2247" spans="1:7" ht="15">
      <c r="A2247" s="96" t="s">
        <v>2440</v>
      </c>
      <c r="B2247" s="96">
        <v>3</v>
      </c>
      <c r="C2247" s="116">
        <v>0.0004964602507283794</v>
      </c>
      <c r="D2247" s="96" t="s">
        <v>3246</v>
      </c>
      <c r="E2247" s="96" t="b">
        <v>0</v>
      </c>
      <c r="F2247" s="96" t="b">
        <v>0</v>
      </c>
      <c r="G2247" s="96" t="b">
        <v>0</v>
      </c>
    </row>
    <row r="2248" spans="1:7" ht="15">
      <c r="A2248" s="96" t="s">
        <v>2441</v>
      </c>
      <c r="B2248" s="96">
        <v>3</v>
      </c>
      <c r="C2248" s="116">
        <v>0.0004964602507283794</v>
      </c>
      <c r="D2248" s="96" t="s">
        <v>3246</v>
      </c>
      <c r="E2248" s="96" t="b">
        <v>0</v>
      </c>
      <c r="F2248" s="96" t="b">
        <v>0</v>
      </c>
      <c r="G2248" s="96" t="b">
        <v>0</v>
      </c>
    </row>
    <row r="2249" spans="1:7" ht="15">
      <c r="A2249" s="96" t="s">
        <v>2442</v>
      </c>
      <c r="B2249" s="96">
        <v>3</v>
      </c>
      <c r="C2249" s="116">
        <v>0.0004964602507283794</v>
      </c>
      <c r="D2249" s="96" t="s">
        <v>3246</v>
      </c>
      <c r="E2249" s="96" t="b">
        <v>0</v>
      </c>
      <c r="F2249" s="96" t="b">
        <v>0</v>
      </c>
      <c r="G2249" s="96" t="b">
        <v>0</v>
      </c>
    </row>
    <row r="2250" spans="1:7" ht="15">
      <c r="A2250" s="96" t="s">
        <v>2443</v>
      </c>
      <c r="B2250" s="96">
        <v>3</v>
      </c>
      <c r="C2250" s="116">
        <v>0.0004964602507283794</v>
      </c>
      <c r="D2250" s="96" t="s">
        <v>3246</v>
      </c>
      <c r="E2250" s="96" t="b">
        <v>0</v>
      </c>
      <c r="F2250" s="96" t="b">
        <v>0</v>
      </c>
      <c r="G2250" s="96" t="b">
        <v>0</v>
      </c>
    </row>
    <row r="2251" spans="1:7" ht="15">
      <c r="A2251" s="96" t="s">
        <v>2444</v>
      </c>
      <c r="B2251" s="96">
        <v>3</v>
      </c>
      <c r="C2251" s="116">
        <v>0.0004964602507283794</v>
      </c>
      <c r="D2251" s="96" t="s">
        <v>3246</v>
      </c>
      <c r="E2251" s="96" t="b">
        <v>0</v>
      </c>
      <c r="F2251" s="96" t="b">
        <v>0</v>
      </c>
      <c r="G2251" s="96" t="b">
        <v>0</v>
      </c>
    </row>
    <row r="2252" spans="1:7" ht="15">
      <c r="A2252" s="96" t="s">
        <v>2445</v>
      </c>
      <c r="B2252" s="96">
        <v>3</v>
      </c>
      <c r="C2252" s="116">
        <v>0.0004964602507283794</v>
      </c>
      <c r="D2252" s="96" t="s">
        <v>3246</v>
      </c>
      <c r="E2252" s="96" t="b">
        <v>0</v>
      </c>
      <c r="F2252" s="96" t="b">
        <v>0</v>
      </c>
      <c r="G2252" s="96" t="b">
        <v>0</v>
      </c>
    </row>
    <row r="2253" spans="1:7" ht="15">
      <c r="A2253" s="96" t="s">
        <v>2446</v>
      </c>
      <c r="B2253" s="96">
        <v>3</v>
      </c>
      <c r="C2253" s="116">
        <v>0.0004964602507283794</v>
      </c>
      <c r="D2253" s="96" t="s">
        <v>3246</v>
      </c>
      <c r="E2253" s="96" t="b">
        <v>0</v>
      </c>
      <c r="F2253" s="96" t="b">
        <v>0</v>
      </c>
      <c r="G2253" s="96" t="b">
        <v>0</v>
      </c>
    </row>
    <row r="2254" spans="1:7" ht="15">
      <c r="A2254" s="96" t="s">
        <v>2447</v>
      </c>
      <c r="B2254" s="96">
        <v>3</v>
      </c>
      <c r="C2254" s="116">
        <v>0.0004964602507283794</v>
      </c>
      <c r="D2254" s="96" t="s">
        <v>3246</v>
      </c>
      <c r="E2254" s="96" t="b">
        <v>0</v>
      </c>
      <c r="F2254" s="96" t="b">
        <v>0</v>
      </c>
      <c r="G2254" s="96" t="b">
        <v>0</v>
      </c>
    </row>
    <row r="2255" spans="1:7" ht="15">
      <c r="A2255" s="96" t="s">
        <v>2448</v>
      </c>
      <c r="B2255" s="96">
        <v>3</v>
      </c>
      <c r="C2255" s="116">
        <v>0.000545896314472254</v>
      </c>
      <c r="D2255" s="96" t="s">
        <v>3246</v>
      </c>
      <c r="E2255" s="96" t="b">
        <v>0</v>
      </c>
      <c r="F2255" s="96" t="b">
        <v>0</v>
      </c>
      <c r="G2255" s="96" t="b">
        <v>0</v>
      </c>
    </row>
    <row r="2256" spans="1:7" ht="15">
      <c r="A2256" s="96" t="s">
        <v>2449</v>
      </c>
      <c r="B2256" s="96">
        <v>3</v>
      </c>
      <c r="C2256" s="116">
        <v>0.000545896314472254</v>
      </c>
      <c r="D2256" s="96" t="s">
        <v>3246</v>
      </c>
      <c r="E2256" s="96" t="b">
        <v>0</v>
      </c>
      <c r="F2256" s="96" t="b">
        <v>0</v>
      </c>
      <c r="G2256" s="96" t="b">
        <v>0</v>
      </c>
    </row>
    <row r="2257" spans="1:7" ht="15">
      <c r="A2257" s="96" t="s">
        <v>2450</v>
      </c>
      <c r="B2257" s="96">
        <v>3</v>
      </c>
      <c r="C2257" s="116">
        <v>0.000545896314472254</v>
      </c>
      <c r="D2257" s="96" t="s">
        <v>3246</v>
      </c>
      <c r="E2257" s="96" t="b">
        <v>0</v>
      </c>
      <c r="F2257" s="96" t="b">
        <v>0</v>
      </c>
      <c r="G2257" s="96" t="b">
        <v>0</v>
      </c>
    </row>
    <row r="2258" spans="1:7" ht="15">
      <c r="A2258" s="96" t="s">
        <v>2451</v>
      </c>
      <c r="B2258" s="96">
        <v>3</v>
      </c>
      <c r="C2258" s="116">
        <v>0.0004964602507283794</v>
      </c>
      <c r="D2258" s="96" t="s">
        <v>3246</v>
      </c>
      <c r="E2258" s="96" t="b">
        <v>0</v>
      </c>
      <c r="F2258" s="96" t="b">
        <v>0</v>
      </c>
      <c r="G2258" s="96" t="b">
        <v>0</v>
      </c>
    </row>
    <row r="2259" spans="1:7" ht="15">
      <c r="A2259" s="96" t="s">
        <v>2452</v>
      </c>
      <c r="B2259" s="96">
        <v>3</v>
      </c>
      <c r="C2259" s="116">
        <v>0.0004964602507283794</v>
      </c>
      <c r="D2259" s="96" t="s">
        <v>3246</v>
      </c>
      <c r="E2259" s="96" t="b">
        <v>0</v>
      </c>
      <c r="F2259" s="96" t="b">
        <v>0</v>
      </c>
      <c r="G2259" s="96" t="b">
        <v>0</v>
      </c>
    </row>
    <row r="2260" spans="1:7" ht="15">
      <c r="A2260" s="96" t="s">
        <v>2453</v>
      </c>
      <c r="B2260" s="96">
        <v>3</v>
      </c>
      <c r="C2260" s="116">
        <v>0.000545896314472254</v>
      </c>
      <c r="D2260" s="96" t="s">
        <v>3246</v>
      </c>
      <c r="E2260" s="96" t="b">
        <v>0</v>
      </c>
      <c r="F2260" s="96" t="b">
        <v>1</v>
      </c>
      <c r="G2260" s="96" t="b">
        <v>0</v>
      </c>
    </row>
    <row r="2261" spans="1:7" ht="15">
      <c r="A2261" s="96" t="s">
        <v>2454</v>
      </c>
      <c r="B2261" s="96">
        <v>3</v>
      </c>
      <c r="C2261" s="116">
        <v>0.0006304078236423779</v>
      </c>
      <c r="D2261" s="96" t="s">
        <v>3246</v>
      </c>
      <c r="E2261" s="96" t="b">
        <v>0</v>
      </c>
      <c r="F2261" s="96" t="b">
        <v>0</v>
      </c>
      <c r="G2261" s="96" t="b">
        <v>0</v>
      </c>
    </row>
    <row r="2262" spans="1:7" ht="15">
      <c r="A2262" s="96" t="s">
        <v>2455</v>
      </c>
      <c r="B2262" s="96">
        <v>3</v>
      </c>
      <c r="C2262" s="116">
        <v>0.0006304078236423779</v>
      </c>
      <c r="D2262" s="96" t="s">
        <v>3246</v>
      </c>
      <c r="E2262" s="96" t="b">
        <v>0</v>
      </c>
      <c r="F2262" s="96" t="b">
        <v>0</v>
      </c>
      <c r="G2262" s="96" t="b">
        <v>0</v>
      </c>
    </row>
    <row r="2263" spans="1:7" ht="15">
      <c r="A2263" s="96" t="s">
        <v>2456</v>
      </c>
      <c r="B2263" s="96">
        <v>3</v>
      </c>
      <c r="C2263" s="116">
        <v>0.0004964602507283794</v>
      </c>
      <c r="D2263" s="96" t="s">
        <v>3246</v>
      </c>
      <c r="E2263" s="96" t="b">
        <v>0</v>
      </c>
      <c r="F2263" s="96" t="b">
        <v>0</v>
      </c>
      <c r="G2263" s="96" t="b">
        <v>0</v>
      </c>
    </row>
    <row r="2264" spans="1:7" ht="15">
      <c r="A2264" s="96" t="s">
        <v>2457</v>
      </c>
      <c r="B2264" s="96">
        <v>3</v>
      </c>
      <c r="C2264" s="116">
        <v>0.0004964602507283794</v>
      </c>
      <c r="D2264" s="96" t="s">
        <v>3246</v>
      </c>
      <c r="E2264" s="96" t="b">
        <v>0</v>
      </c>
      <c r="F2264" s="96" t="b">
        <v>0</v>
      </c>
      <c r="G2264" s="96" t="b">
        <v>0</v>
      </c>
    </row>
    <row r="2265" spans="1:7" ht="15">
      <c r="A2265" s="96" t="s">
        <v>2458</v>
      </c>
      <c r="B2265" s="96">
        <v>3</v>
      </c>
      <c r="C2265" s="116">
        <v>0.0004964602507283794</v>
      </c>
      <c r="D2265" s="96" t="s">
        <v>3246</v>
      </c>
      <c r="E2265" s="96" t="b">
        <v>0</v>
      </c>
      <c r="F2265" s="96" t="b">
        <v>0</v>
      </c>
      <c r="G2265" s="96" t="b">
        <v>0</v>
      </c>
    </row>
    <row r="2266" spans="1:7" ht="15">
      <c r="A2266" s="96" t="s">
        <v>2459</v>
      </c>
      <c r="B2266" s="96">
        <v>3</v>
      </c>
      <c r="C2266" s="116">
        <v>0.0004964602507283794</v>
      </c>
      <c r="D2266" s="96" t="s">
        <v>3246</v>
      </c>
      <c r="E2266" s="96" t="b">
        <v>1</v>
      </c>
      <c r="F2266" s="96" t="b">
        <v>0</v>
      </c>
      <c r="G2266" s="96" t="b">
        <v>0</v>
      </c>
    </row>
    <row r="2267" spans="1:7" ht="15">
      <c r="A2267" s="96" t="s">
        <v>2460</v>
      </c>
      <c r="B2267" s="96">
        <v>3</v>
      </c>
      <c r="C2267" s="116">
        <v>0.0004964602507283794</v>
      </c>
      <c r="D2267" s="96" t="s">
        <v>3246</v>
      </c>
      <c r="E2267" s="96" t="b">
        <v>1</v>
      </c>
      <c r="F2267" s="96" t="b">
        <v>0</v>
      </c>
      <c r="G2267" s="96" t="b">
        <v>0</v>
      </c>
    </row>
    <row r="2268" spans="1:7" ht="15">
      <c r="A2268" s="96" t="s">
        <v>2461</v>
      </c>
      <c r="B2268" s="96">
        <v>3</v>
      </c>
      <c r="C2268" s="116">
        <v>0.0004964602507283794</v>
      </c>
      <c r="D2268" s="96" t="s">
        <v>3246</v>
      </c>
      <c r="E2268" s="96" t="b">
        <v>0</v>
      </c>
      <c r="F2268" s="96" t="b">
        <v>0</v>
      </c>
      <c r="G2268" s="96" t="b">
        <v>0</v>
      </c>
    </row>
    <row r="2269" spans="1:7" ht="15">
      <c r="A2269" s="96" t="s">
        <v>2462</v>
      </c>
      <c r="B2269" s="96">
        <v>3</v>
      </c>
      <c r="C2269" s="116">
        <v>0.0004964602507283794</v>
      </c>
      <c r="D2269" s="96" t="s">
        <v>3246</v>
      </c>
      <c r="E2269" s="96" t="b">
        <v>0</v>
      </c>
      <c r="F2269" s="96" t="b">
        <v>0</v>
      </c>
      <c r="G2269" s="96" t="b">
        <v>0</v>
      </c>
    </row>
    <row r="2270" spans="1:7" ht="15">
      <c r="A2270" s="96" t="s">
        <v>2463</v>
      </c>
      <c r="B2270" s="96">
        <v>3</v>
      </c>
      <c r="C2270" s="116">
        <v>0.0004964602507283794</v>
      </c>
      <c r="D2270" s="96" t="s">
        <v>3246</v>
      </c>
      <c r="E2270" s="96" t="b">
        <v>0</v>
      </c>
      <c r="F2270" s="96" t="b">
        <v>0</v>
      </c>
      <c r="G2270" s="96" t="b">
        <v>0</v>
      </c>
    </row>
    <row r="2271" spans="1:7" ht="15">
      <c r="A2271" s="96" t="s">
        <v>2464</v>
      </c>
      <c r="B2271" s="96">
        <v>3</v>
      </c>
      <c r="C2271" s="116">
        <v>0.0004964602507283794</v>
      </c>
      <c r="D2271" s="96" t="s">
        <v>3246</v>
      </c>
      <c r="E2271" s="96" t="b">
        <v>0</v>
      </c>
      <c r="F2271" s="96" t="b">
        <v>1</v>
      </c>
      <c r="G2271" s="96" t="b">
        <v>0</v>
      </c>
    </row>
    <row r="2272" spans="1:7" ht="15">
      <c r="A2272" s="96" t="s">
        <v>2465</v>
      </c>
      <c r="B2272" s="96">
        <v>3</v>
      </c>
      <c r="C2272" s="116">
        <v>0.0006304078236423779</v>
      </c>
      <c r="D2272" s="96" t="s">
        <v>3246</v>
      </c>
      <c r="E2272" s="96" t="b">
        <v>0</v>
      </c>
      <c r="F2272" s="96" t="b">
        <v>0</v>
      </c>
      <c r="G2272" s="96" t="b">
        <v>0</v>
      </c>
    </row>
    <row r="2273" spans="1:7" ht="15">
      <c r="A2273" s="96" t="s">
        <v>2466</v>
      </c>
      <c r="B2273" s="96">
        <v>3</v>
      </c>
      <c r="C2273" s="116">
        <v>0.0004964602507283794</v>
      </c>
      <c r="D2273" s="96" t="s">
        <v>3246</v>
      </c>
      <c r="E2273" s="96" t="b">
        <v>0</v>
      </c>
      <c r="F2273" s="96" t="b">
        <v>0</v>
      </c>
      <c r="G2273" s="96" t="b">
        <v>0</v>
      </c>
    </row>
    <row r="2274" spans="1:7" ht="15">
      <c r="A2274" s="96" t="s">
        <v>2467</v>
      </c>
      <c r="B2274" s="96">
        <v>3</v>
      </c>
      <c r="C2274" s="116">
        <v>0.0004964602507283794</v>
      </c>
      <c r="D2274" s="96" t="s">
        <v>3246</v>
      </c>
      <c r="E2274" s="96" t="b">
        <v>0</v>
      </c>
      <c r="F2274" s="96" t="b">
        <v>0</v>
      </c>
      <c r="G2274" s="96" t="b">
        <v>0</v>
      </c>
    </row>
    <row r="2275" spans="1:7" ht="15">
      <c r="A2275" s="96" t="s">
        <v>2468</v>
      </c>
      <c r="B2275" s="96">
        <v>3</v>
      </c>
      <c r="C2275" s="116">
        <v>0.0004964602507283794</v>
      </c>
      <c r="D2275" s="96" t="s">
        <v>3246</v>
      </c>
      <c r="E2275" s="96" t="b">
        <v>1</v>
      </c>
      <c r="F2275" s="96" t="b">
        <v>0</v>
      </c>
      <c r="G2275" s="96" t="b">
        <v>0</v>
      </c>
    </row>
    <row r="2276" spans="1:7" ht="15">
      <c r="A2276" s="96" t="s">
        <v>2469</v>
      </c>
      <c r="B2276" s="96">
        <v>3</v>
      </c>
      <c r="C2276" s="116">
        <v>0.0006304078236423779</v>
      </c>
      <c r="D2276" s="96" t="s">
        <v>3246</v>
      </c>
      <c r="E2276" s="96" t="b">
        <v>0</v>
      </c>
      <c r="F2276" s="96" t="b">
        <v>0</v>
      </c>
      <c r="G2276" s="96" t="b">
        <v>0</v>
      </c>
    </row>
    <row r="2277" spans="1:7" ht="15">
      <c r="A2277" s="96" t="s">
        <v>2470</v>
      </c>
      <c r="B2277" s="96">
        <v>3</v>
      </c>
      <c r="C2277" s="116">
        <v>0.0006304078236423779</v>
      </c>
      <c r="D2277" s="96" t="s">
        <v>3246</v>
      </c>
      <c r="E2277" s="96" t="b">
        <v>0</v>
      </c>
      <c r="F2277" s="96" t="b">
        <v>0</v>
      </c>
      <c r="G2277" s="96" t="b">
        <v>0</v>
      </c>
    </row>
    <row r="2278" spans="1:7" ht="15">
      <c r="A2278" s="96" t="s">
        <v>2471</v>
      </c>
      <c r="B2278" s="96">
        <v>3</v>
      </c>
      <c r="C2278" s="116">
        <v>0.0006304078236423779</v>
      </c>
      <c r="D2278" s="96" t="s">
        <v>3246</v>
      </c>
      <c r="E2278" s="96" t="b">
        <v>0</v>
      </c>
      <c r="F2278" s="96" t="b">
        <v>0</v>
      </c>
      <c r="G2278" s="96" t="b">
        <v>0</v>
      </c>
    </row>
    <row r="2279" spans="1:7" ht="15">
      <c r="A2279" s="96" t="s">
        <v>2472</v>
      </c>
      <c r="B2279" s="96">
        <v>3</v>
      </c>
      <c r="C2279" s="116">
        <v>0.0004964602507283794</v>
      </c>
      <c r="D2279" s="96" t="s">
        <v>3246</v>
      </c>
      <c r="E2279" s="96" t="b">
        <v>0</v>
      </c>
      <c r="F2279" s="96" t="b">
        <v>0</v>
      </c>
      <c r="G2279" s="96" t="b">
        <v>0</v>
      </c>
    </row>
    <row r="2280" spans="1:7" ht="15">
      <c r="A2280" s="96" t="s">
        <v>2473</v>
      </c>
      <c r="B2280" s="96">
        <v>3</v>
      </c>
      <c r="C2280" s="116">
        <v>0.0004964602507283794</v>
      </c>
      <c r="D2280" s="96" t="s">
        <v>3246</v>
      </c>
      <c r="E2280" s="96" t="b">
        <v>0</v>
      </c>
      <c r="F2280" s="96" t="b">
        <v>0</v>
      </c>
      <c r="G2280" s="96" t="b">
        <v>0</v>
      </c>
    </row>
    <row r="2281" spans="1:7" ht="15">
      <c r="A2281" s="96" t="s">
        <v>2474</v>
      </c>
      <c r="B2281" s="96">
        <v>3</v>
      </c>
      <c r="C2281" s="116">
        <v>0.0006304078236423779</v>
      </c>
      <c r="D2281" s="96" t="s">
        <v>3246</v>
      </c>
      <c r="E2281" s="96" t="b">
        <v>0</v>
      </c>
      <c r="F2281" s="96" t="b">
        <v>0</v>
      </c>
      <c r="G2281" s="96" t="b">
        <v>0</v>
      </c>
    </row>
    <row r="2282" spans="1:7" ht="15">
      <c r="A2282" s="96" t="s">
        <v>2475</v>
      </c>
      <c r="B2282" s="96">
        <v>3</v>
      </c>
      <c r="C2282" s="116">
        <v>0.0004964602507283794</v>
      </c>
      <c r="D2282" s="96" t="s">
        <v>3246</v>
      </c>
      <c r="E2282" s="96" t="b">
        <v>0</v>
      </c>
      <c r="F2282" s="96" t="b">
        <v>0</v>
      </c>
      <c r="G2282" s="96" t="b">
        <v>0</v>
      </c>
    </row>
    <row r="2283" spans="1:7" ht="15">
      <c r="A2283" s="96" t="s">
        <v>2476</v>
      </c>
      <c r="B2283" s="96">
        <v>3</v>
      </c>
      <c r="C2283" s="116">
        <v>0.000545896314472254</v>
      </c>
      <c r="D2283" s="96" t="s">
        <v>3246</v>
      </c>
      <c r="E2283" s="96" t="b">
        <v>0</v>
      </c>
      <c r="F2283" s="96" t="b">
        <v>1</v>
      </c>
      <c r="G2283" s="96" t="b">
        <v>0</v>
      </c>
    </row>
    <row r="2284" spans="1:7" ht="15">
      <c r="A2284" s="96" t="s">
        <v>2477</v>
      </c>
      <c r="B2284" s="96">
        <v>3</v>
      </c>
      <c r="C2284" s="116">
        <v>0.0004964602507283794</v>
      </c>
      <c r="D2284" s="96" t="s">
        <v>3246</v>
      </c>
      <c r="E2284" s="96" t="b">
        <v>0</v>
      </c>
      <c r="F2284" s="96" t="b">
        <v>0</v>
      </c>
      <c r="G2284" s="96" t="b">
        <v>0</v>
      </c>
    </row>
    <row r="2285" spans="1:7" ht="15">
      <c r="A2285" s="96" t="s">
        <v>2478</v>
      </c>
      <c r="B2285" s="96">
        <v>3</v>
      </c>
      <c r="C2285" s="116">
        <v>0.0004964602507283794</v>
      </c>
      <c r="D2285" s="96" t="s">
        <v>3246</v>
      </c>
      <c r="E2285" s="96" t="b">
        <v>0</v>
      </c>
      <c r="F2285" s="96" t="b">
        <v>0</v>
      </c>
      <c r="G2285" s="96" t="b">
        <v>0</v>
      </c>
    </row>
    <row r="2286" spans="1:7" ht="15">
      <c r="A2286" s="96" t="s">
        <v>2479</v>
      </c>
      <c r="B2286" s="96">
        <v>3</v>
      </c>
      <c r="C2286" s="116">
        <v>0.0004964602507283794</v>
      </c>
      <c r="D2286" s="96" t="s">
        <v>3246</v>
      </c>
      <c r="E2286" s="96" t="b">
        <v>0</v>
      </c>
      <c r="F2286" s="96" t="b">
        <v>0</v>
      </c>
      <c r="G2286" s="96" t="b">
        <v>0</v>
      </c>
    </row>
    <row r="2287" spans="1:7" ht="15">
      <c r="A2287" s="96" t="s">
        <v>2480</v>
      </c>
      <c r="B2287" s="96">
        <v>3</v>
      </c>
      <c r="C2287" s="116">
        <v>0.0004964602507283794</v>
      </c>
      <c r="D2287" s="96" t="s">
        <v>3246</v>
      </c>
      <c r="E2287" s="96" t="b">
        <v>0</v>
      </c>
      <c r="F2287" s="96" t="b">
        <v>0</v>
      </c>
      <c r="G2287" s="96" t="b">
        <v>0</v>
      </c>
    </row>
    <row r="2288" spans="1:7" ht="15">
      <c r="A2288" s="96" t="s">
        <v>2481</v>
      </c>
      <c r="B2288" s="96">
        <v>3</v>
      </c>
      <c r="C2288" s="116">
        <v>0.0004964602507283794</v>
      </c>
      <c r="D2288" s="96" t="s">
        <v>3246</v>
      </c>
      <c r="E2288" s="96" t="b">
        <v>1</v>
      </c>
      <c r="F2288" s="96" t="b">
        <v>0</v>
      </c>
      <c r="G2288" s="96" t="b">
        <v>0</v>
      </c>
    </row>
    <row r="2289" spans="1:7" ht="15">
      <c r="A2289" s="96" t="s">
        <v>2482</v>
      </c>
      <c r="B2289" s="96">
        <v>3</v>
      </c>
      <c r="C2289" s="116">
        <v>0.0004964602507283794</v>
      </c>
      <c r="D2289" s="96" t="s">
        <v>3246</v>
      </c>
      <c r="E2289" s="96" t="b">
        <v>1</v>
      </c>
      <c r="F2289" s="96" t="b">
        <v>0</v>
      </c>
      <c r="G2289" s="96" t="b">
        <v>0</v>
      </c>
    </row>
    <row r="2290" spans="1:7" ht="15">
      <c r="A2290" s="96" t="s">
        <v>2483</v>
      </c>
      <c r="B2290" s="96">
        <v>3</v>
      </c>
      <c r="C2290" s="116">
        <v>0.0004964602507283794</v>
      </c>
      <c r="D2290" s="96" t="s">
        <v>3246</v>
      </c>
      <c r="E2290" s="96" t="b">
        <v>0</v>
      </c>
      <c r="F2290" s="96" t="b">
        <v>0</v>
      </c>
      <c r="G2290" s="96" t="b">
        <v>0</v>
      </c>
    </row>
    <row r="2291" spans="1:7" ht="15">
      <c r="A2291" s="96" t="s">
        <v>2484</v>
      </c>
      <c r="B2291" s="96">
        <v>3</v>
      </c>
      <c r="C2291" s="116">
        <v>0.0004964602507283794</v>
      </c>
      <c r="D2291" s="96" t="s">
        <v>3246</v>
      </c>
      <c r="E2291" s="96" t="b">
        <v>0</v>
      </c>
      <c r="F2291" s="96" t="b">
        <v>1</v>
      </c>
      <c r="G2291" s="96" t="b">
        <v>0</v>
      </c>
    </row>
    <row r="2292" spans="1:7" ht="15">
      <c r="A2292" s="96" t="s">
        <v>2485</v>
      </c>
      <c r="B2292" s="96">
        <v>3</v>
      </c>
      <c r="C2292" s="116">
        <v>0.0004964602507283794</v>
      </c>
      <c r="D2292" s="96" t="s">
        <v>3246</v>
      </c>
      <c r="E2292" s="96" t="b">
        <v>0</v>
      </c>
      <c r="F2292" s="96" t="b">
        <v>0</v>
      </c>
      <c r="G2292" s="96" t="b">
        <v>0</v>
      </c>
    </row>
    <row r="2293" spans="1:7" ht="15">
      <c r="A2293" s="96" t="s">
        <v>2486</v>
      </c>
      <c r="B2293" s="96">
        <v>3</v>
      </c>
      <c r="C2293" s="116">
        <v>0.0004964602507283794</v>
      </c>
      <c r="D2293" s="96" t="s">
        <v>3246</v>
      </c>
      <c r="E2293" s="96" t="b">
        <v>0</v>
      </c>
      <c r="F2293" s="96" t="b">
        <v>0</v>
      </c>
      <c r="G2293" s="96" t="b">
        <v>0</v>
      </c>
    </row>
    <row r="2294" spans="1:7" ht="15">
      <c r="A2294" s="96" t="s">
        <v>2487</v>
      </c>
      <c r="B2294" s="96">
        <v>3</v>
      </c>
      <c r="C2294" s="116">
        <v>0.0004964602507283794</v>
      </c>
      <c r="D2294" s="96" t="s">
        <v>3246</v>
      </c>
      <c r="E2294" s="96" t="b">
        <v>0</v>
      </c>
      <c r="F2294" s="96" t="b">
        <v>0</v>
      </c>
      <c r="G2294" s="96" t="b">
        <v>0</v>
      </c>
    </row>
    <row r="2295" spans="1:7" ht="15">
      <c r="A2295" s="96" t="s">
        <v>2488</v>
      </c>
      <c r="B2295" s="96">
        <v>3</v>
      </c>
      <c r="C2295" s="116">
        <v>0.000545896314472254</v>
      </c>
      <c r="D2295" s="96" t="s">
        <v>3246</v>
      </c>
      <c r="E2295" s="96" t="b">
        <v>0</v>
      </c>
      <c r="F2295" s="96" t="b">
        <v>0</v>
      </c>
      <c r="G2295" s="96" t="b">
        <v>0</v>
      </c>
    </row>
    <row r="2296" spans="1:7" ht="15">
      <c r="A2296" s="96" t="s">
        <v>2489</v>
      </c>
      <c r="B2296" s="96">
        <v>3</v>
      </c>
      <c r="C2296" s="116">
        <v>0.0004964602507283794</v>
      </c>
      <c r="D2296" s="96" t="s">
        <v>3246</v>
      </c>
      <c r="E2296" s="96" t="b">
        <v>0</v>
      </c>
      <c r="F2296" s="96" t="b">
        <v>0</v>
      </c>
      <c r="G2296" s="96" t="b">
        <v>0</v>
      </c>
    </row>
    <row r="2297" spans="1:7" ht="15">
      <c r="A2297" s="96" t="s">
        <v>2490</v>
      </c>
      <c r="B2297" s="96">
        <v>3</v>
      </c>
      <c r="C2297" s="116">
        <v>0.0004964602507283794</v>
      </c>
      <c r="D2297" s="96" t="s">
        <v>3246</v>
      </c>
      <c r="E2297" s="96" t="b">
        <v>0</v>
      </c>
      <c r="F2297" s="96" t="b">
        <v>0</v>
      </c>
      <c r="G2297" s="96" t="b">
        <v>0</v>
      </c>
    </row>
    <row r="2298" spans="1:7" ht="15">
      <c r="A2298" s="96" t="s">
        <v>2491</v>
      </c>
      <c r="B2298" s="96">
        <v>3</v>
      </c>
      <c r="C2298" s="116">
        <v>0.0004964602507283794</v>
      </c>
      <c r="D2298" s="96" t="s">
        <v>3246</v>
      </c>
      <c r="E2298" s="96" t="b">
        <v>0</v>
      </c>
      <c r="F2298" s="96" t="b">
        <v>0</v>
      </c>
      <c r="G2298" s="96" t="b">
        <v>0</v>
      </c>
    </row>
    <row r="2299" spans="1:7" ht="15">
      <c r="A2299" s="96" t="s">
        <v>2492</v>
      </c>
      <c r="B2299" s="96">
        <v>3</v>
      </c>
      <c r="C2299" s="116">
        <v>0.000545896314472254</v>
      </c>
      <c r="D2299" s="96" t="s">
        <v>3246</v>
      </c>
      <c r="E2299" s="96" t="b">
        <v>0</v>
      </c>
      <c r="F2299" s="96" t="b">
        <v>0</v>
      </c>
      <c r="G2299" s="96" t="b">
        <v>0</v>
      </c>
    </row>
    <row r="2300" spans="1:7" ht="15">
      <c r="A2300" s="96" t="s">
        <v>2493</v>
      </c>
      <c r="B2300" s="96">
        <v>3</v>
      </c>
      <c r="C2300" s="116">
        <v>0.0004964602507283794</v>
      </c>
      <c r="D2300" s="96" t="s">
        <v>3246</v>
      </c>
      <c r="E2300" s="96" t="b">
        <v>0</v>
      </c>
      <c r="F2300" s="96" t="b">
        <v>0</v>
      </c>
      <c r="G2300" s="96" t="b">
        <v>0</v>
      </c>
    </row>
    <row r="2301" spans="1:7" ht="15">
      <c r="A2301" s="96" t="s">
        <v>2494</v>
      </c>
      <c r="B2301" s="96">
        <v>3</v>
      </c>
      <c r="C2301" s="116">
        <v>0.0004964602507283794</v>
      </c>
      <c r="D2301" s="96" t="s">
        <v>3246</v>
      </c>
      <c r="E2301" s="96" t="b">
        <v>0</v>
      </c>
      <c r="F2301" s="96" t="b">
        <v>0</v>
      </c>
      <c r="G2301" s="96" t="b">
        <v>0</v>
      </c>
    </row>
    <row r="2302" spans="1:7" ht="15">
      <c r="A2302" s="96" t="s">
        <v>2495</v>
      </c>
      <c r="B2302" s="96">
        <v>3</v>
      </c>
      <c r="C2302" s="116">
        <v>0.0004964602507283794</v>
      </c>
      <c r="D2302" s="96" t="s">
        <v>3246</v>
      </c>
      <c r="E2302" s="96" t="b">
        <v>0</v>
      </c>
      <c r="F2302" s="96" t="b">
        <v>0</v>
      </c>
      <c r="G2302" s="96" t="b">
        <v>0</v>
      </c>
    </row>
    <row r="2303" spans="1:7" ht="15">
      <c r="A2303" s="96" t="s">
        <v>2496</v>
      </c>
      <c r="B2303" s="96">
        <v>3</v>
      </c>
      <c r="C2303" s="116">
        <v>0.0004964602507283794</v>
      </c>
      <c r="D2303" s="96" t="s">
        <v>3246</v>
      </c>
      <c r="E2303" s="96" t="b">
        <v>0</v>
      </c>
      <c r="F2303" s="96" t="b">
        <v>0</v>
      </c>
      <c r="G2303" s="96" t="b">
        <v>0</v>
      </c>
    </row>
    <row r="2304" spans="1:7" ht="15">
      <c r="A2304" s="96" t="s">
        <v>2497</v>
      </c>
      <c r="B2304" s="96">
        <v>3</v>
      </c>
      <c r="C2304" s="116">
        <v>0.0004964602507283794</v>
      </c>
      <c r="D2304" s="96" t="s">
        <v>3246</v>
      </c>
      <c r="E2304" s="96" t="b">
        <v>0</v>
      </c>
      <c r="F2304" s="96" t="b">
        <v>0</v>
      </c>
      <c r="G2304" s="96" t="b">
        <v>0</v>
      </c>
    </row>
    <row r="2305" spans="1:7" ht="15">
      <c r="A2305" s="96" t="s">
        <v>2498</v>
      </c>
      <c r="B2305" s="96">
        <v>3</v>
      </c>
      <c r="C2305" s="116">
        <v>0.0004964602507283794</v>
      </c>
      <c r="D2305" s="96" t="s">
        <v>3246</v>
      </c>
      <c r="E2305" s="96" t="b">
        <v>0</v>
      </c>
      <c r="F2305" s="96" t="b">
        <v>0</v>
      </c>
      <c r="G2305" s="96" t="b">
        <v>0</v>
      </c>
    </row>
    <row r="2306" spans="1:7" ht="15">
      <c r="A2306" s="96" t="s">
        <v>2499</v>
      </c>
      <c r="B2306" s="96">
        <v>3</v>
      </c>
      <c r="C2306" s="116">
        <v>0.000545896314472254</v>
      </c>
      <c r="D2306" s="96" t="s">
        <v>3246</v>
      </c>
      <c r="E2306" s="96" t="b">
        <v>0</v>
      </c>
      <c r="F2306" s="96" t="b">
        <v>0</v>
      </c>
      <c r="G2306" s="96" t="b">
        <v>0</v>
      </c>
    </row>
    <row r="2307" spans="1:7" ht="15">
      <c r="A2307" s="96" t="s">
        <v>2500</v>
      </c>
      <c r="B2307" s="96">
        <v>3</v>
      </c>
      <c r="C2307" s="116">
        <v>0.0004964602507283794</v>
      </c>
      <c r="D2307" s="96" t="s">
        <v>3246</v>
      </c>
      <c r="E2307" s="96" t="b">
        <v>0</v>
      </c>
      <c r="F2307" s="96" t="b">
        <v>0</v>
      </c>
      <c r="G2307" s="96" t="b">
        <v>0</v>
      </c>
    </row>
    <row r="2308" spans="1:7" ht="15">
      <c r="A2308" s="96" t="s">
        <v>2501</v>
      </c>
      <c r="B2308" s="96">
        <v>3</v>
      </c>
      <c r="C2308" s="116">
        <v>0.000545896314472254</v>
      </c>
      <c r="D2308" s="96" t="s">
        <v>3246</v>
      </c>
      <c r="E2308" s="96" t="b">
        <v>0</v>
      </c>
      <c r="F2308" s="96" t="b">
        <v>0</v>
      </c>
      <c r="G2308" s="96" t="b">
        <v>0</v>
      </c>
    </row>
    <row r="2309" spans="1:7" ht="15">
      <c r="A2309" s="96" t="s">
        <v>2502</v>
      </c>
      <c r="B2309" s="96">
        <v>3</v>
      </c>
      <c r="C2309" s="116">
        <v>0.0004964602507283794</v>
      </c>
      <c r="D2309" s="96" t="s">
        <v>3246</v>
      </c>
      <c r="E2309" s="96" t="b">
        <v>0</v>
      </c>
      <c r="F2309" s="96" t="b">
        <v>0</v>
      </c>
      <c r="G2309" s="96" t="b">
        <v>0</v>
      </c>
    </row>
    <row r="2310" spans="1:7" ht="15">
      <c r="A2310" s="96" t="s">
        <v>2503</v>
      </c>
      <c r="B2310" s="96">
        <v>3</v>
      </c>
      <c r="C2310" s="116">
        <v>0.0004964602507283794</v>
      </c>
      <c r="D2310" s="96" t="s">
        <v>3246</v>
      </c>
      <c r="E2310" s="96" t="b">
        <v>0</v>
      </c>
      <c r="F2310" s="96" t="b">
        <v>0</v>
      </c>
      <c r="G2310" s="96" t="b">
        <v>0</v>
      </c>
    </row>
    <row r="2311" spans="1:7" ht="15">
      <c r="A2311" s="96" t="s">
        <v>2504</v>
      </c>
      <c r="B2311" s="96">
        <v>3</v>
      </c>
      <c r="C2311" s="116">
        <v>0.0004964602507283794</v>
      </c>
      <c r="D2311" s="96" t="s">
        <v>3246</v>
      </c>
      <c r="E2311" s="96" t="b">
        <v>0</v>
      </c>
      <c r="F2311" s="96" t="b">
        <v>0</v>
      </c>
      <c r="G2311" s="96" t="b">
        <v>0</v>
      </c>
    </row>
    <row r="2312" spans="1:7" ht="15">
      <c r="A2312" s="96" t="s">
        <v>2505</v>
      </c>
      <c r="B2312" s="96">
        <v>3</v>
      </c>
      <c r="C2312" s="116">
        <v>0.0004964602507283794</v>
      </c>
      <c r="D2312" s="96" t="s">
        <v>3246</v>
      </c>
      <c r="E2312" s="96" t="b">
        <v>0</v>
      </c>
      <c r="F2312" s="96" t="b">
        <v>0</v>
      </c>
      <c r="G2312" s="96" t="b">
        <v>0</v>
      </c>
    </row>
    <row r="2313" spans="1:7" ht="15">
      <c r="A2313" s="96" t="s">
        <v>2506</v>
      </c>
      <c r="B2313" s="96">
        <v>3</v>
      </c>
      <c r="C2313" s="116">
        <v>0.0004964602507283794</v>
      </c>
      <c r="D2313" s="96" t="s">
        <v>3246</v>
      </c>
      <c r="E2313" s="96" t="b">
        <v>0</v>
      </c>
      <c r="F2313" s="96" t="b">
        <v>0</v>
      </c>
      <c r="G2313" s="96" t="b">
        <v>0</v>
      </c>
    </row>
    <row r="2314" spans="1:7" ht="15">
      <c r="A2314" s="96" t="s">
        <v>2507</v>
      </c>
      <c r="B2314" s="96">
        <v>3</v>
      </c>
      <c r="C2314" s="116">
        <v>0.0004964602507283794</v>
      </c>
      <c r="D2314" s="96" t="s">
        <v>3246</v>
      </c>
      <c r="E2314" s="96" t="b">
        <v>0</v>
      </c>
      <c r="F2314" s="96" t="b">
        <v>0</v>
      </c>
      <c r="G2314" s="96" t="b">
        <v>0</v>
      </c>
    </row>
    <row r="2315" spans="1:7" ht="15">
      <c r="A2315" s="96" t="s">
        <v>2508</v>
      </c>
      <c r="B2315" s="96">
        <v>3</v>
      </c>
      <c r="C2315" s="116">
        <v>0.0004964602507283794</v>
      </c>
      <c r="D2315" s="96" t="s">
        <v>3246</v>
      </c>
      <c r="E2315" s="96" t="b">
        <v>0</v>
      </c>
      <c r="F2315" s="96" t="b">
        <v>0</v>
      </c>
      <c r="G2315" s="96" t="b">
        <v>0</v>
      </c>
    </row>
    <row r="2316" spans="1:7" ht="15">
      <c r="A2316" s="96" t="s">
        <v>2509</v>
      </c>
      <c r="B2316" s="96">
        <v>3</v>
      </c>
      <c r="C2316" s="116">
        <v>0.0004964602507283794</v>
      </c>
      <c r="D2316" s="96" t="s">
        <v>3246</v>
      </c>
      <c r="E2316" s="96" t="b">
        <v>0</v>
      </c>
      <c r="F2316" s="96" t="b">
        <v>0</v>
      </c>
      <c r="G2316" s="96" t="b">
        <v>0</v>
      </c>
    </row>
    <row r="2317" spans="1:7" ht="15">
      <c r="A2317" s="96" t="s">
        <v>2510</v>
      </c>
      <c r="B2317" s="96">
        <v>3</v>
      </c>
      <c r="C2317" s="116">
        <v>0.000545896314472254</v>
      </c>
      <c r="D2317" s="96" t="s">
        <v>3246</v>
      </c>
      <c r="E2317" s="96" t="b">
        <v>0</v>
      </c>
      <c r="F2317" s="96" t="b">
        <v>0</v>
      </c>
      <c r="G2317" s="96" t="b">
        <v>0</v>
      </c>
    </row>
    <row r="2318" spans="1:7" ht="15">
      <c r="A2318" s="96" t="s">
        <v>2511</v>
      </c>
      <c r="B2318" s="96">
        <v>3</v>
      </c>
      <c r="C2318" s="116">
        <v>0.0004964602507283794</v>
      </c>
      <c r="D2318" s="96" t="s">
        <v>3246</v>
      </c>
      <c r="E2318" s="96" t="b">
        <v>0</v>
      </c>
      <c r="F2318" s="96" t="b">
        <v>0</v>
      </c>
      <c r="G2318" s="96" t="b">
        <v>0</v>
      </c>
    </row>
    <row r="2319" spans="1:7" ht="15">
      <c r="A2319" s="96" t="s">
        <v>2512</v>
      </c>
      <c r="B2319" s="96">
        <v>3</v>
      </c>
      <c r="C2319" s="116">
        <v>0.0004964602507283794</v>
      </c>
      <c r="D2319" s="96" t="s">
        <v>3246</v>
      </c>
      <c r="E2319" s="96" t="b">
        <v>0</v>
      </c>
      <c r="F2319" s="96" t="b">
        <v>0</v>
      </c>
      <c r="G2319" s="96" t="b">
        <v>0</v>
      </c>
    </row>
    <row r="2320" spans="1:7" ht="15">
      <c r="A2320" s="96" t="s">
        <v>2513</v>
      </c>
      <c r="B2320" s="96">
        <v>3</v>
      </c>
      <c r="C2320" s="116">
        <v>0.000545896314472254</v>
      </c>
      <c r="D2320" s="96" t="s">
        <v>3246</v>
      </c>
      <c r="E2320" s="96" t="b">
        <v>0</v>
      </c>
      <c r="F2320" s="96" t="b">
        <v>0</v>
      </c>
      <c r="G2320" s="96" t="b">
        <v>0</v>
      </c>
    </row>
    <row r="2321" spans="1:7" ht="15">
      <c r="A2321" s="96" t="s">
        <v>2514</v>
      </c>
      <c r="B2321" s="96">
        <v>3</v>
      </c>
      <c r="C2321" s="116">
        <v>0.0004964602507283794</v>
      </c>
      <c r="D2321" s="96" t="s">
        <v>3246</v>
      </c>
      <c r="E2321" s="96" t="b">
        <v>0</v>
      </c>
      <c r="F2321" s="96" t="b">
        <v>0</v>
      </c>
      <c r="G2321" s="96" t="b">
        <v>0</v>
      </c>
    </row>
    <row r="2322" spans="1:7" ht="15">
      <c r="A2322" s="96" t="s">
        <v>2515</v>
      </c>
      <c r="B2322" s="96">
        <v>3</v>
      </c>
      <c r="C2322" s="116">
        <v>0.0004964602507283794</v>
      </c>
      <c r="D2322" s="96" t="s">
        <v>3246</v>
      </c>
      <c r="E2322" s="96" t="b">
        <v>0</v>
      </c>
      <c r="F2322" s="96" t="b">
        <v>0</v>
      </c>
      <c r="G2322" s="96" t="b">
        <v>0</v>
      </c>
    </row>
    <row r="2323" spans="1:7" ht="15">
      <c r="A2323" s="96" t="s">
        <v>2516</v>
      </c>
      <c r="B2323" s="96">
        <v>3</v>
      </c>
      <c r="C2323" s="116">
        <v>0.0004964602507283794</v>
      </c>
      <c r="D2323" s="96" t="s">
        <v>3246</v>
      </c>
      <c r="E2323" s="96" t="b">
        <v>0</v>
      </c>
      <c r="F2323" s="96" t="b">
        <v>0</v>
      </c>
      <c r="G2323" s="96" t="b">
        <v>0</v>
      </c>
    </row>
    <row r="2324" spans="1:7" ht="15">
      <c r="A2324" s="96" t="s">
        <v>2517</v>
      </c>
      <c r="B2324" s="96">
        <v>3</v>
      </c>
      <c r="C2324" s="116">
        <v>0.0004964602507283794</v>
      </c>
      <c r="D2324" s="96" t="s">
        <v>3246</v>
      </c>
      <c r="E2324" s="96" t="b">
        <v>0</v>
      </c>
      <c r="F2324" s="96" t="b">
        <v>0</v>
      </c>
      <c r="G2324" s="96" t="b">
        <v>0</v>
      </c>
    </row>
    <row r="2325" spans="1:7" ht="15">
      <c r="A2325" s="96" t="s">
        <v>2518</v>
      </c>
      <c r="B2325" s="96">
        <v>3</v>
      </c>
      <c r="C2325" s="116">
        <v>0.0004964602507283794</v>
      </c>
      <c r="D2325" s="96" t="s">
        <v>3246</v>
      </c>
      <c r="E2325" s="96" t="b">
        <v>0</v>
      </c>
      <c r="F2325" s="96" t="b">
        <v>0</v>
      </c>
      <c r="G2325" s="96" t="b">
        <v>0</v>
      </c>
    </row>
    <row r="2326" spans="1:7" ht="15">
      <c r="A2326" s="96" t="s">
        <v>2519</v>
      </c>
      <c r="B2326" s="96">
        <v>3</v>
      </c>
      <c r="C2326" s="116">
        <v>0.0004964602507283794</v>
      </c>
      <c r="D2326" s="96" t="s">
        <v>3246</v>
      </c>
      <c r="E2326" s="96" t="b">
        <v>0</v>
      </c>
      <c r="F2326" s="96" t="b">
        <v>0</v>
      </c>
      <c r="G2326" s="96" t="b">
        <v>0</v>
      </c>
    </row>
    <row r="2327" spans="1:7" ht="15">
      <c r="A2327" s="96" t="s">
        <v>2520</v>
      </c>
      <c r="B2327" s="96">
        <v>3</v>
      </c>
      <c r="C2327" s="116">
        <v>0.000545896314472254</v>
      </c>
      <c r="D2327" s="96" t="s">
        <v>3246</v>
      </c>
      <c r="E2327" s="96" t="b">
        <v>0</v>
      </c>
      <c r="F2327" s="96" t="b">
        <v>0</v>
      </c>
      <c r="G2327" s="96" t="b">
        <v>0</v>
      </c>
    </row>
    <row r="2328" spans="1:7" ht="15">
      <c r="A2328" s="96" t="s">
        <v>2521</v>
      </c>
      <c r="B2328" s="96">
        <v>3</v>
      </c>
      <c r="C2328" s="116">
        <v>0.0004964602507283794</v>
      </c>
      <c r="D2328" s="96" t="s">
        <v>3246</v>
      </c>
      <c r="E2328" s="96" t="b">
        <v>0</v>
      </c>
      <c r="F2328" s="96" t="b">
        <v>0</v>
      </c>
      <c r="G2328" s="96" t="b">
        <v>0</v>
      </c>
    </row>
    <row r="2329" spans="1:7" ht="15">
      <c r="A2329" s="96" t="s">
        <v>2522</v>
      </c>
      <c r="B2329" s="96">
        <v>3</v>
      </c>
      <c r="C2329" s="116">
        <v>0.0004964602507283794</v>
      </c>
      <c r="D2329" s="96" t="s">
        <v>3246</v>
      </c>
      <c r="E2329" s="96" t="b">
        <v>0</v>
      </c>
      <c r="F2329" s="96" t="b">
        <v>0</v>
      </c>
      <c r="G2329" s="96" t="b">
        <v>0</v>
      </c>
    </row>
    <row r="2330" spans="1:7" ht="15">
      <c r="A2330" s="96" t="s">
        <v>2523</v>
      </c>
      <c r="B2330" s="96">
        <v>3</v>
      </c>
      <c r="C2330" s="116">
        <v>0.0006304078236423779</v>
      </c>
      <c r="D2330" s="96" t="s">
        <v>3246</v>
      </c>
      <c r="E2330" s="96" t="b">
        <v>0</v>
      </c>
      <c r="F2330" s="96" t="b">
        <v>0</v>
      </c>
      <c r="G2330" s="96" t="b">
        <v>0</v>
      </c>
    </row>
    <row r="2331" spans="1:7" ht="15">
      <c r="A2331" s="96" t="s">
        <v>2524</v>
      </c>
      <c r="B2331" s="96">
        <v>3</v>
      </c>
      <c r="C2331" s="116">
        <v>0.000545896314472254</v>
      </c>
      <c r="D2331" s="96" t="s">
        <v>3246</v>
      </c>
      <c r="E2331" s="96" t="b">
        <v>0</v>
      </c>
      <c r="F2331" s="96" t="b">
        <v>0</v>
      </c>
      <c r="G2331" s="96" t="b">
        <v>0</v>
      </c>
    </row>
    <row r="2332" spans="1:7" ht="15">
      <c r="A2332" s="96" t="s">
        <v>2525</v>
      </c>
      <c r="B2332" s="96">
        <v>3</v>
      </c>
      <c r="C2332" s="116">
        <v>0.0004964602507283794</v>
      </c>
      <c r="D2332" s="96" t="s">
        <v>3246</v>
      </c>
      <c r="E2332" s="96" t="b">
        <v>0</v>
      </c>
      <c r="F2332" s="96" t="b">
        <v>0</v>
      </c>
      <c r="G2332" s="96" t="b">
        <v>0</v>
      </c>
    </row>
    <row r="2333" spans="1:7" ht="15">
      <c r="A2333" s="96" t="s">
        <v>2526</v>
      </c>
      <c r="B2333" s="96">
        <v>3</v>
      </c>
      <c r="C2333" s="116">
        <v>0.0004964602507283794</v>
      </c>
      <c r="D2333" s="96" t="s">
        <v>3246</v>
      </c>
      <c r="E2333" s="96" t="b">
        <v>0</v>
      </c>
      <c r="F2333" s="96" t="b">
        <v>0</v>
      </c>
      <c r="G2333" s="96" t="b">
        <v>0</v>
      </c>
    </row>
    <row r="2334" spans="1:7" ht="15">
      <c r="A2334" s="96" t="s">
        <v>2527</v>
      </c>
      <c r="B2334" s="96">
        <v>3</v>
      </c>
      <c r="C2334" s="116">
        <v>0.000545896314472254</v>
      </c>
      <c r="D2334" s="96" t="s">
        <v>3246</v>
      </c>
      <c r="E2334" s="96" t="b">
        <v>0</v>
      </c>
      <c r="F2334" s="96" t="b">
        <v>0</v>
      </c>
      <c r="G2334" s="96" t="b">
        <v>0</v>
      </c>
    </row>
    <row r="2335" spans="1:7" ht="15">
      <c r="A2335" s="96" t="s">
        <v>2528</v>
      </c>
      <c r="B2335" s="96">
        <v>3</v>
      </c>
      <c r="C2335" s="116">
        <v>0.000545896314472254</v>
      </c>
      <c r="D2335" s="96" t="s">
        <v>3246</v>
      </c>
      <c r="E2335" s="96" t="b">
        <v>0</v>
      </c>
      <c r="F2335" s="96" t="b">
        <v>0</v>
      </c>
      <c r="G2335" s="96" t="b">
        <v>0</v>
      </c>
    </row>
    <row r="2336" spans="1:7" ht="15">
      <c r="A2336" s="96" t="s">
        <v>2529</v>
      </c>
      <c r="B2336" s="96">
        <v>3</v>
      </c>
      <c r="C2336" s="116">
        <v>0.0004964602507283794</v>
      </c>
      <c r="D2336" s="96" t="s">
        <v>3246</v>
      </c>
      <c r="E2336" s="96" t="b">
        <v>0</v>
      </c>
      <c r="F2336" s="96" t="b">
        <v>0</v>
      </c>
      <c r="G2336" s="96" t="b">
        <v>0</v>
      </c>
    </row>
    <row r="2337" spans="1:7" ht="15">
      <c r="A2337" s="96" t="s">
        <v>2530</v>
      </c>
      <c r="B2337" s="96">
        <v>3</v>
      </c>
      <c r="C2337" s="116">
        <v>0.0004964602507283794</v>
      </c>
      <c r="D2337" s="96" t="s">
        <v>3246</v>
      </c>
      <c r="E2337" s="96" t="b">
        <v>0</v>
      </c>
      <c r="F2337" s="96" t="b">
        <v>0</v>
      </c>
      <c r="G2337" s="96" t="b">
        <v>0</v>
      </c>
    </row>
    <row r="2338" spans="1:7" ht="15">
      <c r="A2338" s="96" t="s">
        <v>2531</v>
      </c>
      <c r="B2338" s="96">
        <v>3</v>
      </c>
      <c r="C2338" s="116">
        <v>0.0006304078236423779</v>
      </c>
      <c r="D2338" s="96" t="s">
        <v>3246</v>
      </c>
      <c r="E2338" s="96" t="b">
        <v>0</v>
      </c>
      <c r="F2338" s="96" t="b">
        <v>0</v>
      </c>
      <c r="G2338" s="96" t="b">
        <v>0</v>
      </c>
    </row>
    <row r="2339" spans="1:7" ht="15">
      <c r="A2339" s="96" t="s">
        <v>2532</v>
      </c>
      <c r="B2339" s="96">
        <v>3</v>
      </c>
      <c r="C2339" s="116">
        <v>0.0004964602507283794</v>
      </c>
      <c r="D2339" s="96" t="s">
        <v>3246</v>
      </c>
      <c r="E2339" s="96" t="b">
        <v>0</v>
      </c>
      <c r="F2339" s="96" t="b">
        <v>0</v>
      </c>
      <c r="G2339" s="96" t="b">
        <v>0</v>
      </c>
    </row>
    <row r="2340" spans="1:7" ht="15">
      <c r="A2340" s="96" t="s">
        <v>2533</v>
      </c>
      <c r="B2340" s="96">
        <v>3</v>
      </c>
      <c r="C2340" s="116">
        <v>0.0004964602507283794</v>
      </c>
      <c r="D2340" s="96" t="s">
        <v>3246</v>
      </c>
      <c r="E2340" s="96" t="b">
        <v>1</v>
      </c>
      <c r="F2340" s="96" t="b">
        <v>0</v>
      </c>
      <c r="G2340" s="96" t="b">
        <v>0</v>
      </c>
    </row>
    <row r="2341" spans="1:7" ht="15">
      <c r="A2341" s="96" t="s">
        <v>2534</v>
      </c>
      <c r="B2341" s="96">
        <v>3</v>
      </c>
      <c r="C2341" s="116">
        <v>0.000545896314472254</v>
      </c>
      <c r="D2341" s="96" t="s">
        <v>3246</v>
      </c>
      <c r="E2341" s="96" t="b">
        <v>0</v>
      </c>
      <c r="F2341" s="96" t="b">
        <v>0</v>
      </c>
      <c r="G2341" s="96" t="b">
        <v>0</v>
      </c>
    </row>
    <row r="2342" spans="1:7" ht="15">
      <c r="A2342" s="96" t="s">
        <v>2535</v>
      </c>
      <c r="B2342" s="96">
        <v>3</v>
      </c>
      <c r="C2342" s="116">
        <v>0.0006304078236423779</v>
      </c>
      <c r="D2342" s="96" t="s">
        <v>3246</v>
      </c>
      <c r="E2342" s="96" t="b">
        <v>0</v>
      </c>
      <c r="F2342" s="96" t="b">
        <v>0</v>
      </c>
      <c r="G2342" s="96" t="b">
        <v>0</v>
      </c>
    </row>
    <row r="2343" spans="1:7" ht="15">
      <c r="A2343" s="96" t="s">
        <v>2536</v>
      </c>
      <c r="B2343" s="96">
        <v>3</v>
      </c>
      <c r="C2343" s="116">
        <v>0.000545896314472254</v>
      </c>
      <c r="D2343" s="96" t="s">
        <v>3246</v>
      </c>
      <c r="E2343" s="96" t="b">
        <v>0</v>
      </c>
      <c r="F2343" s="96" t="b">
        <v>0</v>
      </c>
      <c r="G2343" s="96" t="b">
        <v>0</v>
      </c>
    </row>
    <row r="2344" spans="1:7" ht="15">
      <c r="A2344" s="96" t="s">
        <v>2537</v>
      </c>
      <c r="B2344" s="96">
        <v>3</v>
      </c>
      <c r="C2344" s="116">
        <v>0.0004964602507283794</v>
      </c>
      <c r="D2344" s="96" t="s">
        <v>3246</v>
      </c>
      <c r="E2344" s="96" t="b">
        <v>0</v>
      </c>
      <c r="F2344" s="96" t="b">
        <v>0</v>
      </c>
      <c r="G2344" s="96" t="b">
        <v>0</v>
      </c>
    </row>
    <row r="2345" spans="1:7" ht="15">
      <c r="A2345" s="96" t="s">
        <v>2538</v>
      </c>
      <c r="B2345" s="96">
        <v>3</v>
      </c>
      <c r="C2345" s="116">
        <v>0.000545896314472254</v>
      </c>
      <c r="D2345" s="96" t="s">
        <v>3246</v>
      </c>
      <c r="E2345" s="96" t="b">
        <v>1</v>
      </c>
      <c r="F2345" s="96" t="b">
        <v>0</v>
      </c>
      <c r="G2345" s="96" t="b">
        <v>0</v>
      </c>
    </row>
    <row r="2346" spans="1:7" ht="15">
      <c r="A2346" s="96" t="s">
        <v>2539</v>
      </c>
      <c r="B2346" s="96">
        <v>3</v>
      </c>
      <c r="C2346" s="116">
        <v>0.0004964602507283794</v>
      </c>
      <c r="D2346" s="96" t="s">
        <v>3246</v>
      </c>
      <c r="E2346" s="96" t="b">
        <v>0</v>
      </c>
      <c r="F2346" s="96" t="b">
        <v>0</v>
      </c>
      <c r="G2346" s="96" t="b">
        <v>0</v>
      </c>
    </row>
    <row r="2347" spans="1:7" ht="15">
      <c r="A2347" s="96" t="s">
        <v>2540</v>
      </c>
      <c r="B2347" s="96">
        <v>3</v>
      </c>
      <c r="C2347" s="116">
        <v>0.0004964602507283794</v>
      </c>
      <c r="D2347" s="96" t="s">
        <v>3246</v>
      </c>
      <c r="E2347" s="96" t="b">
        <v>1</v>
      </c>
      <c r="F2347" s="96" t="b">
        <v>0</v>
      </c>
      <c r="G2347" s="96" t="b">
        <v>0</v>
      </c>
    </row>
    <row r="2348" spans="1:7" ht="15">
      <c r="A2348" s="96" t="s">
        <v>2541</v>
      </c>
      <c r="B2348" s="96">
        <v>3</v>
      </c>
      <c r="C2348" s="116">
        <v>0.000545896314472254</v>
      </c>
      <c r="D2348" s="96" t="s">
        <v>3246</v>
      </c>
      <c r="E2348" s="96" t="b">
        <v>0</v>
      </c>
      <c r="F2348" s="96" t="b">
        <v>0</v>
      </c>
      <c r="G2348" s="96" t="b">
        <v>0</v>
      </c>
    </row>
    <row r="2349" spans="1:7" ht="15">
      <c r="A2349" s="96" t="s">
        <v>2542</v>
      </c>
      <c r="B2349" s="96">
        <v>3</v>
      </c>
      <c r="C2349" s="116">
        <v>0.0004964602507283794</v>
      </c>
      <c r="D2349" s="96" t="s">
        <v>3246</v>
      </c>
      <c r="E2349" s="96" t="b">
        <v>0</v>
      </c>
      <c r="F2349" s="96" t="b">
        <v>0</v>
      </c>
      <c r="G2349" s="96" t="b">
        <v>0</v>
      </c>
    </row>
    <row r="2350" spans="1:7" ht="15">
      <c r="A2350" s="96" t="s">
        <v>2543</v>
      </c>
      <c r="B2350" s="96">
        <v>3</v>
      </c>
      <c r="C2350" s="116">
        <v>0.0004964602507283794</v>
      </c>
      <c r="D2350" s="96" t="s">
        <v>3246</v>
      </c>
      <c r="E2350" s="96" t="b">
        <v>0</v>
      </c>
      <c r="F2350" s="96" t="b">
        <v>0</v>
      </c>
      <c r="G2350" s="96" t="b">
        <v>0</v>
      </c>
    </row>
    <row r="2351" spans="1:7" ht="15">
      <c r="A2351" s="96" t="s">
        <v>2544</v>
      </c>
      <c r="B2351" s="96">
        <v>3</v>
      </c>
      <c r="C2351" s="116">
        <v>0.0006304078236423779</v>
      </c>
      <c r="D2351" s="96" t="s">
        <v>3246</v>
      </c>
      <c r="E2351" s="96" t="b">
        <v>0</v>
      </c>
      <c r="F2351" s="96" t="b">
        <v>0</v>
      </c>
      <c r="G2351" s="96" t="b">
        <v>0</v>
      </c>
    </row>
    <row r="2352" spans="1:7" ht="15">
      <c r="A2352" s="96" t="s">
        <v>2545</v>
      </c>
      <c r="B2352" s="96">
        <v>3</v>
      </c>
      <c r="C2352" s="116">
        <v>0.0004964602507283794</v>
      </c>
      <c r="D2352" s="96" t="s">
        <v>3246</v>
      </c>
      <c r="E2352" s="96" t="b">
        <v>0</v>
      </c>
      <c r="F2352" s="96" t="b">
        <v>0</v>
      </c>
      <c r="G2352" s="96" t="b">
        <v>0</v>
      </c>
    </row>
    <row r="2353" spans="1:7" ht="15">
      <c r="A2353" s="96" t="s">
        <v>2546</v>
      </c>
      <c r="B2353" s="96">
        <v>3</v>
      </c>
      <c r="C2353" s="116">
        <v>0.0004964602507283794</v>
      </c>
      <c r="D2353" s="96" t="s">
        <v>3246</v>
      </c>
      <c r="E2353" s="96" t="b">
        <v>0</v>
      </c>
      <c r="F2353" s="96" t="b">
        <v>0</v>
      </c>
      <c r="G2353" s="96" t="b">
        <v>0</v>
      </c>
    </row>
    <row r="2354" spans="1:7" ht="15">
      <c r="A2354" s="96" t="s">
        <v>2547</v>
      </c>
      <c r="B2354" s="96">
        <v>3</v>
      </c>
      <c r="C2354" s="116">
        <v>0.0004964602507283794</v>
      </c>
      <c r="D2354" s="96" t="s">
        <v>3246</v>
      </c>
      <c r="E2354" s="96" t="b">
        <v>0</v>
      </c>
      <c r="F2354" s="96" t="b">
        <v>0</v>
      </c>
      <c r="G2354" s="96" t="b">
        <v>0</v>
      </c>
    </row>
    <row r="2355" spans="1:7" ht="15">
      <c r="A2355" s="96" t="s">
        <v>2548</v>
      </c>
      <c r="B2355" s="96">
        <v>3</v>
      </c>
      <c r="C2355" s="116">
        <v>0.000545896314472254</v>
      </c>
      <c r="D2355" s="96" t="s">
        <v>3246</v>
      </c>
      <c r="E2355" s="96" t="b">
        <v>0</v>
      </c>
      <c r="F2355" s="96" t="b">
        <v>0</v>
      </c>
      <c r="G2355" s="96" t="b">
        <v>0</v>
      </c>
    </row>
    <row r="2356" spans="1:7" ht="15">
      <c r="A2356" s="96" t="s">
        <v>2549</v>
      </c>
      <c r="B2356" s="96">
        <v>3</v>
      </c>
      <c r="C2356" s="116">
        <v>0.000545896314472254</v>
      </c>
      <c r="D2356" s="96" t="s">
        <v>3246</v>
      </c>
      <c r="E2356" s="96" t="b">
        <v>0</v>
      </c>
      <c r="F2356" s="96" t="b">
        <v>0</v>
      </c>
      <c r="G2356" s="96" t="b">
        <v>0</v>
      </c>
    </row>
    <row r="2357" spans="1:7" ht="15">
      <c r="A2357" s="96" t="s">
        <v>2550</v>
      </c>
      <c r="B2357" s="96">
        <v>3</v>
      </c>
      <c r="C2357" s="116">
        <v>0.0004964602507283794</v>
      </c>
      <c r="D2357" s="96" t="s">
        <v>3246</v>
      </c>
      <c r="E2357" s="96" t="b">
        <v>0</v>
      </c>
      <c r="F2357" s="96" t="b">
        <v>0</v>
      </c>
      <c r="G2357" s="96" t="b">
        <v>0</v>
      </c>
    </row>
    <row r="2358" spans="1:7" ht="15">
      <c r="A2358" s="96" t="s">
        <v>2551</v>
      </c>
      <c r="B2358" s="96">
        <v>3</v>
      </c>
      <c r="C2358" s="116">
        <v>0.0004964602507283794</v>
      </c>
      <c r="D2358" s="96" t="s">
        <v>3246</v>
      </c>
      <c r="E2358" s="96" t="b">
        <v>1</v>
      </c>
      <c r="F2358" s="96" t="b">
        <v>0</v>
      </c>
      <c r="G2358" s="96" t="b">
        <v>0</v>
      </c>
    </row>
    <row r="2359" spans="1:7" ht="15">
      <c r="A2359" s="96" t="s">
        <v>2552</v>
      </c>
      <c r="B2359" s="96">
        <v>3</v>
      </c>
      <c r="C2359" s="116">
        <v>0.0006304078236423779</v>
      </c>
      <c r="D2359" s="96" t="s">
        <v>3246</v>
      </c>
      <c r="E2359" s="96" t="b">
        <v>0</v>
      </c>
      <c r="F2359" s="96" t="b">
        <v>0</v>
      </c>
      <c r="G2359" s="96" t="b">
        <v>0</v>
      </c>
    </row>
    <row r="2360" spans="1:7" ht="15">
      <c r="A2360" s="96" t="s">
        <v>2553</v>
      </c>
      <c r="B2360" s="96">
        <v>3</v>
      </c>
      <c r="C2360" s="116">
        <v>0.000545896314472254</v>
      </c>
      <c r="D2360" s="96" t="s">
        <v>3246</v>
      </c>
      <c r="E2360" s="96" t="b">
        <v>0</v>
      </c>
      <c r="F2360" s="96" t="b">
        <v>0</v>
      </c>
      <c r="G2360" s="96" t="b">
        <v>0</v>
      </c>
    </row>
    <row r="2361" spans="1:7" ht="15">
      <c r="A2361" s="96" t="s">
        <v>2554</v>
      </c>
      <c r="B2361" s="96">
        <v>3</v>
      </c>
      <c r="C2361" s="116">
        <v>0.0004964602507283794</v>
      </c>
      <c r="D2361" s="96" t="s">
        <v>3246</v>
      </c>
      <c r="E2361" s="96" t="b">
        <v>0</v>
      </c>
      <c r="F2361" s="96" t="b">
        <v>0</v>
      </c>
      <c r="G2361" s="96" t="b">
        <v>0</v>
      </c>
    </row>
    <row r="2362" spans="1:7" ht="15">
      <c r="A2362" s="96" t="s">
        <v>2555</v>
      </c>
      <c r="B2362" s="96">
        <v>3</v>
      </c>
      <c r="C2362" s="116">
        <v>0.000545896314472254</v>
      </c>
      <c r="D2362" s="96" t="s">
        <v>3246</v>
      </c>
      <c r="E2362" s="96" t="b">
        <v>0</v>
      </c>
      <c r="F2362" s="96" t="b">
        <v>0</v>
      </c>
      <c r="G2362" s="96" t="b">
        <v>0</v>
      </c>
    </row>
    <row r="2363" spans="1:7" ht="15">
      <c r="A2363" s="96" t="s">
        <v>2556</v>
      </c>
      <c r="B2363" s="96">
        <v>3</v>
      </c>
      <c r="C2363" s="116">
        <v>0.000545896314472254</v>
      </c>
      <c r="D2363" s="96" t="s">
        <v>3246</v>
      </c>
      <c r="E2363" s="96" t="b">
        <v>0</v>
      </c>
      <c r="F2363" s="96" t="b">
        <v>0</v>
      </c>
      <c r="G2363" s="96" t="b">
        <v>0</v>
      </c>
    </row>
    <row r="2364" spans="1:7" ht="15">
      <c r="A2364" s="96" t="s">
        <v>2557</v>
      </c>
      <c r="B2364" s="96">
        <v>3</v>
      </c>
      <c r="C2364" s="116">
        <v>0.0004964602507283794</v>
      </c>
      <c r="D2364" s="96" t="s">
        <v>3246</v>
      </c>
      <c r="E2364" s="96" t="b">
        <v>0</v>
      </c>
      <c r="F2364" s="96" t="b">
        <v>0</v>
      </c>
      <c r="G2364" s="96" t="b">
        <v>0</v>
      </c>
    </row>
    <row r="2365" spans="1:7" ht="15">
      <c r="A2365" s="96" t="s">
        <v>2558</v>
      </c>
      <c r="B2365" s="96">
        <v>3</v>
      </c>
      <c r="C2365" s="116">
        <v>0.0004964602507283794</v>
      </c>
      <c r="D2365" s="96" t="s">
        <v>3246</v>
      </c>
      <c r="E2365" s="96" t="b">
        <v>0</v>
      </c>
      <c r="F2365" s="96" t="b">
        <v>0</v>
      </c>
      <c r="G2365" s="96" t="b">
        <v>0</v>
      </c>
    </row>
    <row r="2366" spans="1:7" ht="15">
      <c r="A2366" s="96" t="s">
        <v>2559</v>
      </c>
      <c r="B2366" s="96">
        <v>3</v>
      </c>
      <c r="C2366" s="116">
        <v>0.0004964602507283794</v>
      </c>
      <c r="D2366" s="96" t="s">
        <v>3246</v>
      </c>
      <c r="E2366" s="96" t="b">
        <v>0</v>
      </c>
      <c r="F2366" s="96" t="b">
        <v>0</v>
      </c>
      <c r="G2366" s="96" t="b">
        <v>0</v>
      </c>
    </row>
    <row r="2367" spans="1:7" ht="15">
      <c r="A2367" s="96" t="s">
        <v>2560</v>
      </c>
      <c r="B2367" s="96">
        <v>3</v>
      </c>
      <c r="C2367" s="116">
        <v>0.0004964602507283794</v>
      </c>
      <c r="D2367" s="96" t="s">
        <v>3246</v>
      </c>
      <c r="E2367" s="96" t="b">
        <v>0</v>
      </c>
      <c r="F2367" s="96" t="b">
        <v>0</v>
      </c>
      <c r="G2367" s="96" t="b">
        <v>0</v>
      </c>
    </row>
    <row r="2368" spans="1:7" ht="15">
      <c r="A2368" s="96" t="s">
        <v>2561</v>
      </c>
      <c r="B2368" s="96">
        <v>3</v>
      </c>
      <c r="C2368" s="116">
        <v>0.0004964602507283794</v>
      </c>
      <c r="D2368" s="96" t="s">
        <v>3246</v>
      </c>
      <c r="E2368" s="96" t="b">
        <v>0</v>
      </c>
      <c r="F2368" s="96" t="b">
        <v>0</v>
      </c>
      <c r="G2368" s="96" t="b">
        <v>0</v>
      </c>
    </row>
    <row r="2369" spans="1:7" ht="15">
      <c r="A2369" s="96" t="s">
        <v>2562</v>
      </c>
      <c r="B2369" s="96">
        <v>3</v>
      </c>
      <c r="C2369" s="116">
        <v>0.0004964602507283794</v>
      </c>
      <c r="D2369" s="96" t="s">
        <v>3246</v>
      </c>
      <c r="E2369" s="96" t="b">
        <v>0</v>
      </c>
      <c r="F2369" s="96" t="b">
        <v>0</v>
      </c>
      <c r="G2369" s="96" t="b">
        <v>0</v>
      </c>
    </row>
    <row r="2370" spans="1:7" ht="15">
      <c r="A2370" s="96" t="s">
        <v>2563</v>
      </c>
      <c r="B2370" s="96">
        <v>3</v>
      </c>
      <c r="C2370" s="116">
        <v>0.0004964602507283794</v>
      </c>
      <c r="D2370" s="96" t="s">
        <v>3246</v>
      </c>
      <c r="E2370" s="96" t="b">
        <v>0</v>
      </c>
      <c r="F2370" s="96" t="b">
        <v>0</v>
      </c>
      <c r="G2370" s="96" t="b">
        <v>0</v>
      </c>
    </row>
    <row r="2371" spans="1:7" ht="15">
      <c r="A2371" s="96" t="s">
        <v>2564</v>
      </c>
      <c r="B2371" s="96">
        <v>3</v>
      </c>
      <c r="C2371" s="116">
        <v>0.0004964602507283794</v>
      </c>
      <c r="D2371" s="96" t="s">
        <v>3246</v>
      </c>
      <c r="E2371" s="96" t="b">
        <v>0</v>
      </c>
      <c r="F2371" s="96" t="b">
        <v>0</v>
      </c>
      <c r="G2371" s="96" t="b">
        <v>0</v>
      </c>
    </row>
    <row r="2372" spans="1:7" ht="15">
      <c r="A2372" s="96" t="s">
        <v>2565</v>
      </c>
      <c r="B2372" s="96">
        <v>3</v>
      </c>
      <c r="C2372" s="116">
        <v>0.0004964602507283794</v>
      </c>
      <c r="D2372" s="96" t="s">
        <v>3246</v>
      </c>
      <c r="E2372" s="96" t="b">
        <v>0</v>
      </c>
      <c r="F2372" s="96" t="b">
        <v>0</v>
      </c>
      <c r="G2372" s="96" t="b">
        <v>0</v>
      </c>
    </row>
    <row r="2373" spans="1:7" ht="15">
      <c r="A2373" s="96" t="s">
        <v>2566</v>
      </c>
      <c r="B2373" s="96">
        <v>3</v>
      </c>
      <c r="C2373" s="116">
        <v>0.000545896314472254</v>
      </c>
      <c r="D2373" s="96" t="s">
        <v>3246</v>
      </c>
      <c r="E2373" s="96" t="b">
        <v>0</v>
      </c>
      <c r="F2373" s="96" t="b">
        <v>0</v>
      </c>
      <c r="G2373" s="96" t="b">
        <v>0</v>
      </c>
    </row>
    <row r="2374" spans="1:7" ht="15">
      <c r="A2374" s="96" t="s">
        <v>2567</v>
      </c>
      <c r="B2374" s="96">
        <v>3</v>
      </c>
      <c r="C2374" s="116">
        <v>0.000545896314472254</v>
      </c>
      <c r="D2374" s="96" t="s">
        <v>3246</v>
      </c>
      <c r="E2374" s="96" t="b">
        <v>0</v>
      </c>
      <c r="F2374" s="96" t="b">
        <v>0</v>
      </c>
      <c r="G2374" s="96" t="b">
        <v>0</v>
      </c>
    </row>
    <row r="2375" spans="1:7" ht="15">
      <c r="A2375" s="96" t="s">
        <v>2568</v>
      </c>
      <c r="B2375" s="96">
        <v>3</v>
      </c>
      <c r="C2375" s="116">
        <v>0.0004964602507283794</v>
      </c>
      <c r="D2375" s="96" t="s">
        <v>3246</v>
      </c>
      <c r="E2375" s="96" t="b">
        <v>0</v>
      </c>
      <c r="F2375" s="96" t="b">
        <v>0</v>
      </c>
      <c r="G2375" s="96" t="b">
        <v>0</v>
      </c>
    </row>
    <row r="2376" spans="1:7" ht="15">
      <c r="A2376" s="96" t="s">
        <v>2569</v>
      </c>
      <c r="B2376" s="96">
        <v>3</v>
      </c>
      <c r="C2376" s="116">
        <v>0.000545896314472254</v>
      </c>
      <c r="D2376" s="96" t="s">
        <v>3246</v>
      </c>
      <c r="E2376" s="96" t="b">
        <v>0</v>
      </c>
      <c r="F2376" s="96" t="b">
        <v>0</v>
      </c>
      <c r="G2376" s="96" t="b">
        <v>0</v>
      </c>
    </row>
    <row r="2377" spans="1:7" ht="15">
      <c r="A2377" s="96" t="s">
        <v>2570</v>
      </c>
      <c r="B2377" s="96">
        <v>3</v>
      </c>
      <c r="C2377" s="116">
        <v>0.0004964602507283794</v>
      </c>
      <c r="D2377" s="96" t="s">
        <v>3246</v>
      </c>
      <c r="E2377" s="96" t="b">
        <v>0</v>
      </c>
      <c r="F2377" s="96" t="b">
        <v>0</v>
      </c>
      <c r="G2377" s="96" t="b">
        <v>0</v>
      </c>
    </row>
    <row r="2378" spans="1:7" ht="15">
      <c r="A2378" s="96" t="s">
        <v>2571</v>
      </c>
      <c r="B2378" s="96">
        <v>3</v>
      </c>
      <c r="C2378" s="116">
        <v>0.0004964602507283794</v>
      </c>
      <c r="D2378" s="96" t="s">
        <v>3246</v>
      </c>
      <c r="E2378" s="96" t="b">
        <v>0</v>
      </c>
      <c r="F2378" s="96" t="b">
        <v>0</v>
      </c>
      <c r="G2378" s="96" t="b">
        <v>0</v>
      </c>
    </row>
    <row r="2379" spans="1:7" ht="15">
      <c r="A2379" s="96" t="s">
        <v>2572</v>
      </c>
      <c r="B2379" s="96">
        <v>3</v>
      </c>
      <c r="C2379" s="116">
        <v>0.0004964602507283794</v>
      </c>
      <c r="D2379" s="96" t="s">
        <v>3246</v>
      </c>
      <c r="E2379" s="96" t="b">
        <v>0</v>
      </c>
      <c r="F2379" s="96" t="b">
        <v>0</v>
      </c>
      <c r="G2379" s="96" t="b">
        <v>0</v>
      </c>
    </row>
    <row r="2380" spans="1:7" ht="15">
      <c r="A2380" s="96" t="s">
        <v>2573</v>
      </c>
      <c r="B2380" s="96">
        <v>3</v>
      </c>
      <c r="C2380" s="116">
        <v>0.000545896314472254</v>
      </c>
      <c r="D2380" s="96" t="s">
        <v>3246</v>
      </c>
      <c r="E2380" s="96" t="b">
        <v>0</v>
      </c>
      <c r="F2380" s="96" t="b">
        <v>0</v>
      </c>
      <c r="G2380" s="96" t="b">
        <v>0</v>
      </c>
    </row>
    <row r="2381" spans="1:7" ht="15">
      <c r="A2381" s="96" t="s">
        <v>2574</v>
      </c>
      <c r="B2381" s="96">
        <v>3</v>
      </c>
      <c r="C2381" s="116">
        <v>0.000545896314472254</v>
      </c>
      <c r="D2381" s="96" t="s">
        <v>3246</v>
      </c>
      <c r="E2381" s="96" t="b">
        <v>0</v>
      </c>
      <c r="F2381" s="96" t="b">
        <v>0</v>
      </c>
      <c r="G2381" s="96" t="b">
        <v>0</v>
      </c>
    </row>
    <row r="2382" spans="1:7" ht="15">
      <c r="A2382" s="96" t="s">
        <v>2575</v>
      </c>
      <c r="B2382" s="96">
        <v>3</v>
      </c>
      <c r="C2382" s="116">
        <v>0.0004964602507283794</v>
      </c>
      <c r="D2382" s="96" t="s">
        <v>3246</v>
      </c>
      <c r="E2382" s="96" t="b">
        <v>0</v>
      </c>
      <c r="F2382" s="96" t="b">
        <v>0</v>
      </c>
      <c r="G2382" s="96" t="b">
        <v>0</v>
      </c>
    </row>
    <row r="2383" spans="1:7" ht="15">
      <c r="A2383" s="96" t="s">
        <v>2576</v>
      </c>
      <c r="B2383" s="96">
        <v>3</v>
      </c>
      <c r="C2383" s="116">
        <v>0.0006304078236423779</v>
      </c>
      <c r="D2383" s="96" t="s">
        <v>3246</v>
      </c>
      <c r="E2383" s="96" t="b">
        <v>0</v>
      </c>
      <c r="F2383" s="96" t="b">
        <v>0</v>
      </c>
      <c r="G2383" s="96" t="b">
        <v>0</v>
      </c>
    </row>
    <row r="2384" spans="1:7" ht="15">
      <c r="A2384" s="96" t="s">
        <v>2577</v>
      </c>
      <c r="B2384" s="96">
        <v>3</v>
      </c>
      <c r="C2384" s="116">
        <v>0.0006304078236423779</v>
      </c>
      <c r="D2384" s="96" t="s">
        <v>3246</v>
      </c>
      <c r="E2384" s="96" t="b">
        <v>0</v>
      </c>
      <c r="F2384" s="96" t="b">
        <v>0</v>
      </c>
      <c r="G2384" s="96" t="b">
        <v>0</v>
      </c>
    </row>
    <row r="2385" spans="1:7" ht="15">
      <c r="A2385" s="96" t="s">
        <v>2578</v>
      </c>
      <c r="B2385" s="96">
        <v>3</v>
      </c>
      <c r="C2385" s="116">
        <v>0.0006304078236423779</v>
      </c>
      <c r="D2385" s="96" t="s">
        <v>3246</v>
      </c>
      <c r="E2385" s="96" t="b">
        <v>0</v>
      </c>
      <c r="F2385" s="96" t="b">
        <v>0</v>
      </c>
      <c r="G2385" s="96" t="b">
        <v>0</v>
      </c>
    </row>
    <row r="2386" spans="1:7" ht="15">
      <c r="A2386" s="96" t="s">
        <v>2579</v>
      </c>
      <c r="B2386" s="96">
        <v>3</v>
      </c>
      <c r="C2386" s="116">
        <v>0.000545896314472254</v>
      </c>
      <c r="D2386" s="96" t="s">
        <v>3246</v>
      </c>
      <c r="E2386" s="96" t="b">
        <v>0</v>
      </c>
      <c r="F2386" s="96" t="b">
        <v>0</v>
      </c>
      <c r="G2386" s="96" t="b">
        <v>0</v>
      </c>
    </row>
    <row r="2387" spans="1:7" ht="15">
      <c r="A2387" s="96" t="s">
        <v>2580</v>
      </c>
      <c r="B2387" s="96">
        <v>3</v>
      </c>
      <c r="C2387" s="116">
        <v>0.000545896314472254</v>
      </c>
      <c r="D2387" s="96" t="s">
        <v>3246</v>
      </c>
      <c r="E2387" s="96" t="b">
        <v>0</v>
      </c>
      <c r="F2387" s="96" t="b">
        <v>0</v>
      </c>
      <c r="G2387" s="96" t="b">
        <v>0</v>
      </c>
    </row>
    <row r="2388" spans="1:7" ht="15">
      <c r="A2388" s="96" t="s">
        <v>2581</v>
      </c>
      <c r="B2388" s="96">
        <v>3</v>
      </c>
      <c r="C2388" s="116">
        <v>0.000545896314472254</v>
      </c>
      <c r="D2388" s="96" t="s">
        <v>3246</v>
      </c>
      <c r="E2388" s="96" t="b">
        <v>0</v>
      </c>
      <c r="F2388" s="96" t="b">
        <v>0</v>
      </c>
      <c r="G2388" s="96" t="b">
        <v>0</v>
      </c>
    </row>
    <row r="2389" spans="1:7" ht="15">
      <c r="A2389" s="96" t="s">
        <v>2582</v>
      </c>
      <c r="B2389" s="96">
        <v>3</v>
      </c>
      <c r="C2389" s="116">
        <v>0.0004964602507283794</v>
      </c>
      <c r="D2389" s="96" t="s">
        <v>3246</v>
      </c>
      <c r="E2389" s="96" t="b">
        <v>0</v>
      </c>
      <c r="F2389" s="96" t="b">
        <v>0</v>
      </c>
      <c r="G2389" s="96" t="b">
        <v>0</v>
      </c>
    </row>
    <row r="2390" spans="1:7" ht="15">
      <c r="A2390" s="96" t="s">
        <v>2583</v>
      </c>
      <c r="B2390" s="96">
        <v>3</v>
      </c>
      <c r="C2390" s="116">
        <v>0.000545896314472254</v>
      </c>
      <c r="D2390" s="96" t="s">
        <v>3246</v>
      </c>
      <c r="E2390" s="96" t="b">
        <v>0</v>
      </c>
      <c r="F2390" s="96" t="b">
        <v>0</v>
      </c>
      <c r="G2390" s="96" t="b">
        <v>0</v>
      </c>
    </row>
    <row r="2391" spans="1:7" ht="15">
      <c r="A2391" s="96" t="s">
        <v>2584</v>
      </c>
      <c r="B2391" s="96">
        <v>3</v>
      </c>
      <c r="C2391" s="116">
        <v>0.0004964602507283794</v>
      </c>
      <c r="D2391" s="96" t="s">
        <v>3246</v>
      </c>
      <c r="E2391" s="96" t="b">
        <v>0</v>
      </c>
      <c r="F2391" s="96" t="b">
        <v>0</v>
      </c>
      <c r="G2391" s="96" t="b">
        <v>0</v>
      </c>
    </row>
    <row r="2392" spans="1:7" ht="15">
      <c r="A2392" s="96" t="s">
        <v>2585</v>
      </c>
      <c r="B2392" s="96">
        <v>3</v>
      </c>
      <c r="C2392" s="116">
        <v>0.0004964602507283794</v>
      </c>
      <c r="D2392" s="96" t="s">
        <v>3246</v>
      </c>
      <c r="E2392" s="96" t="b">
        <v>0</v>
      </c>
      <c r="F2392" s="96" t="b">
        <v>0</v>
      </c>
      <c r="G2392" s="96" t="b">
        <v>0</v>
      </c>
    </row>
    <row r="2393" spans="1:7" ht="15">
      <c r="A2393" s="96" t="s">
        <v>2586</v>
      </c>
      <c r="B2393" s="96">
        <v>3</v>
      </c>
      <c r="C2393" s="116">
        <v>0.000545896314472254</v>
      </c>
      <c r="D2393" s="96" t="s">
        <v>3246</v>
      </c>
      <c r="E2393" s="96" t="b">
        <v>0</v>
      </c>
      <c r="F2393" s="96" t="b">
        <v>0</v>
      </c>
      <c r="G2393" s="96" t="b">
        <v>0</v>
      </c>
    </row>
    <row r="2394" spans="1:7" ht="15">
      <c r="A2394" s="96" t="s">
        <v>2587</v>
      </c>
      <c r="B2394" s="96">
        <v>3</v>
      </c>
      <c r="C2394" s="116">
        <v>0.0004964602507283794</v>
      </c>
      <c r="D2394" s="96" t="s">
        <v>3246</v>
      </c>
      <c r="E2394" s="96" t="b">
        <v>0</v>
      </c>
      <c r="F2394" s="96" t="b">
        <v>0</v>
      </c>
      <c r="G2394" s="96" t="b">
        <v>0</v>
      </c>
    </row>
    <row r="2395" spans="1:7" ht="15">
      <c r="A2395" s="96" t="s">
        <v>2588</v>
      </c>
      <c r="B2395" s="96">
        <v>3</v>
      </c>
      <c r="C2395" s="116">
        <v>0.0004964602507283794</v>
      </c>
      <c r="D2395" s="96" t="s">
        <v>3246</v>
      </c>
      <c r="E2395" s="96" t="b">
        <v>0</v>
      </c>
      <c r="F2395" s="96" t="b">
        <v>0</v>
      </c>
      <c r="G2395" s="96" t="b">
        <v>0</v>
      </c>
    </row>
    <row r="2396" spans="1:7" ht="15">
      <c r="A2396" s="96" t="s">
        <v>2589</v>
      </c>
      <c r="B2396" s="96">
        <v>3</v>
      </c>
      <c r="C2396" s="116">
        <v>0.0006304078236423779</v>
      </c>
      <c r="D2396" s="96" t="s">
        <v>3246</v>
      </c>
      <c r="E2396" s="96" t="b">
        <v>0</v>
      </c>
      <c r="F2396" s="96" t="b">
        <v>0</v>
      </c>
      <c r="G2396" s="96" t="b">
        <v>0</v>
      </c>
    </row>
    <row r="2397" spans="1:7" ht="15">
      <c r="A2397" s="96" t="s">
        <v>2590</v>
      </c>
      <c r="B2397" s="96">
        <v>3</v>
      </c>
      <c r="C2397" s="116">
        <v>0.000545896314472254</v>
      </c>
      <c r="D2397" s="96" t="s">
        <v>3246</v>
      </c>
      <c r="E2397" s="96" t="b">
        <v>0</v>
      </c>
      <c r="F2397" s="96" t="b">
        <v>1</v>
      </c>
      <c r="G2397" s="96" t="b">
        <v>0</v>
      </c>
    </row>
    <row r="2398" spans="1:7" ht="15">
      <c r="A2398" s="96" t="s">
        <v>2591</v>
      </c>
      <c r="B2398" s="96">
        <v>3</v>
      </c>
      <c r="C2398" s="116">
        <v>0.000545896314472254</v>
      </c>
      <c r="D2398" s="96" t="s">
        <v>3246</v>
      </c>
      <c r="E2398" s="96" t="b">
        <v>0</v>
      </c>
      <c r="F2398" s="96" t="b">
        <v>0</v>
      </c>
      <c r="G2398" s="96" t="b">
        <v>0</v>
      </c>
    </row>
    <row r="2399" spans="1:7" ht="15">
      <c r="A2399" s="96" t="s">
        <v>2592</v>
      </c>
      <c r="B2399" s="96">
        <v>3</v>
      </c>
      <c r="C2399" s="116">
        <v>0.0004964602507283794</v>
      </c>
      <c r="D2399" s="96" t="s">
        <v>3246</v>
      </c>
      <c r="E2399" s="96" t="b">
        <v>0</v>
      </c>
      <c r="F2399" s="96" t="b">
        <v>0</v>
      </c>
      <c r="G2399" s="96" t="b">
        <v>0</v>
      </c>
    </row>
    <row r="2400" spans="1:7" ht="15">
      <c r="A2400" s="96" t="s">
        <v>2593</v>
      </c>
      <c r="B2400" s="96">
        <v>3</v>
      </c>
      <c r="C2400" s="116">
        <v>0.0004964602507283794</v>
      </c>
      <c r="D2400" s="96" t="s">
        <v>3246</v>
      </c>
      <c r="E2400" s="96" t="b">
        <v>0</v>
      </c>
      <c r="F2400" s="96" t="b">
        <v>0</v>
      </c>
      <c r="G2400" s="96" t="b">
        <v>0</v>
      </c>
    </row>
    <row r="2401" spans="1:7" ht="15">
      <c r="A2401" s="96" t="s">
        <v>2594</v>
      </c>
      <c r="B2401" s="96">
        <v>3</v>
      </c>
      <c r="C2401" s="116">
        <v>0.000545896314472254</v>
      </c>
      <c r="D2401" s="96" t="s">
        <v>3246</v>
      </c>
      <c r="E2401" s="96" t="b">
        <v>0</v>
      </c>
      <c r="F2401" s="96" t="b">
        <v>0</v>
      </c>
      <c r="G2401" s="96" t="b">
        <v>0</v>
      </c>
    </row>
    <row r="2402" spans="1:7" ht="15">
      <c r="A2402" s="96" t="s">
        <v>2595</v>
      </c>
      <c r="B2402" s="96">
        <v>3</v>
      </c>
      <c r="C2402" s="116">
        <v>0.000545896314472254</v>
      </c>
      <c r="D2402" s="96" t="s">
        <v>3246</v>
      </c>
      <c r="E2402" s="96" t="b">
        <v>0</v>
      </c>
      <c r="F2402" s="96" t="b">
        <v>0</v>
      </c>
      <c r="G2402" s="96" t="b">
        <v>0</v>
      </c>
    </row>
    <row r="2403" spans="1:7" ht="15">
      <c r="A2403" s="96" t="s">
        <v>2596</v>
      </c>
      <c r="B2403" s="96">
        <v>3</v>
      </c>
      <c r="C2403" s="116">
        <v>0.0006304078236423779</v>
      </c>
      <c r="D2403" s="96" t="s">
        <v>3246</v>
      </c>
      <c r="E2403" s="96" t="b">
        <v>0</v>
      </c>
      <c r="F2403" s="96" t="b">
        <v>0</v>
      </c>
      <c r="G2403" s="96" t="b">
        <v>0</v>
      </c>
    </row>
    <row r="2404" spans="1:7" ht="15">
      <c r="A2404" s="96" t="s">
        <v>2597</v>
      </c>
      <c r="B2404" s="96">
        <v>3</v>
      </c>
      <c r="C2404" s="116">
        <v>0.000545896314472254</v>
      </c>
      <c r="D2404" s="96" t="s">
        <v>3246</v>
      </c>
      <c r="E2404" s="96" t="b">
        <v>0</v>
      </c>
      <c r="F2404" s="96" t="b">
        <v>0</v>
      </c>
      <c r="G2404" s="96" t="b">
        <v>0</v>
      </c>
    </row>
    <row r="2405" spans="1:7" ht="15">
      <c r="A2405" s="96" t="s">
        <v>2598</v>
      </c>
      <c r="B2405" s="96">
        <v>3</v>
      </c>
      <c r="C2405" s="116">
        <v>0.0004964602507283794</v>
      </c>
      <c r="D2405" s="96" t="s">
        <v>3246</v>
      </c>
      <c r="E2405" s="96" t="b">
        <v>0</v>
      </c>
      <c r="F2405" s="96" t="b">
        <v>0</v>
      </c>
      <c r="G2405" s="96" t="b">
        <v>0</v>
      </c>
    </row>
    <row r="2406" spans="1:7" ht="15">
      <c r="A2406" s="96" t="s">
        <v>2599</v>
      </c>
      <c r="B2406" s="96">
        <v>3</v>
      </c>
      <c r="C2406" s="116">
        <v>0.0004964602507283794</v>
      </c>
      <c r="D2406" s="96" t="s">
        <v>3246</v>
      </c>
      <c r="E2406" s="96" t="b">
        <v>0</v>
      </c>
      <c r="F2406" s="96" t="b">
        <v>0</v>
      </c>
      <c r="G2406" s="96" t="b">
        <v>0</v>
      </c>
    </row>
    <row r="2407" spans="1:7" ht="15">
      <c r="A2407" s="96" t="s">
        <v>2600</v>
      </c>
      <c r="B2407" s="96">
        <v>3</v>
      </c>
      <c r="C2407" s="116">
        <v>0.0006304078236423779</v>
      </c>
      <c r="D2407" s="96" t="s">
        <v>3246</v>
      </c>
      <c r="E2407" s="96" t="b">
        <v>0</v>
      </c>
      <c r="F2407" s="96" t="b">
        <v>0</v>
      </c>
      <c r="G2407" s="96" t="b">
        <v>0</v>
      </c>
    </row>
    <row r="2408" spans="1:7" ht="15">
      <c r="A2408" s="96" t="s">
        <v>2601</v>
      </c>
      <c r="B2408" s="96">
        <v>3</v>
      </c>
      <c r="C2408" s="116">
        <v>0.0006304078236423779</v>
      </c>
      <c r="D2408" s="96" t="s">
        <v>3246</v>
      </c>
      <c r="E2408" s="96" t="b">
        <v>0</v>
      </c>
      <c r="F2408" s="96" t="b">
        <v>0</v>
      </c>
      <c r="G2408" s="96" t="b">
        <v>0</v>
      </c>
    </row>
    <row r="2409" spans="1:7" ht="15">
      <c r="A2409" s="96" t="s">
        <v>2602</v>
      </c>
      <c r="B2409" s="96">
        <v>3</v>
      </c>
      <c r="C2409" s="116">
        <v>0.0006304078236423779</v>
      </c>
      <c r="D2409" s="96" t="s">
        <v>3246</v>
      </c>
      <c r="E2409" s="96" t="b">
        <v>0</v>
      </c>
      <c r="F2409" s="96" t="b">
        <v>0</v>
      </c>
      <c r="G2409" s="96" t="b">
        <v>0</v>
      </c>
    </row>
    <row r="2410" spans="1:7" ht="15">
      <c r="A2410" s="96" t="s">
        <v>2603</v>
      </c>
      <c r="B2410" s="96">
        <v>3</v>
      </c>
      <c r="C2410" s="116">
        <v>0.0004964602507283794</v>
      </c>
      <c r="D2410" s="96" t="s">
        <v>3246</v>
      </c>
      <c r="E2410" s="96" t="b">
        <v>1</v>
      </c>
      <c r="F2410" s="96" t="b">
        <v>0</v>
      </c>
      <c r="G2410" s="96" t="b">
        <v>0</v>
      </c>
    </row>
    <row r="2411" spans="1:7" ht="15">
      <c r="A2411" s="96" t="s">
        <v>2604</v>
      </c>
      <c r="B2411" s="96">
        <v>3</v>
      </c>
      <c r="C2411" s="116">
        <v>0.0006304078236423779</v>
      </c>
      <c r="D2411" s="96" t="s">
        <v>3246</v>
      </c>
      <c r="E2411" s="96" t="b">
        <v>0</v>
      </c>
      <c r="F2411" s="96" t="b">
        <v>0</v>
      </c>
      <c r="G2411" s="96" t="b">
        <v>0</v>
      </c>
    </row>
    <row r="2412" spans="1:7" ht="15">
      <c r="A2412" s="96" t="s">
        <v>2605</v>
      </c>
      <c r="B2412" s="96">
        <v>3</v>
      </c>
      <c r="C2412" s="116">
        <v>0.000545896314472254</v>
      </c>
      <c r="D2412" s="96" t="s">
        <v>3246</v>
      </c>
      <c r="E2412" s="96" t="b">
        <v>0</v>
      </c>
      <c r="F2412" s="96" t="b">
        <v>0</v>
      </c>
      <c r="G2412" s="96" t="b">
        <v>0</v>
      </c>
    </row>
    <row r="2413" spans="1:7" ht="15">
      <c r="A2413" s="96" t="s">
        <v>2606</v>
      </c>
      <c r="B2413" s="96">
        <v>3</v>
      </c>
      <c r="C2413" s="116">
        <v>0.0004964602507283794</v>
      </c>
      <c r="D2413" s="96" t="s">
        <v>3246</v>
      </c>
      <c r="E2413" s="96" t="b">
        <v>0</v>
      </c>
      <c r="F2413" s="96" t="b">
        <v>0</v>
      </c>
      <c r="G2413" s="96" t="b">
        <v>0</v>
      </c>
    </row>
    <row r="2414" spans="1:7" ht="15">
      <c r="A2414" s="96" t="s">
        <v>2607</v>
      </c>
      <c r="B2414" s="96">
        <v>3</v>
      </c>
      <c r="C2414" s="116">
        <v>0.0004964602507283794</v>
      </c>
      <c r="D2414" s="96" t="s">
        <v>3246</v>
      </c>
      <c r="E2414" s="96" t="b">
        <v>0</v>
      </c>
      <c r="F2414" s="96" t="b">
        <v>0</v>
      </c>
      <c r="G2414" s="96" t="b">
        <v>0</v>
      </c>
    </row>
    <row r="2415" spans="1:7" ht="15">
      <c r="A2415" s="96" t="s">
        <v>2608</v>
      </c>
      <c r="B2415" s="96">
        <v>3</v>
      </c>
      <c r="C2415" s="116">
        <v>0.0004964602507283794</v>
      </c>
      <c r="D2415" s="96" t="s">
        <v>3246</v>
      </c>
      <c r="E2415" s="96" t="b">
        <v>0</v>
      </c>
      <c r="F2415" s="96" t="b">
        <v>0</v>
      </c>
      <c r="G2415" s="96" t="b">
        <v>0</v>
      </c>
    </row>
    <row r="2416" spans="1:7" ht="15">
      <c r="A2416" s="96" t="s">
        <v>2609</v>
      </c>
      <c r="B2416" s="96">
        <v>3</v>
      </c>
      <c r="C2416" s="116">
        <v>0.0004964602507283794</v>
      </c>
      <c r="D2416" s="96" t="s">
        <v>3246</v>
      </c>
      <c r="E2416" s="96" t="b">
        <v>0</v>
      </c>
      <c r="F2416" s="96" t="b">
        <v>0</v>
      </c>
      <c r="G2416" s="96" t="b">
        <v>0</v>
      </c>
    </row>
    <row r="2417" spans="1:7" ht="15">
      <c r="A2417" s="96" t="s">
        <v>2610</v>
      </c>
      <c r="B2417" s="96">
        <v>3</v>
      </c>
      <c r="C2417" s="116">
        <v>0.0004964602507283794</v>
      </c>
      <c r="D2417" s="96" t="s">
        <v>3246</v>
      </c>
      <c r="E2417" s="96" t="b">
        <v>0</v>
      </c>
      <c r="F2417" s="96" t="b">
        <v>0</v>
      </c>
      <c r="G2417" s="96" t="b">
        <v>0</v>
      </c>
    </row>
    <row r="2418" spans="1:7" ht="15">
      <c r="A2418" s="96" t="s">
        <v>2611</v>
      </c>
      <c r="B2418" s="96">
        <v>3</v>
      </c>
      <c r="C2418" s="116">
        <v>0.0004964602507283794</v>
      </c>
      <c r="D2418" s="96" t="s">
        <v>3246</v>
      </c>
      <c r="E2418" s="96" t="b">
        <v>0</v>
      </c>
      <c r="F2418" s="96" t="b">
        <v>0</v>
      </c>
      <c r="G2418" s="96" t="b">
        <v>0</v>
      </c>
    </row>
    <row r="2419" spans="1:7" ht="15">
      <c r="A2419" s="96" t="s">
        <v>2612</v>
      </c>
      <c r="B2419" s="96">
        <v>3</v>
      </c>
      <c r="C2419" s="116">
        <v>0.0004964602507283794</v>
      </c>
      <c r="D2419" s="96" t="s">
        <v>3246</v>
      </c>
      <c r="E2419" s="96" t="b">
        <v>0</v>
      </c>
      <c r="F2419" s="96" t="b">
        <v>0</v>
      </c>
      <c r="G2419" s="96" t="b">
        <v>0</v>
      </c>
    </row>
    <row r="2420" spans="1:7" ht="15">
      <c r="A2420" s="96" t="s">
        <v>2613</v>
      </c>
      <c r="B2420" s="96">
        <v>3</v>
      </c>
      <c r="C2420" s="116">
        <v>0.000545896314472254</v>
      </c>
      <c r="D2420" s="96" t="s">
        <v>3246</v>
      </c>
      <c r="E2420" s="96" t="b">
        <v>0</v>
      </c>
      <c r="F2420" s="96" t="b">
        <v>0</v>
      </c>
      <c r="G2420" s="96" t="b">
        <v>0</v>
      </c>
    </row>
    <row r="2421" spans="1:7" ht="15">
      <c r="A2421" s="96" t="s">
        <v>2614</v>
      </c>
      <c r="B2421" s="96">
        <v>3</v>
      </c>
      <c r="C2421" s="116">
        <v>0.000545896314472254</v>
      </c>
      <c r="D2421" s="96" t="s">
        <v>3246</v>
      </c>
      <c r="E2421" s="96" t="b">
        <v>0</v>
      </c>
      <c r="F2421" s="96" t="b">
        <v>0</v>
      </c>
      <c r="G2421" s="96" t="b">
        <v>0</v>
      </c>
    </row>
    <row r="2422" spans="1:7" ht="15">
      <c r="A2422" s="96" t="s">
        <v>2615</v>
      </c>
      <c r="B2422" s="96">
        <v>3</v>
      </c>
      <c r="C2422" s="116">
        <v>0.0006304078236423779</v>
      </c>
      <c r="D2422" s="96" t="s">
        <v>3246</v>
      </c>
      <c r="E2422" s="96" t="b">
        <v>0</v>
      </c>
      <c r="F2422" s="96" t="b">
        <v>0</v>
      </c>
      <c r="G2422" s="96" t="b">
        <v>0</v>
      </c>
    </row>
    <row r="2423" spans="1:7" ht="15">
      <c r="A2423" s="96" t="s">
        <v>2616</v>
      </c>
      <c r="B2423" s="96">
        <v>3</v>
      </c>
      <c r="C2423" s="116">
        <v>0.0006304078236423779</v>
      </c>
      <c r="D2423" s="96" t="s">
        <v>3246</v>
      </c>
      <c r="E2423" s="96" t="b">
        <v>0</v>
      </c>
      <c r="F2423" s="96" t="b">
        <v>0</v>
      </c>
      <c r="G2423" s="96" t="b">
        <v>0</v>
      </c>
    </row>
    <row r="2424" spans="1:7" ht="15">
      <c r="A2424" s="96" t="s">
        <v>2617</v>
      </c>
      <c r="B2424" s="96">
        <v>3</v>
      </c>
      <c r="C2424" s="116">
        <v>0.000545896314472254</v>
      </c>
      <c r="D2424" s="96" t="s">
        <v>3246</v>
      </c>
      <c r="E2424" s="96" t="b">
        <v>0</v>
      </c>
      <c r="F2424" s="96" t="b">
        <v>0</v>
      </c>
      <c r="G2424" s="96" t="b">
        <v>0</v>
      </c>
    </row>
    <row r="2425" spans="1:7" ht="15">
      <c r="A2425" s="96" t="s">
        <v>2618</v>
      </c>
      <c r="B2425" s="96">
        <v>3</v>
      </c>
      <c r="C2425" s="116">
        <v>0.0006304078236423779</v>
      </c>
      <c r="D2425" s="96" t="s">
        <v>3246</v>
      </c>
      <c r="E2425" s="96" t="b">
        <v>0</v>
      </c>
      <c r="F2425" s="96" t="b">
        <v>0</v>
      </c>
      <c r="G2425" s="96" t="b">
        <v>0</v>
      </c>
    </row>
    <row r="2426" spans="1:7" ht="15">
      <c r="A2426" s="96" t="s">
        <v>2619</v>
      </c>
      <c r="B2426" s="96">
        <v>3</v>
      </c>
      <c r="C2426" s="116">
        <v>0.000545896314472254</v>
      </c>
      <c r="D2426" s="96" t="s">
        <v>3246</v>
      </c>
      <c r="E2426" s="96" t="b">
        <v>0</v>
      </c>
      <c r="F2426" s="96" t="b">
        <v>0</v>
      </c>
      <c r="G2426" s="96" t="b">
        <v>0</v>
      </c>
    </row>
    <row r="2427" spans="1:7" ht="15">
      <c r="A2427" s="96" t="s">
        <v>2620</v>
      </c>
      <c r="B2427" s="96">
        <v>3</v>
      </c>
      <c r="C2427" s="116">
        <v>0.000545896314472254</v>
      </c>
      <c r="D2427" s="96" t="s">
        <v>3246</v>
      </c>
      <c r="E2427" s="96" t="b">
        <v>0</v>
      </c>
      <c r="F2427" s="96" t="b">
        <v>0</v>
      </c>
      <c r="G2427" s="96" t="b">
        <v>0</v>
      </c>
    </row>
    <row r="2428" spans="1:7" ht="15">
      <c r="A2428" s="96" t="s">
        <v>2621</v>
      </c>
      <c r="B2428" s="96">
        <v>3</v>
      </c>
      <c r="C2428" s="116">
        <v>0.0004964602507283794</v>
      </c>
      <c r="D2428" s="96" t="s">
        <v>3246</v>
      </c>
      <c r="E2428" s="96" t="b">
        <v>0</v>
      </c>
      <c r="F2428" s="96" t="b">
        <v>0</v>
      </c>
      <c r="G2428" s="96" t="b">
        <v>0</v>
      </c>
    </row>
    <row r="2429" spans="1:7" ht="15">
      <c r="A2429" s="96" t="s">
        <v>2622</v>
      </c>
      <c r="B2429" s="96">
        <v>3</v>
      </c>
      <c r="C2429" s="116">
        <v>0.0006304078236423779</v>
      </c>
      <c r="D2429" s="96" t="s">
        <v>3246</v>
      </c>
      <c r="E2429" s="96" t="b">
        <v>0</v>
      </c>
      <c r="F2429" s="96" t="b">
        <v>0</v>
      </c>
      <c r="G2429" s="96" t="b">
        <v>0</v>
      </c>
    </row>
    <row r="2430" spans="1:7" ht="15">
      <c r="A2430" s="96" t="s">
        <v>2623</v>
      </c>
      <c r="B2430" s="96">
        <v>3</v>
      </c>
      <c r="C2430" s="116">
        <v>0.0004964602507283794</v>
      </c>
      <c r="D2430" s="96" t="s">
        <v>3246</v>
      </c>
      <c r="E2430" s="96" t="b">
        <v>0</v>
      </c>
      <c r="F2430" s="96" t="b">
        <v>0</v>
      </c>
      <c r="G2430" s="96" t="b">
        <v>0</v>
      </c>
    </row>
    <row r="2431" spans="1:7" ht="15">
      <c r="A2431" s="96" t="s">
        <v>2624</v>
      </c>
      <c r="B2431" s="96">
        <v>3</v>
      </c>
      <c r="C2431" s="116">
        <v>0.000545896314472254</v>
      </c>
      <c r="D2431" s="96" t="s">
        <v>3246</v>
      </c>
      <c r="E2431" s="96" t="b">
        <v>0</v>
      </c>
      <c r="F2431" s="96" t="b">
        <v>0</v>
      </c>
      <c r="G2431" s="96" t="b">
        <v>0</v>
      </c>
    </row>
    <row r="2432" spans="1:7" ht="15">
      <c r="A2432" s="96" t="s">
        <v>2625</v>
      </c>
      <c r="B2432" s="96">
        <v>3</v>
      </c>
      <c r="C2432" s="116">
        <v>0.000545896314472254</v>
      </c>
      <c r="D2432" s="96" t="s">
        <v>3246</v>
      </c>
      <c r="E2432" s="96" t="b">
        <v>0</v>
      </c>
      <c r="F2432" s="96" t="b">
        <v>0</v>
      </c>
      <c r="G2432" s="96" t="b">
        <v>0</v>
      </c>
    </row>
    <row r="2433" spans="1:7" ht="15">
      <c r="A2433" s="96" t="s">
        <v>2626</v>
      </c>
      <c r="B2433" s="96">
        <v>3</v>
      </c>
      <c r="C2433" s="116">
        <v>0.000545896314472254</v>
      </c>
      <c r="D2433" s="96" t="s">
        <v>3246</v>
      </c>
      <c r="E2433" s="96" t="b">
        <v>0</v>
      </c>
      <c r="F2433" s="96" t="b">
        <v>0</v>
      </c>
      <c r="G2433" s="96" t="b">
        <v>0</v>
      </c>
    </row>
    <row r="2434" spans="1:7" ht="15">
      <c r="A2434" s="96" t="s">
        <v>2627</v>
      </c>
      <c r="B2434" s="96">
        <v>3</v>
      </c>
      <c r="C2434" s="116">
        <v>0.0006304078236423779</v>
      </c>
      <c r="D2434" s="96" t="s">
        <v>3246</v>
      </c>
      <c r="E2434" s="96" t="b">
        <v>0</v>
      </c>
      <c r="F2434" s="96" t="b">
        <v>0</v>
      </c>
      <c r="G2434" s="96" t="b">
        <v>0</v>
      </c>
    </row>
    <row r="2435" spans="1:7" ht="15">
      <c r="A2435" s="96" t="s">
        <v>2628</v>
      </c>
      <c r="B2435" s="96">
        <v>3</v>
      </c>
      <c r="C2435" s="116">
        <v>0.0006304078236423779</v>
      </c>
      <c r="D2435" s="96" t="s">
        <v>3246</v>
      </c>
      <c r="E2435" s="96" t="b">
        <v>0</v>
      </c>
      <c r="F2435" s="96" t="b">
        <v>0</v>
      </c>
      <c r="G2435" s="96" t="b">
        <v>0</v>
      </c>
    </row>
    <row r="2436" spans="1:7" ht="15">
      <c r="A2436" s="96" t="s">
        <v>2629</v>
      </c>
      <c r="B2436" s="96">
        <v>3</v>
      </c>
      <c r="C2436" s="116">
        <v>0.0006304078236423779</v>
      </c>
      <c r="D2436" s="96" t="s">
        <v>3246</v>
      </c>
      <c r="E2436" s="96" t="b">
        <v>0</v>
      </c>
      <c r="F2436" s="96" t="b">
        <v>0</v>
      </c>
      <c r="G2436" s="96" t="b">
        <v>0</v>
      </c>
    </row>
    <row r="2437" spans="1:7" ht="15">
      <c r="A2437" s="96" t="s">
        <v>2630</v>
      </c>
      <c r="B2437" s="96">
        <v>3</v>
      </c>
      <c r="C2437" s="116">
        <v>0.0006304078236423779</v>
      </c>
      <c r="D2437" s="96" t="s">
        <v>3246</v>
      </c>
      <c r="E2437" s="96" t="b">
        <v>0</v>
      </c>
      <c r="F2437" s="96" t="b">
        <v>0</v>
      </c>
      <c r="G2437" s="96" t="b">
        <v>0</v>
      </c>
    </row>
    <row r="2438" spans="1:7" ht="15">
      <c r="A2438" s="96" t="s">
        <v>2631</v>
      </c>
      <c r="B2438" s="96">
        <v>3</v>
      </c>
      <c r="C2438" s="116">
        <v>0.000545896314472254</v>
      </c>
      <c r="D2438" s="96" t="s">
        <v>3246</v>
      </c>
      <c r="E2438" s="96" t="b">
        <v>0</v>
      </c>
      <c r="F2438" s="96" t="b">
        <v>0</v>
      </c>
      <c r="G2438" s="96" t="b">
        <v>0</v>
      </c>
    </row>
    <row r="2439" spans="1:7" ht="15">
      <c r="A2439" s="96" t="s">
        <v>2632</v>
      </c>
      <c r="B2439" s="96">
        <v>3</v>
      </c>
      <c r="C2439" s="116">
        <v>0.000545896314472254</v>
      </c>
      <c r="D2439" s="96" t="s">
        <v>3246</v>
      </c>
      <c r="E2439" s="96" t="b">
        <v>0</v>
      </c>
      <c r="F2439" s="96" t="b">
        <v>0</v>
      </c>
      <c r="G2439" s="96" t="b">
        <v>0</v>
      </c>
    </row>
    <row r="2440" spans="1:7" ht="15">
      <c r="A2440" s="96" t="s">
        <v>2633</v>
      </c>
      <c r="B2440" s="96">
        <v>3</v>
      </c>
      <c r="C2440" s="116">
        <v>0.000545896314472254</v>
      </c>
      <c r="D2440" s="96" t="s">
        <v>3246</v>
      </c>
      <c r="E2440" s="96" t="b">
        <v>0</v>
      </c>
      <c r="F2440" s="96" t="b">
        <v>0</v>
      </c>
      <c r="G2440" s="96" t="b">
        <v>0</v>
      </c>
    </row>
    <row r="2441" spans="1:7" ht="15">
      <c r="A2441" s="96" t="s">
        <v>2634</v>
      </c>
      <c r="B2441" s="96">
        <v>3</v>
      </c>
      <c r="C2441" s="116">
        <v>0.0006304078236423779</v>
      </c>
      <c r="D2441" s="96" t="s">
        <v>3246</v>
      </c>
      <c r="E2441" s="96" t="b">
        <v>0</v>
      </c>
      <c r="F2441" s="96" t="b">
        <v>0</v>
      </c>
      <c r="G2441" s="96" t="b">
        <v>0</v>
      </c>
    </row>
    <row r="2442" spans="1:7" ht="15">
      <c r="A2442" s="96" t="s">
        <v>2635</v>
      </c>
      <c r="B2442" s="96">
        <v>3</v>
      </c>
      <c r="C2442" s="116">
        <v>0.0006304078236423779</v>
      </c>
      <c r="D2442" s="96" t="s">
        <v>3246</v>
      </c>
      <c r="E2442" s="96" t="b">
        <v>0</v>
      </c>
      <c r="F2442" s="96" t="b">
        <v>0</v>
      </c>
      <c r="G2442" s="96" t="b">
        <v>0</v>
      </c>
    </row>
    <row r="2443" spans="1:7" ht="15">
      <c r="A2443" s="96" t="s">
        <v>2636</v>
      </c>
      <c r="B2443" s="96">
        <v>3</v>
      </c>
      <c r="C2443" s="116">
        <v>0.000545896314472254</v>
      </c>
      <c r="D2443" s="96" t="s">
        <v>3246</v>
      </c>
      <c r="E2443" s="96" t="b">
        <v>0</v>
      </c>
      <c r="F2443" s="96" t="b">
        <v>0</v>
      </c>
      <c r="G2443" s="96" t="b">
        <v>0</v>
      </c>
    </row>
    <row r="2444" spans="1:7" ht="15">
      <c r="A2444" s="96" t="s">
        <v>2637</v>
      </c>
      <c r="B2444" s="96">
        <v>3</v>
      </c>
      <c r="C2444" s="116">
        <v>0.000545896314472254</v>
      </c>
      <c r="D2444" s="96" t="s">
        <v>3246</v>
      </c>
      <c r="E2444" s="96" t="b">
        <v>0</v>
      </c>
      <c r="F2444" s="96" t="b">
        <v>0</v>
      </c>
      <c r="G2444" s="96" t="b">
        <v>0</v>
      </c>
    </row>
    <row r="2445" spans="1:7" ht="15">
      <c r="A2445" s="96" t="s">
        <v>2638</v>
      </c>
      <c r="B2445" s="96">
        <v>3</v>
      </c>
      <c r="C2445" s="116">
        <v>0.000545896314472254</v>
      </c>
      <c r="D2445" s="96" t="s">
        <v>3246</v>
      </c>
      <c r="E2445" s="96" t="b">
        <v>0</v>
      </c>
      <c r="F2445" s="96" t="b">
        <v>0</v>
      </c>
      <c r="G2445" s="96" t="b">
        <v>0</v>
      </c>
    </row>
    <row r="2446" spans="1:7" ht="15">
      <c r="A2446" s="96" t="s">
        <v>2639</v>
      </c>
      <c r="B2446" s="96">
        <v>3</v>
      </c>
      <c r="C2446" s="116">
        <v>0.0004964602507283794</v>
      </c>
      <c r="D2446" s="96" t="s">
        <v>3246</v>
      </c>
      <c r="E2446" s="96" t="b">
        <v>0</v>
      </c>
      <c r="F2446" s="96" t="b">
        <v>0</v>
      </c>
      <c r="G2446" s="96" t="b">
        <v>0</v>
      </c>
    </row>
    <row r="2447" spans="1:7" ht="15">
      <c r="A2447" s="96" t="s">
        <v>2640</v>
      </c>
      <c r="B2447" s="96">
        <v>3</v>
      </c>
      <c r="C2447" s="116">
        <v>0.0006304078236423779</v>
      </c>
      <c r="D2447" s="96" t="s">
        <v>3246</v>
      </c>
      <c r="E2447" s="96" t="b">
        <v>0</v>
      </c>
      <c r="F2447" s="96" t="b">
        <v>0</v>
      </c>
      <c r="G2447" s="96" t="b">
        <v>0</v>
      </c>
    </row>
    <row r="2448" spans="1:7" ht="15">
      <c r="A2448" s="96" t="s">
        <v>2641</v>
      </c>
      <c r="B2448" s="96">
        <v>3</v>
      </c>
      <c r="C2448" s="116">
        <v>0.0006304078236423779</v>
      </c>
      <c r="D2448" s="96" t="s">
        <v>3246</v>
      </c>
      <c r="E2448" s="96" t="b">
        <v>0</v>
      </c>
      <c r="F2448" s="96" t="b">
        <v>0</v>
      </c>
      <c r="G2448" s="96" t="b">
        <v>0</v>
      </c>
    </row>
    <row r="2449" spans="1:7" ht="15">
      <c r="A2449" s="96" t="s">
        <v>2642</v>
      </c>
      <c r="B2449" s="96">
        <v>3</v>
      </c>
      <c r="C2449" s="116">
        <v>0.0006304078236423779</v>
      </c>
      <c r="D2449" s="96" t="s">
        <v>3246</v>
      </c>
      <c r="E2449" s="96" t="b">
        <v>0</v>
      </c>
      <c r="F2449" s="96" t="b">
        <v>0</v>
      </c>
      <c r="G2449" s="96" t="b">
        <v>0</v>
      </c>
    </row>
    <row r="2450" spans="1:7" ht="15">
      <c r="A2450" s="96" t="s">
        <v>2643</v>
      </c>
      <c r="B2450" s="96">
        <v>2</v>
      </c>
      <c r="C2450" s="116">
        <v>0.00042027188242825194</v>
      </c>
      <c r="D2450" s="96" t="s">
        <v>3246</v>
      </c>
      <c r="E2450" s="96" t="b">
        <v>0</v>
      </c>
      <c r="F2450" s="96" t="b">
        <v>0</v>
      </c>
      <c r="G2450" s="96" t="b">
        <v>0</v>
      </c>
    </row>
    <row r="2451" spans="1:7" ht="15">
      <c r="A2451" s="96" t="s">
        <v>2644</v>
      </c>
      <c r="B2451" s="96">
        <v>2</v>
      </c>
      <c r="C2451" s="116">
        <v>0.000363930876314836</v>
      </c>
      <c r="D2451" s="96" t="s">
        <v>3246</v>
      </c>
      <c r="E2451" s="96" t="b">
        <v>0</v>
      </c>
      <c r="F2451" s="96" t="b">
        <v>0</v>
      </c>
      <c r="G2451" s="96" t="b">
        <v>0</v>
      </c>
    </row>
    <row r="2452" spans="1:7" ht="15">
      <c r="A2452" s="96" t="s">
        <v>2645</v>
      </c>
      <c r="B2452" s="96">
        <v>2</v>
      </c>
      <c r="C2452" s="116">
        <v>0.000363930876314836</v>
      </c>
      <c r="D2452" s="96" t="s">
        <v>3246</v>
      </c>
      <c r="E2452" s="96" t="b">
        <v>1</v>
      </c>
      <c r="F2452" s="96" t="b">
        <v>0</v>
      </c>
      <c r="G2452" s="96" t="b">
        <v>0</v>
      </c>
    </row>
    <row r="2453" spans="1:7" ht="15">
      <c r="A2453" s="96" t="s">
        <v>2646</v>
      </c>
      <c r="B2453" s="96">
        <v>2</v>
      </c>
      <c r="C2453" s="116">
        <v>0.000363930876314836</v>
      </c>
      <c r="D2453" s="96" t="s">
        <v>3246</v>
      </c>
      <c r="E2453" s="96" t="b">
        <v>0</v>
      </c>
      <c r="F2453" s="96" t="b">
        <v>0</v>
      </c>
      <c r="G2453" s="96" t="b">
        <v>0</v>
      </c>
    </row>
    <row r="2454" spans="1:7" ht="15">
      <c r="A2454" s="96" t="s">
        <v>2647</v>
      </c>
      <c r="B2454" s="96">
        <v>2</v>
      </c>
      <c r="C2454" s="116">
        <v>0.000363930876314836</v>
      </c>
      <c r="D2454" s="96" t="s">
        <v>3246</v>
      </c>
      <c r="E2454" s="96" t="b">
        <v>0</v>
      </c>
      <c r="F2454" s="96" t="b">
        <v>0</v>
      </c>
      <c r="G2454" s="96" t="b">
        <v>0</v>
      </c>
    </row>
    <row r="2455" spans="1:7" ht="15">
      <c r="A2455" s="96" t="s">
        <v>2648</v>
      </c>
      <c r="B2455" s="96">
        <v>2</v>
      </c>
      <c r="C2455" s="116">
        <v>0.000363930876314836</v>
      </c>
      <c r="D2455" s="96" t="s">
        <v>3246</v>
      </c>
      <c r="E2455" s="96" t="b">
        <v>0</v>
      </c>
      <c r="F2455" s="96" t="b">
        <v>0</v>
      </c>
      <c r="G2455" s="96" t="b">
        <v>0</v>
      </c>
    </row>
    <row r="2456" spans="1:7" ht="15">
      <c r="A2456" s="96" t="s">
        <v>2649</v>
      </c>
      <c r="B2456" s="96">
        <v>2</v>
      </c>
      <c r="C2456" s="116">
        <v>0.000363930876314836</v>
      </c>
      <c r="D2456" s="96" t="s">
        <v>3246</v>
      </c>
      <c r="E2456" s="96" t="b">
        <v>0</v>
      </c>
      <c r="F2456" s="96" t="b">
        <v>0</v>
      </c>
      <c r="G2456" s="96" t="b">
        <v>0</v>
      </c>
    </row>
    <row r="2457" spans="1:7" ht="15">
      <c r="A2457" s="96" t="s">
        <v>2650</v>
      </c>
      <c r="B2457" s="96">
        <v>2</v>
      </c>
      <c r="C2457" s="116">
        <v>0.000363930876314836</v>
      </c>
      <c r="D2457" s="96" t="s">
        <v>3246</v>
      </c>
      <c r="E2457" s="96" t="b">
        <v>0</v>
      </c>
      <c r="F2457" s="96" t="b">
        <v>0</v>
      </c>
      <c r="G2457" s="96" t="b">
        <v>0</v>
      </c>
    </row>
    <row r="2458" spans="1:7" ht="15">
      <c r="A2458" s="96" t="s">
        <v>2651</v>
      </c>
      <c r="B2458" s="96">
        <v>2</v>
      </c>
      <c r="C2458" s="116">
        <v>0.000363930876314836</v>
      </c>
      <c r="D2458" s="96" t="s">
        <v>3246</v>
      </c>
      <c r="E2458" s="96" t="b">
        <v>0</v>
      </c>
      <c r="F2458" s="96" t="b">
        <v>0</v>
      </c>
      <c r="G2458" s="96" t="b">
        <v>0</v>
      </c>
    </row>
    <row r="2459" spans="1:7" ht="15">
      <c r="A2459" s="96" t="s">
        <v>2652</v>
      </c>
      <c r="B2459" s="96">
        <v>2</v>
      </c>
      <c r="C2459" s="116">
        <v>0.000363930876314836</v>
      </c>
      <c r="D2459" s="96" t="s">
        <v>3246</v>
      </c>
      <c r="E2459" s="96" t="b">
        <v>0</v>
      </c>
      <c r="F2459" s="96" t="b">
        <v>0</v>
      </c>
      <c r="G2459" s="96" t="b">
        <v>0</v>
      </c>
    </row>
    <row r="2460" spans="1:7" ht="15">
      <c r="A2460" s="96" t="s">
        <v>2653</v>
      </c>
      <c r="B2460" s="96">
        <v>2</v>
      </c>
      <c r="C2460" s="116">
        <v>0.000363930876314836</v>
      </c>
      <c r="D2460" s="96" t="s">
        <v>3246</v>
      </c>
      <c r="E2460" s="96" t="b">
        <v>0</v>
      </c>
      <c r="F2460" s="96" t="b">
        <v>0</v>
      </c>
      <c r="G2460" s="96" t="b">
        <v>0</v>
      </c>
    </row>
    <row r="2461" spans="1:7" ht="15">
      <c r="A2461" s="96" t="s">
        <v>2654</v>
      </c>
      <c r="B2461" s="96">
        <v>2</v>
      </c>
      <c r="C2461" s="116">
        <v>0.000363930876314836</v>
      </c>
      <c r="D2461" s="96" t="s">
        <v>3246</v>
      </c>
      <c r="E2461" s="96" t="b">
        <v>0</v>
      </c>
      <c r="F2461" s="96" t="b">
        <v>0</v>
      </c>
      <c r="G2461" s="96" t="b">
        <v>0</v>
      </c>
    </row>
    <row r="2462" spans="1:7" ht="15">
      <c r="A2462" s="96" t="s">
        <v>2655</v>
      </c>
      <c r="B2462" s="96">
        <v>2</v>
      </c>
      <c r="C2462" s="116">
        <v>0.000363930876314836</v>
      </c>
      <c r="D2462" s="96" t="s">
        <v>3246</v>
      </c>
      <c r="E2462" s="96" t="b">
        <v>0</v>
      </c>
      <c r="F2462" s="96" t="b">
        <v>0</v>
      </c>
      <c r="G2462" s="96" t="b">
        <v>0</v>
      </c>
    </row>
    <row r="2463" spans="1:7" ht="15">
      <c r="A2463" s="96" t="s">
        <v>2656</v>
      </c>
      <c r="B2463" s="96">
        <v>2</v>
      </c>
      <c r="C2463" s="116">
        <v>0.000363930876314836</v>
      </c>
      <c r="D2463" s="96" t="s">
        <v>3246</v>
      </c>
      <c r="E2463" s="96" t="b">
        <v>1</v>
      </c>
      <c r="F2463" s="96" t="b">
        <v>0</v>
      </c>
      <c r="G2463" s="96" t="b">
        <v>0</v>
      </c>
    </row>
    <row r="2464" spans="1:7" ht="15">
      <c r="A2464" s="96" t="s">
        <v>2657</v>
      </c>
      <c r="B2464" s="96">
        <v>2</v>
      </c>
      <c r="C2464" s="116">
        <v>0.000363930876314836</v>
      </c>
      <c r="D2464" s="96" t="s">
        <v>3246</v>
      </c>
      <c r="E2464" s="96" t="b">
        <v>0</v>
      </c>
      <c r="F2464" s="96" t="b">
        <v>0</v>
      </c>
      <c r="G2464" s="96" t="b">
        <v>0</v>
      </c>
    </row>
    <row r="2465" spans="1:7" ht="15">
      <c r="A2465" s="96" t="s">
        <v>2658</v>
      </c>
      <c r="B2465" s="96">
        <v>2</v>
      </c>
      <c r="C2465" s="116">
        <v>0.000363930876314836</v>
      </c>
      <c r="D2465" s="96" t="s">
        <v>3246</v>
      </c>
      <c r="E2465" s="96" t="b">
        <v>0</v>
      </c>
      <c r="F2465" s="96" t="b">
        <v>0</v>
      </c>
      <c r="G2465" s="96" t="b">
        <v>0</v>
      </c>
    </row>
    <row r="2466" spans="1:7" ht="15">
      <c r="A2466" s="96" t="s">
        <v>2659</v>
      </c>
      <c r="B2466" s="96">
        <v>2</v>
      </c>
      <c r="C2466" s="116">
        <v>0.00042027188242825194</v>
      </c>
      <c r="D2466" s="96" t="s">
        <v>3246</v>
      </c>
      <c r="E2466" s="96" t="b">
        <v>0</v>
      </c>
      <c r="F2466" s="96" t="b">
        <v>0</v>
      </c>
      <c r="G2466" s="96" t="b">
        <v>0</v>
      </c>
    </row>
    <row r="2467" spans="1:7" ht="15">
      <c r="A2467" s="96" t="s">
        <v>2660</v>
      </c>
      <c r="B2467" s="96">
        <v>2</v>
      </c>
      <c r="C2467" s="116">
        <v>0.000363930876314836</v>
      </c>
      <c r="D2467" s="96" t="s">
        <v>3246</v>
      </c>
      <c r="E2467" s="96" t="b">
        <v>0</v>
      </c>
      <c r="F2467" s="96" t="b">
        <v>0</v>
      </c>
      <c r="G2467" s="96" t="b">
        <v>0</v>
      </c>
    </row>
    <row r="2468" spans="1:7" ht="15">
      <c r="A2468" s="96" t="s">
        <v>2661</v>
      </c>
      <c r="B2468" s="96">
        <v>2</v>
      </c>
      <c r="C2468" s="116">
        <v>0.000363930876314836</v>
      </c>
      <c r="D2468" s="96" t="s">
        <v>3246</v>
      </c>
      <c r="E2468" s="96" t="b">
        <v>0</v>
      </c>
      <c r="F2468" s="96" t="b">
        <v>0</v>
      </c>
      <c r="G2468" s="96" t="b">
        <v>0</v>
      </c>
    </row>
    <row r="2469" spans="1:7" ht="15">
      <c r="A2469" s="96" t="s">
        <v>2662</v>
      </c>
      <c r="B2469" s="96">
        <v>2</v>
      </c>
      <c r="C2469" s="116">
        <v>0.000363930876314836</v>
      </c>
      <c r="D2469" s="96" t="s">
        <v>3246</v>
      </c>
      <c r="E2469" s="96" t="b">
        <v>0</v>
      </c>
      <c r="F2469" s="96" t="b">
        <v>0</v>
      </c>
      <c r="G2469" s="96" t="b">
        <v>0</v>
      </c>
    </row>
    <row r="2470" spans="1:7" ht="15">
      <c r="A2470" s="96" t="s">
        <v>2663</v>
      </c>
      <c r="B2470" s="96">
        <v>2</v>
      </c>
      <c r="C2470" s="116">
        <v>0.000363930876314836</v>
      </c>
      <c r="D2470" s="96" t="s">
        <v>3246</v>
      </c>
      <c r="E2470" s="96" t="b">
        <v>0</v>
      </c>
      <c r="F2470" s="96" t="b">
        <v>0</v>
      </c>
      <c r="G2470" s="96" t="b">
        <v>0</v>
      </c>
    </row>
    <row r="2471" spans="1:7" ht="15">
      <c r="A2471" s="96" t="s">
        <v>2664</v>
      </c>
      <c r="B2471" s="96">
        <v>2</v>
      </c>
      <c r="C2471" s="116">
        <v>0.000363930876314836</v>
      </c>
      <c r="D2471" s="96" t="s">
        <v>3246</v>
      </c>
      <c r="E2471" s="96" t="b">
        <v>0</v>
      </c>
      <c r="F2471" s="96" t="b">
        <v>0</v>
      </c>
      <c r="G2471" s="96" t="b">
        <v>0</v>
      </c>
    </row>
    <row r="2472" spans="1:7" ht="15">
      <c r="A2472" s="96" t="s">
        <v>2665</v>
      </c>
      <c r="B2472" s="96">
        <v>2</v>
      </c>
      <c r="C2472" s="116">
        <v>0.000363930876314836</v>
      </c>
      <c r="D2472" s="96" t="s">
        <v>3246</v>
      </c>
      <c r="E2472" s="96" t="b">
        <v>0</v>
      </c>
      <c r="F2472" s="96" t="b">
        <v>0</v>
      </c>
      <c r="G2472" s="96" t="b">
        <v>0</v>
      </c>
    </row>
    <row r="2473" spans="1:7" ht="15">
      <c r="A2473" s="96" t="s">
        <v>2666</v>
      </c>
      <c r="B2473" s="96">
        <v>2</v>
      </c>
      <c r="C2473" s="116">
        <v>0.000363930876314836</v>
      </c>
      <c r="D2473" s="96" t="s">
        <v>3246</v>
      </c>
      <c r="E2473" s="96" t="b">
        <v>0</v>
      </c>
      <c r="F2473" s="96" t="b">
        <v>0</v>
      </c>
      <c r="G2473" s="96" t="b">
        <v>0</v>
      </c>
    </row>
    <row r="2474" spans="1:7" ht="15">
      <c r="A2474" s="96" t="s">
        <v>2667</v>
      </c>
      <c r="B2474" s="96">
        <v>2</v>
      </c>
      <c r="C2474" s="116">
        <v>0.000363930876314836</v>
      </c>
      <c r="D2474" s="96" t="s">
        <v>3246</v>
      </c>
      <c r="E2474" s="96" t="b">
        <v>0</v>
      </c>
      <c r="F2474" s="96" t="b">
        <v>0</v>
      </c>
      <c r="G2474" s="96" t="b">
        <v>0</v>
      </c>
    </row>
    <row r="2475" spans="1:7" ht="15">
      <c r="A2475" s="96" t="s">
        <v>2668</v>
      </c>
      <c r="B2475" s="96">
        <v>2</v>
      </c>
      <c r="C2475" s="116">
        <v>0.000363930876314836</v>
      </c>
      <c r="D2475" s="96" t="s">
        <v>3246</v>
      </c>
      <c r="E2475" s="96" t="b">
        <v>0</v>
      </c>
      <c r="F2475" s="96" t="b">
        <v>1</v>
      </c>
      <c r="G2475" s="96" t="b">
        <v>0</v>
      </c>
    </row>
    <row r="2476" spans="1:7" ht="15">
      <c r="A2476" s="96" t="s">
        <v>2669</v>
      </c>
      <c r="B2476" s="96">
        <v>2</v>
      </c>
      <c r="C2476" s="116">
        <v>0.000363930876314836</v>
      </c>
      <c r="D2476" s="96" t="s">
        <v>3246</v>
      </c>
      <c r="E2476" s="96" t="b">
        <v>0</v>
      </c>
      <c r="F2476" s="96" t="b">
        <v>0</v>
      </c>
      <c r="G2476" s="96" t="b">
        <v>0</v>
      </c>
    </row>
    <row r="2477" spans="1:7" ht="15">
      <c r="A2477" s="96" t="s">
        <v>2670</v>
      </c>
      <c r="B2477" s="96">
        <v>2</v>
      </c>
      <c r="C2477" s="116">
        <v>0.000363930876314836</v>
      </c>
      <c r="D2477" s="96" t="s">
        <v>3246</v>
      </c>
      <c r="E2477" s="96" t="b">
        <v>0</v>
      </c>
      <c r="F2477" s="96" t="b">
        <v>0</v>
      </c>
      <c r="G2477" s="96" t="b">
        <v>0</v>
      </c>
    </row>
    <row r="2478" spans="1:7" ht="15">
      <c r="A2478" s="96" t="s">
        <v>2671</v>
      </c>
      <c r="B2478" s="96">
        <v>2</v>
      </c>
      <c r="C2478" s="116">
        <v>0.000363930876314836</v>
      </c>
      <c r="D2478" s="96" t="s">
        <v>3246</v>
      </c>
      <c r="E2478" s="96" t="b">
        <v>0</v>
      </c>
      <c r="F2478" s="96" t="b">
        <v>0</v>
      </c>
      <c r="G2478" s="96" t="b">
        <v>0</v>
      </c>
    </row>
    <row r="2479" spans="1:7" ht="15">
      <c r="A2479" s="96" t="s">
        <v>2672</v>
      </c>
      <c r="B2479" s="96">
        <v>2</v>
      </c>
      <c r="C2479" s="116">
        <v>0.000363930876314836</v>
      </c>
      <c r="D2479" s="96" t="s">
        <v>3246</v>
      </c>
      <c r="E2479" s="96" t="b">
        <v>0</v>
      </c>
      <c r="F2479" s="96" t="b">
        <v>0</v>
      </c>
      <c r="G2479" s="96" t="b">
        <v>0</v>
      </c>
    </row>
    <row r="2480" spans="1:7" ht="15">
      <c r="A2480" s="96" t="s">
        <v>2673</v>
      </c>
      <c r="B2480" s="96">
        <v>2</v>
      </c>
      <c r="C2480" s="116">
        <v>0.000363930876314836</v>
      </c>
      <c r="D2480" s="96" t="s">
        <v>3246</v>
      </c>
      <c r="E2480" s="96" t="b">
        <v>0</v>
      </c>
      <c r="F2480" s="96" t="b">
        <v>0</v>
      </c>
      <c r="G2480" s="96" t="b">
        <v>0</v>
      </c>
    </row>
    <row r="2481" spans="1:7" ht="15">
      <c r="A2481" s="96" t="s">
        <v>2674</v>
      </c>
      <c r="B2481" s="96">
        <v>2</v>
      </c>
      <c r="C2481" s="116">
        <v>0.000363930876314836</v>
      </c>
      <c r="D2481" s="96" t="s">
        <v>3246</v>
      </c>
      <c r="E2481" s="96" t="b">
        <v>0</v>
      </c>
      <c r="F2481" s="96" t="b">
        <v>0</v>
      </c>
      <c r="G2481" s="96" t="b">
        <v>0</v>
      </c>
    </row>
    <row r="2482" spans="1:7" ht="15">
      <c r="A2482" s="96" t="s">
        <v>2675</v>
      </c>
      <c r="B2482" s="96">
        <v>2</v>
      </c>
      <c r="C2482" s="116">
        <v>0.000363930876314836</v>
      </c>
      <c r="D2482" s="96" t="s">
        <v>3246</v>
      </c>
      <c r="E2482" s="96" t="b">
        <v>0</v>
      </c>
      <c r="F2482" s="96" t="b">
        <v>0</v>
      </c>
      <c r="G2482" s="96" t="b">
        <v>0</v>
      </c>
    </row>
    <row r="2483" spans="1:7" ht="15">
      <c r="A2483" s="96" t="s">
        <v>2676</v>
      </c>
      <c r="B2483" s="96">
        <v>2</v>
      </c>
      <c r="C2483" s="116">
        <v>0.000363930876314836</v>
      </c>
      <c r="D2483" s="96" t="s">
        <v>3246</v>
      </c>
      <c r="E2483" s="96" t="b">
        <v>0</v>
      </c>
      <c r="F2483" s="96" t="b">
        <v>0</v>
      </c>
      <c r="G2483" s="96" t="b">
        <v>0</v>
      </c>
    </row>
    <row r="2484" spans="1:7" ht="15">
      <c r="A2484" s="96" t="s">
        <v>2677</v>
      </c>
      <c r="B2484" s="96">
        <v>2</v>
      </c>
      <c r="C2484" s="116">
        <v>0.000363930876314836</v>
      </c>
      <c r="D2484" s="96" t="s">
        <v>3246</v>
      </c>
      <c r="E2484" s="96" t="b">
        <v>0</v>
      </c>
      <c r="F2484" s="96" t="b">
        <v>0</v>
      </c>
      <c r="G2484" s="96" t="b">
        <v>0</v>
      </c>
    </row>
    <row r="2485" spans="1:7" ht="15">
      <c r="A2485" s="96" t="s">
        <v>2678</v>
      </c>
      <c r="B2485" s="96">
        <v>2</v>
      </c>
      <c r="C2485" s="116">
        <v>0.00042027188242825194</v>
      </c>
      <c r="D2485" s="96" t="s">
        <v>3246</v>
      </c>
      <c r="E2485" s="96" t="b">
        <v>0</v>
      </c>
      <c r="F2485" s="96" t="b">
        <v>0</v>
      </c>
      <c r="G2485" s="96" t="b">
        <v>0</v>
      </c>
    </row>
    <row r="2486" spans="1:7" ht="15">
      <c r="A2486" s="96" t="s">
        <v>2679</v>
      </c>
      <c r="B2486" s="96">
        <v>2</v>
      </c>
      <c r="C2486" s="116">
        <v>0.000363930876314836</v>
      </c>
      <c r="D2486" s="96" t="s">
        <v>3246</v>
      </c>
      <c r="E2486" s="96" t="b">
        <v>0</v>
      </c>
      <c r="F2486" s="96" t="b">
        <v>0</v>
      </c>
      <c r="G2486" s="96" t="b">
        <v>0</v>
      </c>
    </row>
    <row r="2487" spans="1:7" ht="15">
      <c r="A2487" s="96" t="s">
        <v>2680</v>
      </c>
      <c r="B2487" s="96">
        <v>2</v>
      </c>
      <c r="C2487" s="116">
        <v>0.000363930876314836</v>
      </c>
      <c r="D2487" s="96" t="s">
        <v>3246</v>
      </c>
      <c r="E2487" s="96" t="b">
        <v>0</v>
      </c>
      <c r="F2487" s="96" t="b">
        <v>0</v>
      </c>
      <c r="G2487" s="96" t="b">
        <v>0</v>
      </c>
    </row>
    <row r="2488" spans="1:7" ht="15">
      <c r="A2488" s="96" t="s">
        <v>2681</v>
      </c>
      <c r="B2488" s="96">
        <v>2</v>
      </c>
      <c r="C2488" s="116">
        <v>0.000363930876314836</v>
      </c>
      <c r="D2488" s="96" t="s">
        <v>3246</v>
      </c>
      <c r="E2488" s="96" t="b">
        <v>0</v>
      </c>
      <c r="F2488" s="96" t="b">
        <v>0</v>
      </c>
      <c r="G2488" s="96" t="b">
        <v>0</v>
      </c>
    </row>
    <row r="2489" spans="1:7" ht="15">
      <c r="A2489" s="96" t="s">
        <v>2682</v>
      </c>
      <c r="B2489" s="96">
        <v>2</v>
      </c>
      <c r="C2489" s="116">
        <v>0.000363930876314836</v>
      </c>
      <c r="D2489" s="96" t="s">
        <v>3246</v>
      </c>
      <c r="E2489" s="96" t="b">
        <v>0</v>
      </c>
      <c r="F2489" s="96" t="b">
        <v>0</v>
      </c>
      <c r="G2489" s="96" t="b">
        <v>0</v>
      </c>
    </row>
    <row r="2490" spans="1:7" ht="15">
      <c r="A2490" s="96" t="s">
        <v>2683</v>
      </c>
      <c r="B2490" s="96">
        <v>2</v>
      </c>
      <c r="C2490" s="116">
        <v>0.00042027188242825194</v>
      </c>
      <c r="D2490" s="96" t="s">
        <v>3246</v>
      </c>
      <c r="E2490" s="96" t="b">
        <v>0</v>
      </c>
      <c r="F2490" s="96" t="b">
        <v>0</v>
      </c>
      <c r="G2490" s="96" t="b">
        <v>0</v>
      </c>
    </row>
    <row r="2491" spans="1:7" ht="15">
      <c r="A2491" s="96" t="s">
        <v>2684</v>
      </c>
      <c r="B2491" s="96">
        <v>2</v>
      </c>
      <c r="C2491" s="116">
        <v>0.000363930876314836</v>
      </c>
      <c r="D2491" s="96" t="s">
        <v>3246</v>
      </c>
      <c r="E2491" s="96" t="b">
        <v>0</v>
      </c>
      <c r="F2491" s="96" t="b">
        <v>0</v>
      </c>
      <c r="G2491" s="96" t="b">
        <v>0</v>
      </c>
    </row>
    <row r="2492" spans="1:7" ht="15">
      <c r="A2492" s="96" t="s">
        <v>2685</v>
      </c>
      <c r="B2492" s="96">
        <v>2</v>
      </c>
      <c r="C2492" s="116">
        <v>0.00042027188242825194</v>
      </c>
      <c r="D2492" s="96" t="s">
        <v>3246</v>
      </c>
      <c r="E2492" s="96" t="b">
        <v>0</v>
      </c>
      <c r="F2492" s="96" t="b">
        <v>0</v>
      </c>
      <c r="G2492" s="96" t="b">
        <v>0</v>
      </c>
    </row>
    <row r="2493" spans="1:7" ht="15">
      <c r="A2493" s="96" t="s">
        <v>2686</v>
      </c>
      <c r="B2493" s="96">
        <v>2</v>
      </c>
      <c r="C2493" s="116">
        <v>0.00042027188242825194</v>
      </c>
      <c r="D2493" s="96" t="s">
        <v>3246</v>
      </c>
      <c r="E2493" s="96" t="b">
        <v>0</v>
      </c>
      <c r="F2493" s="96" t="b">
        <v>0</v>
      </c>
      <c r="G2493" s="96" t="b">
        <v>0</v>
      </c>
    </row>
    <row r="2494" spans="1:7" ht="15">
      <c r="A2494" s="96" t="s">
        <v>2687</v>
      </c>
      <c r="B2494" s="96">
        <v>2</v>
      </c>
      <c r="C2494" s="116">
        <v>0.000363930876314836</v>
      </c>
      <c r="D2494" s="96" t="s">
        <v>3246</v>
      </c>
      <c r="E2494" s="96" t="b">
        <v>1</v>
      </c>
      <c r="F2494" s="96" t="b">
        <v>0</v>
      </c>
      <c r="G2494" s="96" t="b">
        <v>0</v>
      </c>
    </row>
    <row r="2495" spans="1:7" ht="15">
      <c r="A2495" s="96" t="s">
        <v>2688</v>
      </c>
      <c r="B2495" s="96">
        <v>2</v>
      </c>
      <c r="C2495" s="116">
        <v>0.000363930876314836</v>
      </c>
      <c r="D2495" s="96" t="s">
        <v>3246</v>
      </c>
      <c r="E2495" s="96" t="b">
        <v>0</v>
      </c>
      <c r="F2495" s="96" t="b">
        <v>0</v>
      </c>
      <c r="G2495" s="96" t="b">
        <v>0</v>
      </c>
    </row>
    <row r="2496" spans="1:7" ht="15">
      <c r="A2496" s="96" t="s">
        <v>2689</v>
      </c>
      <c r="B2496" s="96">
        <v>2</v>
      </c>
      <c r="C2496" s="116">
        <v>0.00042027188242825194</v>
      </c>
      <c r="D2496" s="96" t="s">
        <v>3246</v>
      </c>
      <c r="E2496" s="96" t="b">
        <v>0</v>
      </c>
      <c r="F2496" s="96" t="b">
        <v>0</v>
      </c>
      <c r="G2496" s="96" t="b">
        <v>0</v>
      </c>
    </row>
    <row r="2497" spans="1:7" ht="15">
      <c r="A2497" s="96" t="s">
        <v>2690</v>
      </c>
      <c r="B2497" s="96">
        <v>2</v>
      </c>
      <c r="C2497" s="116">
        <v>0.00042027188242825194</v>
      </c>
      <c r="D2497" s="96" t="s">
        <v>3246</v>
      </c>
      <c r="E2497" s="96" t="b">
        <v>0</v>
      </c>
      <c r="F2497" s="96" t="b">
        <v>0</v>
      </c>
      <c r="G2497" s="96" t="b">
        <v>0</v>
      </c>
    </row>
    <row r="2498" spans="1:7" ht="15">
      <c r="A2498" s="96" t="s">
        <v>2691</v>
      </c>
      <c r="B2498" s="96">
        <v>2</v>
      </c>
      <c r="C2498" s="116">
        <v>0.000363930876314836</v>
      </c>
      <c r="D2498" s="96" t="s">
        <v>3246</v>
      </c>
      <c r="E2498" s="96" t="b">
        <v>0</v>
      </c>
      <c r="F2498" s="96" t="b">
        <v>0</v>
      </c>
      <c r="G2498" s="96" t="b">
        <v>0</v>
      </c>
    </row>
    <row r="2499" spans="1:7" ht="15">
      <c r="A2499" s="96" t="s">
        <v>2692</v>
      </c>
      <c r="B2499" s="96">
        <v>2</v>
      </c>
      <c r="C2499" s="116">
        <v>0.00042027188242825194</v>
      </c>
      <c r="D2499" s="96" t="s">
        <v>3246</v>
      </c>
      <c r="E2499" s="96" t="b">
        <v>0</v>
      </c>
      <c r="F2499" s="96" t="b">
        <v>0</v>
      </c>
      <c r="G2499" s="96" t="b">
        <v>0</v>
      </c>
    </row>
    <row r="2500" spans="1:7" ht="15">
      <c r="A2500" s="96" t="s">
        <v>2693</v>
      </c>
      <c r="B2500" s="96">
        <v>2</v>
      </c>
      <c r="C2500" s="116">
        <v>0.000363930876314836</v>
      </c>
      <c r="D2500" s="96" t="s">
        <v>3246</v>
      </c>
      <c r="E2500" s="96" t="b">
        <v>0</v>
      </c>
      <c r="F2500" s="96" t="b">
        <v>0</v>
      </c>
      <c r="G2500" s="96" t="b">
        <v>0</v>
      </c>
    </row>
    <row r="2501" spans="1:7" ht="15">
      <c r="A2501" s="96" t="s">
        <v>2694</v>
      </c>
      <c r="B2501" s="96">
        <v>2</v>
      </c>
      <c r="C2501" s="116">
        <v>0.000363930876314836</v>
      </c>
      <c r="D2501" s="96" t="s">
        <v>3246</v>
      </c>
      <c r="E2501" s="96" t="b">
        <v>0</v>
      </c>
      <c r="F2501" s="96" t="b">
        <v>0</v>
      </c>
      <c r="G2501" s="96" t="b">
        <v>0</v>
      </c>
    </row>
    <row r="2502" spans="1:7" ht="15">
      <c r="A2502" s="96" t="s">
        <v>2695</v>
      </c>
      <c r="B2502" s="96">
        <v>2</v>
      </c>
      <c r="C2502" s="116">
        <v>0.00042027188242825194</v>
      </c>
      <c r="D2502" s="96" t="s">
        <v>3246</v>
      </c>
      <c r="E2502" s="96" t="b">
        <v>0</v>
      </c>
      <c r="F2502" s="96" t="b">
        <v>1</v>
      </c>
      <c r="G2502" s="96" t="b">
        <v>0</v>
      </c>
    </row>
    <row r="2503" spans="1:7" ht="15">
      <c r="A2503" s="96" t="s">
        <v>2696</v>
      </c>
      <c r="B2503" s="96">
        <v>2</v>
      </c>
      <c r="C2503" s="116">
        <v>0.000363930876314836</v>
      </c>
      <c r="D2503" s="96" t="s">
        <v>3246</v>
      </c>
      <c r="E2503" s="96" t="b">
        <v>0</v>
      </c>
      <c r="F2503" s="96" t="b">
        <v>0</v>
      </c>
      <c r="G2503" s="96" t="b">
        <v>0</v>
      </c>
    </row>
    <row r="2504" spans="1:7" ht="15">
      <c r="A2504" s="96" t="s">
        <v>2697</v>
      </c>
      <c r="B2504" s="96">
        <v>2</v>
      </c>
      <c r="C2504" s="116">
        <v>0.00042027188242825194</v>
      </c>
      <c r="D2504" s="96" t="s">
        <v>3246</v>
      </c>
      <c r="E2504" s="96" t="b">
        <v>0</v>
      </c>
      <c r="F2504" s="96" t="b">
        <v>1</v>
      </c>
      <c r="G2504" s="96" t="b">
        <v>0</v>
      </c>
    </row>
    <row r="2505" spans="1:7" ht="15">
      <c r="A2505" s="96" t="s">
        <v>2698</v>
      </c>
      <c r="B2505" s="96">
        <v>2</v>
      </c>
      <c r="C2505" s="116">
        <v>0.00042027188242825194</v>
      </c>
      <c r="D2505" s="96" t="s">
        <v>3246</v>
      </c>
      <c r="E2505" s="96" t="b">
        <v>0</v>
      </c>
      <c r="F2505" s="96" t="b">
        <v>0</v>
      </c>
      <c r="G2505" s="96" t="b">
        <v>0</v>
      </c>
    </row>
    <row r="2506" spans="1:7" ht="15">
      <c r="A2506" s="96" t="s">
        <v>2699</v>
      </c>
      <c r="B2506" s="96">
        <v>2</v>
      </c>
      <c r="C2506" s="116">
        <v>0.000363930876314836</v>
      </c>
      <c r="D2506" s="96" t="s">
        <v>3246</v>
      </c>
      <c r="E2506" s="96" t="b">
        <v>0</v>
      </c>
      <c r="F2506" s="96" t="b">
        <v>0</v>
      </c>
      <c r="G2506" s="96" t="b">
        <v>0</v>
      </c>
    </row>
    <row r="2507" spans="1:7" ht="15">
      <c r="A2507" s="96" t="s">
        <v>2700</v>
      </c>
      <c r="B2507" s="96">
        <v>2</v>
      </c>
      <c r="C2507" s="116">
        <v>0.000363930876314836</v>
      </c>
      <c r="D2507" s="96" t="s">
        <v>3246</v>
      </c>
      <c r="E2507" s="96" t="b">
        <v>0</v>
      </c>
      <c r="F2507" s="96" t="b">
        <v>0</v>
      </c>
      <c r="G2507" s="96" t="b">
        <v>0</v>
      </c>
    </row>
    <row r="2508" spans="1:7" ht="15">
      <c r="A2508" s="96" t="s">
        <v>2701</v>
      </c>
      <c r="B2508" s="96">
        <v>2</v>
      </c>
      <c r="C2508" s="116">
        <v>0.000363930876314836</v>
      </c>
      <c r="D2508" s="96" t="s">
        <v>3246</v>
      </c>
      <c r="E2508" s="96" t="b">
        <v>0</v>
      </c>
      <c r="F2508" s="96" t="b">
        <v>0</v>
      </c>
      <c r="G2508" s="96" t="b">
        <v>0</v>
      </c>
    </row>
    <row r="2509" spans="1:7" ht="15">
      <c r="A2509" s="96" t="s">
        <v>2702</v>
      </c>
      <c r="B2509" s="96">
        <v>2</v>
      </c>
      <c r="C2509" s="116">
        <v>0.00042027188242825194</v>
      </c>
      <c r="D2509" s="96" t="s">
        <v>3246</v>
      </c>
      <c r="E2509" s="96" t="b">
        <v>0</v>
      </c>
      <c r="F2509" s="96" t="b">
        <v>0</v>
      </c>
      <c r="G2509" s="96" t="b">
        <v>0</v>
      </c>
    </row>
    <row r="2510" spans="1:7" ht="15">
      <c r="A2510" s="96" t="s">
        <v>2703</v>
      </c>
      <c r="B2510" s="96">
        <v>2</v>
      </c>
      <c r="C2510" s="116">
        <v>0.000363930876314836</v>
      </c>
      <c r="D2510" s="96" t="s">
        <v>3246</v>
      </c>
      <c r="E2510" s="96" t="b">
        <v>0</v>
      </c>
      <c r="F2510" s="96" t="b">
        <v>0</v>
      </c>
      <c r="G2510" s="96" t="b">
        <v>0</v>
      </c>
    </row>
    <row r="2511" spans="1:7" ht="15">
      <c r="A2511" s="96" t="s">
        <v>2704</v>
      </c>
      <c r="B2511" s="96">
        <v>2</v>
      </c>
      <c r="C2511" s="116">
        <v>0.00042027188242825194</v>
      </c>
      <c r="D2511" s="96" t="s">
        <v>3246</v>
      </c>
      <c r="E2511" s="96" t="b">
        <v>0</v>
      </c>
      <c r="F2511" s="96" t="b">
        <v>0</v>
      </c>
      <c r="G2511" s="96" t="b">
        <v>0</v>
      </c>
    </row>
    <row r="2512" spans="1:7" ht="15">
      <c r="A2512" s="96" t="s">
        <v>2705</v>
      </c>
      <c r="B2512" s="96">
        <v>2</v>
      </c>
      <c r="C2512" s="116">
        <v>0.000363930876314836</v>
      </c>
      <c r="D2512" s="96" t="s">
        <v>3246</v>
      </c>
      <c r="E2512" s="96" t="b">
        <v>0</v>
      </c>
      <c r="F2512" s="96" t="b">
        <v>0</v>
      </c>
      <c r="G2512" s="96" t="b">
        <v>0</v>
      </c>
    </row>
    <row r="2513" spans="1:7" ht="15">
      <c r="A2513" s="96" t="s">
        <v>2706</v>
      </c>
      <c r="B2513" s="96">
        <v>2</v>
      </c>
      <c r="C2513" s="116">
        <v>0.000363930876314836</v>
      </c>
      <c r="D2513" s="96" t="s">
        <v>3246</v>
      </c>
      <c r="E2513" s="96" t="b">
        <v>0</v>
      </c>
      <c r="F2513" s="96" t="b">
        <v>0</v>
      </c>
      <c r="G2513" s="96" t="b">
        <v>0</v>
      </c>
    </row>
    <row r="2514" spans="1:7" ht="15">
      <c r="A2514" s="96" t="s">
        <v>2707</v>
      </c>
      <c r="B2514" s="96">
        <v>2</v>
      </c>
      <c r="C2514" s="116">
        <v>0.000363930876314836</v>
      </c>
      <c r="D2514" s="96" t="s">
        <v>3246</v>
      </c>
      <c r="E2514" s="96" t="b">
        <v>0</v>
      </c>
      <c r="F2514" s="96" t="b">
        <v>0</v>
      </c>
      <c r="G2514" s="96" t="b">
        <v>0</v>
      </c>
    </row>
    <row r="2515" spans="1:7" ht="15">
      <c r="A2515" s="96" t="s">
        <v>2708</v>
      </c>
      <c r="B2515" s="96">
        <v>2</v>
      </c>
      <c r="C2515" s="116">
        <v>0.000363930876314836</v>
      </c>
      <c r="D2515" s="96" t="s">
        <v>3246</v>
      </c>
      <c r="E2515" s="96" t="b">
        <v>0</v>
      </c>
      <c r="F2515" s="96" t="b">
        <v>0</v>
      </c>
      <c r="G2515" s="96" t="b">
        <v>0</v>
      </c>
    </row>
    <row r="2516" spans="1:7" ht="15">
      <c r="A2516" s="96" t="s">
        <v>2709</v>
      </c>
      <c r="B2516" s="96">
        <v>2</v>
      </c>
      <c r="C2516" s="116">
        <v>0.000363930876314836</v>
      </c>
      <c r="D2516" s="96" t="s">
        <v>3246</v>
      </c>
      <c r="E2516" s="96" t="b">
        <v>0</v>
      </c>
      <c r="F2516" s="96" t="b">
        <v>0</v>
      </c>
      <c r="G2516" s="96" t="b">
        <v>0</v>
      </c>
    </row>
    <row r="2517" spans="1:7" ht="15">
      <c r="A2517" s="96" t="s">
        <v>2710</v>
      </c>
      <c r="B2517" s="96">
        <v>2</v>
      </c>
      <c r="C2517" s="116">
        <v>0.000363930876314836</v>
      </c>
      <c r="D2517" s="96" t="s">
        <v>3246</v>
      </c>
      <c r="E2517" s="96" t="b">
        <v>0</v>
      </c>
      <c r="F2517" s="96" t="b">
        <v>0</v>
      </c>
      <c r="G2517" s="96" t="b">
        <v>0</v>
      </c>
    </row>
    <row r="2518" spans="1:7" ht="15">
      <c r="A2518" s="96" t="s">
        <v>2711</v>
      </c>
      <c r="B2518" s="96">
        <v>2</v>
      </c>
      <c r="C2518" s="116">
        <v>0.000363930876314836</v>
      </c>
      <c r="D2518" s="96" t="s">
        <v>3246</v>
      </c>
      <c r="E2518" s="96" t="b">
        <v>0</v>
      </c>
      <c r="F2518" s="96" t="b">
        <v>0</v>
      </c>
      <c r="G2518" s="96" t="b">
        <v>0</v>
      </c>
    </row>
    <row r="2519" spans="1:7" ht="15">
      <c r="A2519" s="96" t="s">
        <v>2712</v>
      </c>
      <c r="B2519" s="96">
        <v>2</v>
      </c>
      <c r="C2519" s="116">
        <v>0.000363930876314836</v>
      </c>
      <c r="D2519" s="96" t="s">
        <v>3246</v>
      </c>
      <c r="E2519" s="96" t="b">
        <v>0</v>
      </c>
      <c r="F2519" s="96" t="b">
        <v>0</v>
      </c>
      <c r="G2519" s="96" t="b">
        <v>0</v>
      </c>
    </row>
    <row r="2520" spans="1:7" ht="15">
      <c r="A2520" s="96" t="s">
        <v>2713</v>
      </c>
      <c r="B2520" s="96">
        <v>2</v>
      </c>
      <c r="C2520" s="116">
        <v>0.00042027188242825194</v>
      </c>
      <c r="D2520" s="96" t="s">
        <v>3246</v>
      </c>
      <c r="E2520" s="96" t="b">
        <v>0</v>
      </c>
      <c r="F2520" s="96" t="b">
        <v>0</v>
      </c>
      <c r="G2520" s="96" t="b">
        <v>0</v>
      </c>
    </row>
    <row r="2521" spans="1:7" ht="15">
      <c r="A2521" s="96" t="s">
        <v>2714</v>
      </c>
      <c r="B2521" s="96">
        <v>2</v>
      </c>
      <c r="C2521" s="116">
        <v>0.00042027188242825194</v>
      </c>
      <c r="D2521" s="96" t="s">
        <v>3246</v>
      </c>
      <c r="E2521" s="96" t="b">
        <v>0</v>
      </c>
      <c r="F2521" s="96" t="b">
        <v>0</v>
      </c>
      <c r="G2521" s="96" t="b">
        <v>0</v>
      </c>
    </row>
    <row r="2522" spans="1:7" ht="15">
      <c r="A2522" s="96" t="s">
        <v>2715</v>
      </c>
      <c r="B2522" s="96">
        <v>2</v>
      </c>
      <c r="C2522" s="116">
        <v>0.000363930876314836</v>
      </c>
      <c r="D2522" s="96" t="s">
        <v>3246</v>
      </c>
      <c r="E2522" s="96" t="b">
        <v>1</v>
      </c>
      <c r="F2522" s="96" t="b">
        <v>0</v>
      </c>
      <c r="G2522" s="96" t="b">
        <v>0</v>
      </c>
    </row>
    <row r="2523" spans="1:7" ht="15">
      <c r="A2523" s="96" t="s">
        <v>2716</v>
      </c>
      <c r="B2523" s="96">
        <v>2</v>
      </c>
      <c r="C2523" s="116">
        <v>0.000363930876314836</v>
      </c>
      <c r="D2523" s="96" t="s">
        <v>3246</v>
      </c>
      <c r="E2523" s="96" t="b">
        <v>0</v>
      </c>
      <c r="F2523" s="96" t="b">
        <v>0</v>
      </c>
      <c r="G2523" s="96" t="b">
        <v>0</v>
      </c>
    </row>
    <row r="2524" spans="1:7" ht="15">
      <c r="A2524" s="96" t="s">
        <v>2717</v>
      </c>
      <c r="B2524" s="96">
        <v>2</v>
      </c>
      <c r="C2524" s="116">
        <v>0.000363930876314836</v>
      </c>
      <c r="D2524" s="96" t="s">
        <v>3246</v>
      </c>
      <c r="E2524" s="96" t="b">
        <v>0</v>
      </c>
      <c r="F2524" s="96" t="b">
        <v>0</v>
      </c>
      <c r="G2524" s="96" t="b">
        <v>0</v>
      </c>
    </row>
    <row r="2525" spans="1:7" ht="15">
      <c r="A2525" s="96" t="s">
        <v>2718</v>
      </c>
      <c r="B2525" s="96">
        <v>2</v>
      </c>
      <c r="C2525" s="116">
        <v>0.000363930876314836</v>
      </c>
      <c r="D2525" s="96" t="s">
        <v>3246</v>
      </c>
      <c r="E2525" s="96" t="b">
        <v>0</v>
      </c>
      <c r="F2525" s="96" t="b">
        <v>0</v>
      </c>
      <c r="G2525" s="96" t="b">
        <v>0</v>
      </c>
    </row>
    <row r="2526" spans="1:7" ht="15">
      <c r="A2526" s="96" t="s">
        <v>2719</v>
      </c>
      <c r="B2526" s="96">
        <v>2</v>
      </c>
      <c r="C2526" s="116">
        <v>0.000363930876314836</v>
      </c>
      <c r="D2526" s="96" t="s">
        <v>3246</v>
      </c>
      <c r="E2526" s="96" t="b">
        <v>1</v>
      </c>
      <c r="F2526" s="96" t="b">
        <v>0</v>
      </c>
      <c r="G2526" s="96" t="b">
        <v>0</v>
      </c>
    </row>
    <row r="2527" spans="1:7" ht="15">
      <c r="A2527" s="96" t="s">
        <v>2720</v>
      </c>
      <c r="B2527" s="96">
        <v>2</v>
      </c>
      <c r="C2527" s="116">
        <v>0.000363930876314836</v>
      </c>
      <c r="D2527" s="96" t="s">
        <v>3246</v>
      </c>
      <c r="E2527" s="96" t="b">
        <v>0</v>
      </c>
      <c r="F2527" s="96" t="b">
        <v>0</v>
      </c>
      <c r="G2527" s="96" t="b">
        <v>0</v>
      </c>
    </row>
    <row r="2528" spans="1:7" ht="15">
      <c r="A2528" s="96" t="s">
        <v>2721</v>
      </c>
      <c r="B2528" s="96">
        <v>2</v>
      </c>
      <c r="C2528" s="116">
        <v>0.000363930876314836</v>
      </c>
      <c r="D2528" s="96" t="s">
        <v>3246</v>
      </c>
      <c r="E2528" s="96" t="b">
        <v>1</v>
      </c>
      <c r="F2528" s="96" t="b">
        <v>0</v>
      </c>
      <c r="G2528" s="96" t="b">
        <v>0</v>
      </c>
    </row>
    <row r="2529" spans="1:7" ht="15">
      <c r="A2529" s="96" t="s">
        <v>2722</v>
      </c>
      <c r="B2529" s="96">
        <v>2</v>
      </c>
      <c r="C2529" s="116">
        <v>0.000363930876314836</v>
      </c>
      <c r="D2529" s="96" t="s">
        <v>3246</v>
      </c>
      <c r="E2529" s="96" t="b">
        <v>0</v>
      </c>
      <c r="F2529" s="96" t="b">
        <v>0</v>
      </c>
      <c r="G2529" s="96" t="b">
        <v>0</v>
      </c>
    </row>
    <row r="2530" spans="1:7" ht="15">
      <c r="A2530" s="96" t="s">
        <v>2723</v>
      </c>
      <c r="B2530" s="96">
        <v>2</v>
      </c>
      <c r="C2530" s="116">
        <v>0.000363930876314836</v>
      </c>
      <c r="D2530" s="96" t="s">
        <v>3246</v>
      </c>
      <c r="E2530" s="96" t="b">
        <v>0</v>
      </c>
      <c r="F2530" s="96" t="b">
        <v>0</v>
      </c>
      <c r="G2530" s="96" t="b">
        <v>0</v>
      </c>
    </row>
    <row r="2531" spans="1:7" ht="15">
      <c r="A2531" s="96" t="s">
        <v>2724</v>
      </c>
      <c r="B2531" s="96">
        <v>2</v>
      </c>
      <c r="C2531" s="116">
        <v>0.000363930876314836</v>
      </c>
      <c r="D2531" s="96" t="s">
        <v>3246</v>
      </c>
      <c r="E2531" s="96" t="b">
        <v>0</v>
      </c>
      <c r="F2531" s="96" t="b">
        <v>0</v>
      </c>
      <c r="G2531" s="96" t="b">
        <v>0</v>
      </c>
    </row>
    <row r="2532" spans="1:7" ht="15">
      <c r="A2532" s="96" t="s">
        <v>2725</v>
      </c>
      <c r="B2532" s="96">
        <v>2</v>
      </c>
      <c r="C2532" s="116">
        <v>0.000363930876314836</v>
      </c>
      <c r="D2532" s="96" t="s">
        <v>3246</v>
      </c>
      <c r="E2532" s="96" t="b">
        <v>1</v>
      </c>
      <c r="F2532" s="96" t="b">
        <v>0</v>
      </c>
      <c r="G2532" s="96" t="b">
        <v>0</v>
      </c>
    </row>
    <row r="2533" spans="1:7" ht="15">
      <c r="A2533" s="96" t="s">
        <v>2726</v>
      </c>
      <c r="B2533" s="96">
        <v>2</v>
      </c>
      <c r="C2533" s="116">
        <v>0.000363930876314836</v>
      </c>
      <c r="D2533" s="96" t="s">
        <v>3246</v>
      </c>
      <c r="E2533" s="96" t="b">
        <v>0</v>
      </c>
      <c r="F2533" s="96" t="b">
        <v>0</v>
      </c>
      <c r="G2533" s="96" t="b">
        <v>0</v>
      </c>
    </row>
    <row r="2534" spans="1:7" ht="15">
      <c r="A2534" s="96" t="s">
        <v>2727</v>
      </c>
      <c r="B2534" s="96">
        <v>2</v>
      </c>
      <c r="C2534" s="116">
        <v>0.000363930876314836</v>
      </c>
      <c r="D2534" s="96" t="s">
        <v>3246</v>
      </c>
      <c r="E2534" s="96" t="b">
        <v>0</v>
      </c>
      <c r="F2534" s="96" t="b">
        <v>0</v>
      </c>
      <c r="G2534" s="96" t="b">
        <v>0</v>
      </c>
    </row>
    <row r="2535" spans="1:7" ht="15">
      <c r="A2535" s="96" t="s">
        <v>2728</v>
      </c>
      <c r="B2535" s="96">
        <v>2</v>
      </c>
      <c r="C2535" s="116">
        <v>0.000363930876314836</v>
      </c>
      <c r="D2535" s="96" t="s">
        <v>3246</v>
      </c>
      <c r="E2535" s="96" t="b">
        <v>0</v>
      </c>
      <c r="F2535" s="96" t="b">
        <v>0</v>
      </c>
      <c r="G2535" s="96" t="b">
        <v>0</v>
      </c>
    </row>
    <row r="2536" spans="1:7" ht="15">
      <c r="A2536" s="96" t="s">
        <v>2729</v>
      </c>
      <c r="B2536" s="96">
        <v>2</v>
      </c>
      <c r="C2536" s="116">
        <v>0.000363930876314836</v>
      </c>
      <c r="D2536" s="96" t="s">
        <v>3246</v>
      </c>
      <c r="E2536" s="96" t="b">
        <v>0</v>
      </c>
      <c r="F2536" s="96" t="b">
        <v>0</v>
      </c>
      <c r="G2536" s="96" t="b">
        <v>0</v>
      </c>
    </row>
    <row r="2537" spans="1:7" ht="15">
      <c r="A2537" s="96" t="s">
        <v>2730</v>
      </c>
      <c r="B2537" s="96">
        <v>2</v>
      </c>
      <c r="C2537" s="116">
        <v>0.000363930876314836</v>
      </c>
      <c r="D2537" s="96" t="s">
        <v>3246</v>
      </c>
      <c r="E2537" s="96" t="b">
        <v>0</v>
      </c>
      <c r="F2537" s="96" t="b">
        <v>0</v>
      </c>
      <c r="G2537" s="96" t="b">
        <v>0</v>
      </c>
    </row>
    <row r="2538" spans="1:7" ht="15">
      <c r="A2538" s="96" t="s">
        <v>2731</v>
      </c>
      <c r="B2538" s="96">
        <v>2</v>
      </c>
      <c r="C2538" s="116">
        <v>0.00042027188242825194</v>
      </c>
      <c r="D2538" s="96" t="s">
        <v>3246</v>
      </c>
      <c r="E2538" s="96" t="b">
        <v>0</v>
      </c>
      <c r="F2538" s="96" t="b">
        <v>0</v>
      </c>
      <c r="G2538" s="96" t="b">
        <v>0</v>
      </c>
    </row>
    <row r="2539" spans="1:7" ht="15">
      <c r="A2539" s="96" t="s">
        <v>2732</v>
      </c>
      <c r="B2539" s="96">
        <v>2</v>
      </c>
      <c r="C2539" s="116">
        <v>0.000363930876314836</v>
      </c>
      <c r="D2539" s="96" t="s">
        <v>3246</v>
      </c>
      <c r="E2539" s="96" t="b">
        <v>0</v>
      </c>
      <c r="F2539" s="96" t="b">
        <v>0</v>
      </c>
      <c r="G2539" s="96" t="b">
        <v>0</v>
      </c>
    </row>
    <row r="2540" spans="1:7" ht="15">
      <c r="A2540" s="96" t="s">
        <v>2733</v>
      </c>
      <c r="B2540" s="96">
        <v>2</v>
      </c>
      <c r="C2540" s="116">
        <v>0.000363930876314836</v>
      </c>
      <c r="D2540" s="96" t="s">
        <v>3246</v>
      </c>
      <c r="E2540" s="96" t="b">
        <v>0</v>
      </c>
      <c r="F2540" s="96" t="b">
        <v>0</v>
      </c>
      <c r="G2540" s="96" t="b">
        <v>0</v>
      </c>
    </row>
    <row r="2541" spans="1:7" ht="15">
      <c r="A2541" s="96" t="s">
        <v>2734</v>
      </c>
      <c r="B2541" s="96">
        <v>2</v>
      </c>
      <c r="C2541" s="116">
        <v>0.000363930876314836</v>
      </c>
      <c r="D2541" s="96" t="s">
        <v>3246</v>
      </c>
      <c r="E2541" s="96" t="b">
        <v>0</v>
      </c>
      <c r="F2541" s="96" t="b">
        <v>0</v>
      </c>
      <c r="G2541" s="96" t="b">
        <v>0</v>
      </c>
    </row>
    <row r="2542" spans="1:7" ht="15">
      <c r="A2542" s="96" t="s">
        <v>2735</v>
      </c>
      <c r="B2542" s="96">
        <v>2</v>
      </c>
      <c r="C2542" s="116">
        <v>0.000363930876314836</v>
      </c>
      <c r="D2542" s="96" t="s">
        <v>3246</v>
      </c>
      <c r="E2542" s="96" t="b">
        <v>0</v>
      </c>
      <c r="F2542" s="96" t="b">
        <v>0</v>
      </c>
      <c r="G2542" s="96" t="b">
        <v>0</v>
      </c>
    </row>
    <row r="2543" spans="1:7" ht="15">
      <c r="A2543" s="96" t="s">
        <v>2736</v>
      </c>
      <c r="B2543" s="96">
        <v>2</v>
      </c>
      <c r="C2543" s="116">
        <v>0.000363930876314836</v>
      </c>
      <c r="D2543" s="96" t="s">
        <v>3246</v>
      </c>
      <c r="E2543" s="96" t="b">
        <v>0</v>
      </c>
      <c r="F2543" s="96" t="b">
        <v>0</v>
      </c>
      <c r="G2543" s="96" t="b">
        <v>0</v>
      </c>
    </row>
    <row r="2544" spans="1:7" ht="15">
      <c r="A2544" s="96" t="s">
        <v>2737</v>
      </c>
      <c r="B2544" s="96">
        <v>2</v>
      </c>
      <c r="C2544" s="116">
        <v>0.000363930876314836</v>
      </c>
      <c r="D2544" s="96" t="s">
        <v>3246</v>
      </c>
      <c r="E2544" s="96" t="b">
        <v>0</v>
      </c>
      <c r="F2544" s="96" t="b">
        <v>0</v>
      </c>
      <c r="G2544" s="96" t="b">
        <v>0</v>
      </c>
    </row>
    <row r="2545" spans="1:7" ht="15">
      <c r="A2545" s="96" t="s">
        <v>2738</v>
      </c>
      <c r="B2545" s="96">
        <v>2</v>
      </c>
      <c r="C2545" s="116">
        <v>0.000363930876314836</v>
      </c>
      <c r="D2545" s="96" t="s">
        <v>3246</v>
      </c>
      <c r="E2545" s="96" t="b">
        <v>0</v>
      </c>
      <c r="F2545" s="96" t="b">
        <v>0</v>
      </c>
      <c r="G2545" s="96" t="b">
        <v>0</v>
      </c>
    </row>
    <row r="2546" spans="1:7" ht="15">
      <c r="A2546" s="96" t="s">
        <v>2739</v>
      </c>
      <c r="B2546" s="96">
        <v>2</v>
      </c>
      <c r="C2546" s="116">
        <v>0.00042027188242825194</v>
      </c>
      <c r="D2546" s="96" t="s">
        <v>3246</v>
      </c>
      <c r="E2546" s="96" t="b">
        <v>0</v>
      </c>
      <c r="F2546" s="96" t="b">
        <v>0</v>
      </c>
      <c r="G2546" s="96" t="b">
        <v>0</v>
      </c>
    </row>
    <row r="2547" spans="1:7" ht="15">
      <c r="A2547" s="96" t="s">
        <v>2740</v>
      </c>
      <c r="B2547" s="96">
        <v>2</v>
      </c>
      <c r="C2547" s="116">
        <v>0.000363930876314836</v>
      </c>
      <c r="D2547" s="96" t="s">
        <v>3246</v>
      </c>
      <c r="E2547" s="96" t="b">
        <v>0</v>
      </c>
      <c r="F2547" s="96" t="b">
        <v>0</v>
      </c>
      <c r="G2547" s="96" t="b">
        <v>0</v>
      </c>
    </row>
    <row r="2548" spans="1:7" ht="15">
      <c r="A2548" s="96" t="s">
        <v>2741</v>
      </c>
      <c r="B2548" s="96">
        <v>2</v>
      </c>
      <c r="C2548" s="116">
        <v>0.000363930876314836</v>
      </c>
      <c r="D2548" s="96" t="s">
        <v>3246</v>
      </c>
      <c r="E2548" s="96" t="b">
        <v>0</v>
      </c>
      <c r="F2548" s="96" t="b">
        <v>0</v>
      </c>
      <c r="G2548" s="96" t="b">
        <v>0</v>
      </c>
    </row>
    <row r="2549" spans="1:7" ht="15">
      <c r="A2549" s="96" t="s">
        <v>2742</v>
      </c>
      <c r="B2549" s="96">
        <v>2</v>
      </c>
      <c r="C2549" s="116">
        <v>0.000363930876314836</v>
      </c>
      <c r="D2549" s="96" t="s">
        <v>3246</v>
      </c>
      <c r="E2549" s="96" t="b">
        <v>0</v>
      </c>
      <c r="F2549" s="96" t="b">
        <v>0</v>
      </c>
      <c r="G2549" s="96" t="b">
        <v>0</v>
      </c>
    </row>
    <row r="2550" spans="1:7" ht="15">
      <c r="A2550" s="96" t="s">
        <v>2743</v>
      </c>
      <c r="B2550" s="96">
        <v>2</v>
      </c>
      <c r="C2550" s="116">
        <v>0.000363930876314836</v>
      </c>
      <c r="D2550" s="96" t="s">
        <v>3246</v>
      </c>
      <c r="E2550" s="96" t="b">
        <v>0</v>
      </c>
      <c r="F2550" s="96" t="b">
        <v>1</v>
      </c>
      <c r="G2550" s="96" t="b">
        <v>0</v>
      </c>
    </row>
    <row r="2551" spans="1:7" ht="15">
      <c r="A2551" s="96" t="s">
        <v>2744</v>
      </c>
      <c r="B2551" s="96">
        <v>2</v>
      </c>
      <c r="C2551" s="116">
        <v>0.000363930876314836</v>
      </c>
      <c r="D2551" s="96" t="s">
        <v>3246</v>
      </c>
      <c r="E2551" s="96" t="b">
        <v>0</v>
      </c>
      <c r="F2551" s="96" t="b">
        <v>0</v>
      </c>
      <c r="G2551" s="96" t="b">
        <v>0</v>
      </c>
    </row>
    <row r="2552" spans="1:7" ht="15">
      <c r="A2552" s="96" t="s">
        <v>2745</v>
      </c>
      <c r="B2552" s="96">
        <v>2</v>
      </c>
      <c r="C2552" s="116">
        <v>0.000363930876314836</v>
      </c>
      <c r="D2552" s="96" t="s">
        <v>3246</v>
      </c>
      <c r="E2552" s="96" t="b">
        <v>0</v>
      </c>
      <c r="F2552" s="96" t="b">
        <v>0</v>
      </c>
      <c r="G2552" s="96" t="b">
        <v>0</v>
      </c>
    </row>
    <row r="2553" spans="1:7" ht="15">
      <c r="A2553" s="96" t="s">
        <v>2746</v>
      </c>
      <c r="B2553" s="96">
        <v>2</v>
      </c>
      <c r="C2553" s="116">
        <v>0.000363930876314836</v>
      </c>
      <c r="D2553" s="96" t="s">
        <v>3246</v>
      </c>
      <c r="E2553" s="96" t="b">
        <v>0</v>
      </c>
      <c r="F2553" s="96" t="b">
        <v>0</v>
      </c>
      <c r="G2553" s="96" t="b">
        <v>0</v>
      </c>
    </row>
    <row r="2554" spans="1:7" ht="15">
      <c r="A2554" s="96" t="s">
        <v>2747</v>
      </c>
      <c r="B2554" s="96">
        <v>2</v>
      </c>
      <c r="C2554" s="116">
        <v>0.000363930876314836</v>
      </c>
      <c r="D2554" s="96" t="s">
        <v>3246</v>
      </c>
      <c r="E2554" s="96" t="b">
        <v>0</v>
      </c>
      <c r="F2554" s="96" t="b">
        <v>0</v>
      </c>
      <c r="G2554" s="96" t="b">
        <v>0</v>
      </c>
    </row>
    <row r="2555" spans="1:7" ht="15">
      <c r="A2555" s="96" t="s">
        <v>2748</v>
      </c>
      <c r="B2555" s="96">
        <v>2</v>
      </c>
      <c r="C2555" s="116">
        <v>0.000363930876314836</v>
      </c>
      <c r="D2555" s="96" t="s">
        <v>3246</v>
      </c>
      <c r="E2555" s="96" t="b">
        <v>0</v>
      </c>
      <c r="F2555" s="96" t="b">
        <v>0</v>
      </c>
      <c r="G2555" s="96" t="b">
        <v>0</v>
      </c>
    </row>
    <row r="2556" spans="1:7" ht="15">
      <c r="A2556" s="96" t="s">
        <v>2749</v>
      </c>
      <c r="B2556" s="96">
        <v>2</v>
      </c>
      <c r="C2556" s="116">
        <v>0.000363930876314836</v>
      </c>
      <c r="D2556" s="96" t="s">
        <v>3246</v>
      </c>
      <c r="E2556" s="96" t="b">
        <v>0</v>
      </c>
      <c r="F2556" s="96" t="b">
        <v>0</v>
      </c>
      <c r="G2556" s="96" t="b">
        <v>0</v>
      </c>
    </row>
    <row r="2557" spans="1:7" ht="15">
      <c r="A2557" s="96" t="s">
        <v>2750</v>
      </c>
      <c r="B2557" s="96">
        <v>2</v>
      </c>
      <c r="C2557" s="116">
        <v>0.000363930876314836</v>
      </c>
      <c r="D2557" s="96" t="s">
        <v>3246</v>
      </c>
      <c r="E2557" s="96" t="b">
        <v>0</v>
      </c>
      <c r="F2557" s="96" t="b">
        <v>0</v>
      </c>
      <c r="G2557" s="96" t="b">
        <v>0</v>
      </c>
    </row>
    <row r="2558" spans="1:7" ht="15">
      <c r="A2558" s="96" t="s">
        <v>2751</v>
      </c>
      <c r="B2558" s="96">
        <v>2</v>
      </c>
      <c r="C2558" s="116">
        <v>0.000363930876314836</v>
      </c>
      <c r="D2558" s="96" t="s">
        <v>3246</v>
      </c>
      <c r="E2558" s="96" t="b">
        <v>0</v>
      </c>
      <c r="F2558" s="96" t="b">
        <v>0</v>
      </c>
      <c r="G2558" s="96" t="b">
        <v>0</v>
      </c>
    </row>
    <row r="2559" spans="1:7" ht="15">
      <c r="A2559" s="96" t="s">
        <v>2752</v>
      </c>
      <c r="B2559" s="96">
        <v>2</v>
      </c>
      <c r="C2559" s="116">
        <v>0.000363930876314836</v>
      </c>
      <c r="D2559" s="96" t="s">
        <v>3246</v>
      </c>
      <c r="E2559" s="96" t="b">
        <v>1</v>
      </c>
      <c r="F2559" s="96" t="b">
        <v>0</v>
      </c>
      <c r="G2559" s="96" t="b">
        <v>0</v>
      </c>
    </row>
    <row r="2560" spans="1:7" ht="15">
      <c r="A2560" s="96" t="s">
        <v>2753</v>
      </c>
      <c r="B2560" s="96">
        <v>2</v>
      </c>
      <c r="C2560" s="116">
        <v>0.000363930876314836</v>
      </c>
      <c r="D2560" s="96" t="s">
        <v>3246</v>
      </c>
      <c r="E2560" s="96" t="b">
        <v>0</v>
      </c>
      <c r="F2560" s="96" t="b">
        <v>0</v>
      </c>
      <c r="G2560" s="96" t="b">
        <v>0</v>
      </c>
    </row>
    <row r="2561" spans="1:7" ht="15">
      <c r="A2561" s="96" t="s">
        <v>2754</v>
      </c>
      <c r="B2561" s="96">
        <v>2</v>
      </c>
      <c r="C2561" s="116">
        <v>0.000363930876314836</v>
      </c>
      <c r="D2561" s="96" t="s">
        <v>3246</v>
      </c>
      <c r="E2561" s="96" t="b">
        <v>0</v>
      </c>
      <c r="F2561" s="96" t="b">
        <v>0</v>
      </c>
      <c r="G2561" s="96" t="b">
        <v>0</v>
      </c>
    </row>
    <row r="2562" spans="1:7" ht="15">
      <c r="A2562" s="96" t="s">
        <v>2755</v>
      </c>
      <c r="B2562" s="96">
        <v>2</v>
      </c>
      <c r="C2562" s="116">
        <v>0.000363930876314836</v>
      </c>
      <c r="D2562" s="96" t="s">
        <v>3246</v>
      </c>
      <c r="E2562" s="96" t="b">
        <v>0</v>
      </c>
      <c r="F2562" s="96" t="b">
        <v>0</v>
      </c>
      <c r="G2562" s="96" t="b">
        <v>0</v>
      </c>
    </row>
    <row r="2563" spans="1:7" ht="15">
      <c r="A2563" s="96" t="s">
        <v>2756</v>
      </c>
      <c r="B2563" s="96">
        <v>2</v>
      </c>
      <c r="C2563" s="116">
        <v>0.000363930876314836</v>
      </c>
      <c r="D2563" s="96" t="s">
        <v>3246</v>
      </c>
      <c r="E2563" s="96" t="b">
        <v>0</v>
      </c>
      <c r="F2563" s="96" t="b">
        <v>0</v>
      </c>
      <c r="G2563" s="96" t="b">
        <v>0</v>
      </c>
    </row>
    <row r="2564" spans="1:7" ht="15">
      <c r="A2564" s="96" t="s">
        <v>2757</v>
      </c>
      <c r="B2564" s="96">
        <v>2</v>
      </c>
      <c r="C2564" s="116">
        <v>0.000363930876314836</v>
      </c>
      <c r="D2564" s="96" t="s">
        <v>3246</v>
      </c>
      <c r="E2564" s="96" t="b">
        <v>0</v>
      </c>
      <c r="F2564" s="96" t="b">
        <v>0</v>
      </c>
      <c r="G2564" s="96" t="b">
        <v>0</v>
      </c>
    </row>
    <row r="2565" spans="1:7" ht="15">
      <c r="A2565" s="96" t="s">
        <v>2758</v>
      </c>
      <c r="B2565" s="96">
        <v>2</v>
      </c>
      <c r="C2565" s="116">
        <v>0.000363930876314836</v>
      </c>
      <c r="D2565" s="96" t="s">
        <v>3246</v>
      </c>
      <c r="E2565" s="96" t="b">
        <v>0</v>
      </c>
      <c r="F2565" s="96" t="b">
        <v>0</v>
      </c>
      <c r="G2565" s="96" t="b">
        <v>0</v>
      </c>
    </row>
    <row r="2566" spans="1:7" ht="15">
      <c r="A2566" s="96" t="s">
        <v>2759</v>
      </c>
      <c r="B2566" s="96">
        <v>2</v>
      </c>
      <c r="C2566" s="116">
        <v>0.000363930876314836</v>
      </c>
      <c r="D2566" s="96" t="s">
        <v>3246</v>
      </c>
      <c r="E2566" s="96" t="b">
        <v>0</v>
      </c>
      <c r="F2566" s="96" t="b">
        <v>0</v>
      </c>
      <c r="G2566" s="96" t="b">
        <v>0</v>
      </c>
    </row>
    <row r="2567" spans="1:7" ht="15">
      <c r="A2567" s="96" t="s">
        <v>2760</v>
      </c>
      <c r="B2567" s="96">
        <v>2</v>
      </c>
      <c r="C2567" s="116">
        <v>0.000363930876314836</v>
      </c>
      <c r="D2567" s="96" t="s">
        <v>3246</v>
      </c>
      <c r="E2567" s="96" t="b">
        <v>0</v>
      </c>
      <c r="F2567" s="96" t="b">
        <v>0</v>
      </c>
      <c r="G2567" s="96" t="b">
        <v>0</v>
      </c>
    </row>
    <row r="2568" spans="1:7" ht="15">
      <c r="A2568" s="96" t="s">
        <v>2761</v>
      </c>
      <c r="B2568" s="96">
        <v>2</v>
      </c>
      <c r="C2568" s="116">
        <v>0.000363930876314836</v>
      </c>
      <c r="D2568" s="96" t="s">
        <v>3246</v>
      </c>
      <c r="E2568" s="96" t="b">
        <v>0</v>
      </c>
      <c r="F2568" s="96" t="b">
        <v>0</v>
      </c>
      <c r="G2568" s="96" t="b">
        <v>0</v>
      </c>
    </row>
    <row r="2569" spans="1:7" ht="15">
      <c r="A2569" s="96" t="s">
        <v>2762</v>
      </c>
      <c r="B2569" s="96">
        <v>2</v>
      </c>
      <c r="C2569" s="116">
        <v>0.000363930876314836</v>
      </c>
      <c r="D2569" s="96" t="s">
        <v>3246</v>
      </c>
      <c r="E2569" s="96" t="b">
        <v>0</v>
      </c>
      <c r="F2569" s="96" t="b">
        <v>0</v>
      </c>
      <c r="G2569" s="96" t="b">
        <v>0</v>
      </c>
    </row>
    <row r="2570" spans="1:7" ht="15">
      <c r="A2570" s="96" t="s">
        <v>2763</v>
      </c>
      <c r="B2570" s="96">
        <v>2</v>
      </c>
      <c r="C2570" s="116">
        <v>0.00042027188242825194</v>
      </c>
      <c r="D2570" s="96" t="s">
        <v>3246</v>
      </c>
      <c r="E2570" s="96" t="b">
        <v>0</v>
      </c>
      <c r="F2570" s="96" t="b">
        <v>0</v>
      </c>
      <c r="G2570" s="96" t="b">
        <v>0</v>
      </c>
    </row>
    <row r="2571" spans="1:7" ht="15">
      <c r="A2571" s="96" t="s">
        <v>2764</v>
      </c>
      <c r="B2571" s="96">
        <v>2</v>
      </c>
      <c r="C2571" s="116">
        <v>0.000363930876314836</v>
      </c>
      <c r="D2571" s="96" t="s">
        <v>3246</v>
      </c>
      <c r="E2571" s="96" t="b">
        <v>0</v>
      </c>
      <c r="F2571" s="96" t="b">
        <v>0</v>
      </c>
      <c r="G2571" s="96" t="b">
        <v>0</v>
      </c>
    </row>
    <row r="2572" spans="1:7" ht="15">
      <c r="A2572" s="96" t="s">
        <v>2765</v>
      </c>
      <c r="B2572" s="96">
        <v>2</v>
      </c>
      <c r="C2572" s="116">
        <v>0.000363930876314836</v>
      </c>
      <c r="D2572" s="96" t="s">
        <v>3246</v>
      </c>
      <c r="E2572" s="96" t="b">
        <v>0</v>
      </c>
      <c r="F2572" s="96" t="b">
        <v>0</v>
      </c>
      <c r="G2572" s="96" t="b">
        <v>0</v>
      </c>
    </row>
    <row r="2573" spans="1:7" ht="15">
      <c r="A2573" s="96" t="s">
        <v>2766</v>
      </c>
      <c r="B2573" s="96">
        <v>2</v>
      </c>
      <c r="C2573" s="116">
        <v>0.000363930876314836</v>
      </c>
      <c r="D2573" s="96" t="s">
        <v>3246</v>
      </c>
      <c r="E2573" s="96" t="b">
        <v>0</v>
      </c>
      <c r="F2573" s="96" t="b">
        <v>0</v>
      </c>
      <c r="G2573" s="96" t="b">
        <v>0</v>
      </c>
    </row>
    <row r="2574" spans="1:7" ht="15">
      <c r="A2574" s="96" t="s">
        <v>2767</v>
      </c>
      <c r="B2574" s="96">
        <v>2</v>
      </c>
      <c r="C2574" s="116">
        <v>0.00042027188242825194</v>
      </c>
      <c r="D2574" s="96" t="s">
        <v>3246</v>
      </c>
      <c r="E2574" s="96" t="b">
        <v>0</v>
      </c>
      <c r="F2574" s="96" t="b">
        <v>0</v>
      </c>
      <c r="G2574" s="96" t="b">
        <v>0</v>
      </c>
    </row>
    <row r="2575" spans="1:7" ht="15">
      <c r="A2575" s="96" t="s">
        <v>2768</v>
      </c>
      <c r="B2575" s="96">
        <v>2</v>
      </c>
      <c r="C2575" s="116">
        <v>0.000363930876314836</v>
      </c>
      <c r="D2575" s="96" t="s">
        <v>3246</v>
      </c>
      <c r="E2575" s="96" t="b">
        <v>0</v>
      </c>
      <c r="F2575" s="96" t="b">
        <v>0</v>
      </c>
      <c r="G2575" s="96" t="b">
        <v>0</v>
      </c>
    </row>
    <row r="2576" spans="1:7" ht="15">
      <c r="A2576" s="96" t="s">
        <v>2769</v>
      </c>
      <c r="B2576" s="96">
        <v>2</v>
      </c>
      <c r="C2576" s="116">
        <v>0.000363930876314836</v>
      </c>
      <c r="D2576" s="96" t="s">
        <v>3246</v>
      </c>
      <c r="E2576" s="96" t="b">
        <v>0</v>
      </c>
      <c r="F2576" s="96" t="b">
        <v>0</v>
      </c>
      <c r="G2576" s="96" t="b">
        <v>0</v>
      </c>
    </row>
    <row r="2577" spans="1:7" ht="15">
      <c r="A2577" s="96" t="s">
        <v>2770</v>
      </c>
      <c r="B2577" s="96">
        <v>2</v>
      </c>
      <c r="C2577" s="116">
        <v>0.00042027188242825194</v>
      </c>
      <c r="D2577" s="96" t="s">
        <v>3246</v>
      </c>
      <c r="E2577" s="96" t="b">
        <v>0</v>
      </c>
      <c r="F2577" s="96" t="b">
        <v>0</v>
      </c>
      <c r="G2577" s="96" t="b">
        <v>0</v>
      </c>
    </row>
    <row r="2578" spans="1:7" ht="15">
      <c r="A2578" s="96" t="s">
        <v>2771</v>
      </c>
      <c r="B2578" s="96">
        <v>2</v>
      </c>
      <c r="C2578" s="116">
        <v>0.000363930876314836</v>
      </c>
      <c r="D2578" s="96" t="s">
        <v>3246</v>
      </c>
      <c r="E2578" s="96" t="b">
        <v>0</v>
      </c>
      <c r="F2578" s="96" t="b">
        <v>0</v>
      </c>
      <c r="G2578" s="96" t="b">
        <v>0</v>
      </c>
    </row>
    <row r="2579" spans="1:7" ht="15">
      <c r="A2579" s="96" t="s">
        <v>2772</v>
      </c>
      <c r="B2579" s="96">
        <v>2</v>
      </c>
      <c r="C2579" s="116">
        <v>0.000363930876314836</v>
      </c>
      <c r="D2579" s="96" t="s">
        <v>3246</v>
      </c>
      <c r="E2579" s="96" t="b">
        <v>0</v>
      </c>
      <c r="F2579" s="96" t="b">
        <v>0</v>
      </c>
      <c r="G2579" s="96" t="b">
        <v>0</v>
      </c>
    </row>
    <row r="2580" spans="1:7" ht="15">
      <c r="A2580" s="96" t="s">
        <v>2773</v>
      </c>
      <c r="B2580" s="96">
        <v>2</v>
      </c>
      <c r="C2580" s="116">
        <v>0.000363930876314836</v>
      </c>
      <c r="D2580" s="96" t="s">
        <v>3246</v>
      </c>
      <c r="E2580" s="96" t="b">
        <v>0</v>
      </c>
      <c r="F2580" s="96" t="b">
        <v>0</v>
      </c>
      <c r="G2580" s="96" t="b">
        <v>0</v>
      </c>
    </row>
    <row r="2581" spans="1:7" ht="15">
      <c r="A2581" s="96" t="s">
        <v>2774</v>
      </c>
      <c r="B2581" s="96">
        <v>2</v>
      </c>
      <c r="C2581" s="116">
        <v>0.000363930876314836</v>
      </c>
      <c r="D2581" s="96" t="s">
        <v>3246</v>
      </c>
      <c r="E2581" s="96" t="b">
        <v>0</v>
      </c>
      <c r="F2581" s="96" t="b">
        <v>0</v>
      </c>
      <c r="G2581" s="96" t="b">
        <v>0</v>
      </c>
    </row>
    <row r="2582" spans="1:7" ht="15">
      <c r="A2582" s="96" t="s">
        <v>2775</v>
      </c>
      <c r="B2582" s="96">
        <v>2</v>
      </c>
      <c r="C2582" s="116">
        <v>0.00042027188242825194</v>
      </c>
      <c r="D2582" s="96" t="s">
        <v>3246</v>
      </c>
      <c r="E2582" s="96" t="b">
        <v>0</v>
      </c>
      <c r="F2582" s="96" t="b">
        <v>0</v>
      </c>
      <c r="G2582" s="96" t="b">
        <v>0</v>
      </c>
    </row>
    <row r="2583" spans="1:7" ht="15">
      <c r="A2583" s="96" t="s">
        <v>2776</v>
      </c>
      <c r="B2583" s="96">
        <v>2</v>
      </c>
      <c r="C2583" s="116">
        <v>0.000363930876314836</v>
      </c>
      <c r="D2583" s="96" t="s">
        <v>3246</v>
      </c>
      <c r="E2583" s="96" t="b">
        <v>0</v>
      </c>
      <c r="F2583" s="96" t="b">
        <v>0</v>
      </c>
      <c r="G2583" s="96" t="b">
        <v>0</v>
      </c>
    </row>
    <row r="2584" spans="1:7" ht="15">
      <c r="A2584" s="96" t="s">
        <v>2777</v>
      </c>
      <c r="B2584" s="96">
        <v>2</v>
      </c>
      <c r="C2584" s="116">
        <v>0.00042027188242825194</v>
      </c>
      <c r="D2584" s="96" t="s">
        <v>3246</v>
      </c>
      <c r="E2584" s="96" t="b">
        <v>0</v>
      </c>
      <c r="F2584" s="96" t="b">
        <v>0</v>
      </c>
      <c r="G2584" s="96" t="b">
        <v>0</v>
      </c>
    </row>
    <row r="2585" spans="1:7" ht="15">
      <c r="A2585" s="96" t="s">
        <v>2778</v>
      </c>
      <c r="B2585" s="96">
        <v>2</v>
      </c>
      <c r="C2585" s="116">
        <v>0.00042027188242825194</v>
      </c>
      <c r="D2585" s="96" t="s">
        <v>3246</v>
      </c>
      <c r="E2585" s="96" t="b">
        <v>0</v>
      </c>
      <c r="F2585" s="96" t="b">
        <v>0</v>
      </c>
      <c r="G2585" s="96" t="b">
        <v>0</v>
      </c>
    </row>
    <row r="2586" spans="1:7" ht="15">
      <c r="A2586" s="96" t="s">
        <v>2779</v>
      </c>
      <c r="B2586" s="96">
        <v>2</v>
      </c>
      <c r="C2586" s="116">
        <v>0.00042027188242825194</v>
      </c>
      <c r="D2586" s="96" t="s">
        <v>3246</v>
      </c>
      <c r="E2586" s="96" t="b">
        <v>0</v>
      </c>
      <c r="F2586" s="96" t="b">
        <v>0</v>
      </c>
      <c r="G2586" s="96" t="b">
        <v>0</v>
      </c>
    </row>
    <row r="2587" spans="1:7" ht="15">
      <c r="A2587" s="96" t="s">
        <v>2780</v>
      </c>
      <c r="B2587" s="96">
        <v>2</v>
      </c>
      <c r="C2587" s="116">
        <v>0.000363930876314836</v>
      </c>
      <c r="D2587" s="96" t="s">
        <v>3246</v>
      </c>
      <c r="E2587" s="96" t="b">
        <v>0</v>
      </c>
      <c r="F2587" s="96" t="b">
        <v>0</v>
      </c>
      <c r="G2587" s="96" t="b">
        <v>0</v>
      </c>
    </row>
    <row r="2588" spans="1:7" ht="15">
      <c r="A2588" s="96" t="s">
        <v>2781</v>
      </c>
      <c r="B2588" s="96">
        <v>2</v>
      </c>
      <c r="C2588" s="116">
        <v>0.000363930876314836</v>
      </c>
      <c r="D2588" s="96" t="s">
        <v>3246</v>
      </c>
      <c r="E2588" s="96" t="b">
        <v>0</v>
      </c>
      <c r="F2588" s="96" t="b">
        <v>0</v>
      </c>
      <c r="G2588" s="96" t="b">
        <v>0</v>
      </c>
    </row>
    <row r="2589" spans="1:7" ht="15">
      <c r="A2589" s="96" t="s">
        <v>2782</v>
      </c>
      <c r="B2589" s="96">
        <v>2</v>
      </c>
      <c r="C2589" s="116">
        <v>0.000363930876314836</v>
      </c>
      <c r="D2589" s="96" t="s">
        <v>3246</v>
      </c>
      <c r="E2589" s="96" t="b">
        <v>0</v>
      </c>
      <c r="F2589" s="96" t="b">
        <v>0</v>
      </c>
      <c r="G2589" s="96" t="b">
        <v>0</v>
      </c>
    </row>
    <row r="2590" spans="1:7" ht="15">
      <c r="A2590" s="96" t="s">
        <v>2783</v>
      </c>
      <c r="B2590" s="96">
        <v>2</v>
      </c>
      <c r="C2590" s="116">
        <v>0.00042027188242825194</v>
      </c>
      <c r="D2590" s="96" t="s">
        <v>3246</v>
      </c>
      <c r="E2590" s="96" t="b">
        <v>0</v>
      </c>
      <c r="F2590" s="96" t="b">
        <v>1</v>
      </c>
      <c r="G2590" s="96" t="b">
        <v>0</v>
      </c>
    </row>
    <row r="2591" spans="1:7" ht="15">
      <c r="A2591" s="96" t="s">
        <v>2784</v>
      </c>
      <c r="B2591" s="96">
        <v>2</v>
      </c>
      <c r="C2591" s="116">
        <v>0.000363930876314836</v>
      </c>
      <c r="D2591" s="96" t="s">
        <v>3246</v>
      </c>
      <c r="E2591" s="96" t="b">
        <v>0</v>
      </c>
      <c r="F2591" s="96" t="b">
        <v>0</v>
      </c>
      <c r="G2591" s="96" t="b">
        <v>0</v>
      </c>
    </row>
    <row r="2592" spans="1:7" ht="15">
      <c r="A2592" s="96" t="s">
        <v>2785</v>
      </c>
      <c r="B2592" s="96">
        <v>2</v>
      </c>
      <c r="C2592" s="116">
        <v>0.000363930876314836</v>
      </c>
      <c r="D2592" s="96" t="s">
        <v>3246</v>
      </c>
      <c r="E2592" s="96" t="b">
        <v>0</v>
      </c>
      <c r="F2592" s="96" t="b">
        <v>0</v>
      </c>
      <c r="G2592" s="96" t="b">
        <v>0</v>
      </c>
    </row>
    <row r="2593" spans="1:7" ht="15">
      <c r="A2593" s="96" t="s">
        <v>2786</v>
      </c>
      <c r="B2593" s="96">
        <v>2</v>
      </c>
      <c r="C2593" s="116">
        <v>0.000363930876314836</v>
      </c>
      <c r="D2593" s="96" t="s">
        <v>3246</v>
      </c>
      <c r="E2593" s="96" t="b">
        <v>0</v>
      </c>
      <c r="F2593" s="96" t="b">
        <v>0</v>
      </c>
      <c r="G2593" s="96" t="b">
        <v>0</v>
      </c>
    </row>
    <row r="2594" spans="1:7" ht="15">
      <c r="A2594" s="96" t="s">
        <v>2787</v>
      </c>
      <c r="B2594" s="96">
        <v>2</v>
      </c>
      <c r="C2594" s="116">
        <v>0.00042027188242825194</v>
      </c>
      <c r="D2594" s="96" t="s">
        <v>3246</v>
      </c>
      <c r="E2594" s="96" t="b">
        <v>0</v>
      </c>
      <c r="F2594" s="96" t="b">
        <v>0</v>
      </c>
      <c r="G2594" s="96" t="b">
        <v>0</v>
      </c>
    </row>
    <row r="2595" spans="1:7" ht="15">
      <c r="A2595" s="96" t="s">
        <v>2788</v>
      </c>
      <c r="B2595" s="96">
        <v>2</v>
      </c>
      <c r="C2595" s="116">
        <v>0.00042027188242825194</v>
      </c>
      <c r="D2595" s="96" t="s">
        <v>3246</v>
      </c>
      <c r="E2595" s="96" t="b">
        <v>0</v>
      </c>
      <c r="F2595" s="96" t="b">
        <v>0</v>
      </c>
      <c r="G2595" s="96" t="b">
        <v>0</v>
      </c>
    </row>
    <row r="2596" spans="1:7" ht="15">
      <c r="A2596" s="96" t="s">
        <v>2789</v>
      </c>
      <c r="B2596" s="96">
        <v>2</v>
      </c>
      <c r="C2596" s="116">
        <v>0.000363930876314836</v>
      </c>
      <c r="D2596" s="96" t="s">
        <v>3246</v>
      </c>
      <c r="E2596" s="96" t="b">
        <v>0</v>
      </c>
      <c r="F2596" s="96" t="b">
        <v>0</v>
      </c>
      <c r="G2596" s="96" t="b">
        <v>0</v>
      </c>
    </row>
    <row r="2597" spans="1:7" ht="15">
      <c r="A2597" s="96" t="s">
        <v>2790</v>
      </c>
      <c r="B2597" s="96">
        <v>2</v>
      </c>
      <c r="C2597" s="116">
        <v>0.000363930876314836</v>
      </c>
      <c r="D2597" s="96" t="s">
        <v>3246</v>
      </c>
      <c r="E2597" s="96" t="b">
        <v>1</v>
      </c>
      <c r="F2597" s="96" t="b">
        <v>0</v>
      </c>
      <c r="G2597" s="96" t="b">
        <v>0</v>
      </c>
    </row>
    <row r="2598" spans="1:7" ht="15">
      <c r="A2598" s="96" t="s">
        <v>2791</v>
      </c>
      <c r="B2598" s="96">
        <v>2</v>
      </c>
      <c r="C2598" s="116">
        <v>0.000363930876314836</v>
      </c>
      <c r="D2598" s="96" t="s">
        <v>3246</v>
      </c>
      <c r="E2598" s="96" t="b">
        <v>0</v>
      </c>
      <c r="F2598" s="96" t="b">
        <v>0</v>
      </c>
      <c r="G2598" s="96" t="b">
        <v>0</v>
      </c>
    </row>
    <row r="2599" spans="1:7" ht="15">
      <c r="A2599" s="96" t="s">
        <v>2792</v>
      </c>
      <c r="B2599" s="96">
        <v>2</v>
      </c>
      <c r="C2599" s="116">
        <v>0.000363930876314836</v>
      </c>
      <c r="D2599" s="96" t="s">
        <v>3246</v>
      </c>
      <c r="E2599" s="96" t="b">
        <v>0</v>
      </c>
      <c r="F2599" s="96" t="b">
        <v>0</v>
      </c>
      <c r="G2599" s="96" t="b">
        <v>0</v>
      </c>
    </row>
    <row r="2600" spans="1:7" ht="15">
      <c r="A2600" s="96" t="s">
        <v>2793</v>
      </c>
      <c r="B2600" s="96">
        <v>2</v>
      </c>
      <c r="C2600" s="116">
        <v>0.000363930876314836</v>
      </c>
      <c r="D2600" s="96" t="s">
        <v>3246</v>
      </c>
      <c r="E2600" s="96" t="b">
        <v>0</v>
      </c>
      <c r="F2600" s="96" t="b">
        <v>0</v>
      </c>
      <c r="G2600" s="96" t="b">
        <v>0</v>
      </c>
    </row>
    <row r="2601" spans="1:7" ht="15">
      <c r="A2601" s="96" t="s">
        <v>2794</v>
      </c>
      <c r="B2601" s="96">
        <v>2</v>
      </c>
      <c r="C2601" s="116">
        <v>0.00042027188242825194</v>
      </c>
      <c r="D2601" s="96" t="s">
        <v>3246</v>
      </c>
      <c r="E2601" s="96" t="b">
        <v>0</v>
      </c>
      <c r="F2601" s="96" t="b">
        <v>0</v>
      </c>
      <c r="G2601" s="96" t="b">
        <v>0</v>
      </c>
    </row>
    <row r="2602" spans="1:7" ht="15">
      <c r="A2602" s="96" t="s">
        <v>2795</v>
      </c>
      <c r="B2602" s="96">
        <v>2</v>
      </c>
      <c r="C2602" s="116">
        <v>0.000363930876314836</v>
      </c>
      <c r="D2602" s="96" t="s">
        <v>3246</v>
      </c>
      <c r="E2602" s="96" t="b">
        <v>0</v>
      </c>
      <c r="F2602" s="96" t="b">
        <v>0</v>
      </c>
      <c r="G2602" s="96" t="b">
        <v>0</v>
      </c>
    </row>
    <row r="2603" spans="1:7" ht="15">
      <c r="A2603" s="96" t="s">
        <v>2796</v>
      </c>
      <c r="B2603" s="96">
        <v>2</v>
      </c>
      <c r="C2603" s="116">
        <v>0.000363930876314836</v>
      </c>
      <c r="D2603" s="96" t="s">
        <v>3246</v>
      </c>
      <c r="E2603" s="96" t="b">
        <v>0</v>
      </c>
      <c r="F2603" s="96" t="b">
        <v>0</v>
      </c>
      <c r="G2603" s="96" t="b">
        <v>0</v>
      </c>
    </row>
    <row r="2604" spans="1:7" ht="15">
      <c r="A2604" s="96" t="s">
        <v>2797</v>
      </c>
      <c r="B2604" s="96">
        <v>2</v>
      </c>
      <c r="C2604" s="116">
        <v>0.00042027188242825194</v>
      </c>
      <c r="D2604" s="96" t="s">
        <v>3246</v>
      </c>
      <c r="E2604" s="96" t="b">
        <v>0</v>
      </c>
      <c r="F2604" s="96" t="b">
        <v>0</v>
      </c>
      <c r="G2604" s="96" t="b">
        <v>0</v>
      </c>
    </row>
    <row r="2605" spans="1:7" ht="15">
      <c r="A2605" s="96" t="s">
        <v>2798</v>
      </c>
      <c r="B2605" s="96">
        <v>2</v>
      </c>
      <c r="C2605" s="116">
        <v>0.000363930876314836</v>
      </c>
      <c r="D2605" s="96" t="s">
        <v>3246</v>
      </c>
      <c r="E2605" s="96" t="b">
        <v>0</v>
      </c>
      <c r="F2605" s="96" t="b">
        <v>0</v>
      </c>
      <c r="G2605" s="96" t="b">
        <v>0</v>
      </c>
    </row>
    <row r="2606" spans="1:7" ht="15">
      <c r="A2606" s="96" t="s">
        <v>2799</v>
      </c>
      <c r="B2606" s="96">
        <v>2</v>
      </c>
      <c r="C2606" s="116">
        <v>0.000363930876314836</v>
      </c>
      <c r="D2606" s="96" t="s">
        <v>3246</v>
      </c>
      <c r="E2606" s="96" t="b">
        <v>0</v>
      </c>
      <c r="F2606" s="96" t="b">
        <v>0</v>
      </c>
      <c r="G2606" s="96" t="b">
        <v>0</v>
      </c>
    </row>
    <row r="2607" spans="1:7" ht="15">
      <c r="A2607" s="96" t="s">
        <v>2800</v>
      </c>
      <c r="B2607" s="96">
        <v>2</v>
      </c>
      <c r="C2607" s="116">
        <v>0.000363930876314836</v>
      </c>
      <c r="D2607" s="96" t="s">
        <v>3246</v>
      </c>
      <c r="E2607" s="96" t="b">
        <v>0</v>
      </c>
      <c r="F2607" s="96" t="b">
        <v>0</v>
      </c>
      <c r="G2607" s="96" t="b">
        <v>0</v>
      </c>
    </row>
    <row r="2608" spans="1:7" ht="15">
      <c r="A2608" s="96" t="s">
        <v>2801</v>
      </c>
      <c r="B2608" s="96">
        <v>2</v>
      </c>
      <c r="C2608" s="116">
        <v>0.000363930876314836</v>
      </c>
      <c r="D2608" s="96" t="s">
        <v>3246</v>
      </c>
      <c r="E2608" s="96" t="b">
        <v>0</v>
      </c>
      <c r="F2608" s="96" t="b">
        <v>0</v>
      </c>
      <c r="G2608" s="96" t="b">
        <v>0</v>
      </c>
    </row>
    <row r="2609" spans="1:7" ht="15">
      <c r="A2609" s="96" t="s">
        <v>2802</v>
      </c>
      <c r="B2609" s="96">
        <v>2</v>
      </c>
      <c r="C2609" s="116">
        <v>0.000363930876314836</v>
      </c>
      <c r="D2609" s="96" t="s">
        <v>3246</v>
      </c>
      <c r="E2609" s="96" t="b">
        <v>0</v>
      </c>
      <c r="F2609" s="96" t="b">
        <v>0</v>
      </c>
      <c r="G2609" s="96" t="b">
        <v>0</v>
      </c>
    </row>
    <row r="2610" spans="1:7" ht="15">
      <c r="A2610" s="96" t="s">
        <v>2803</v>
      </c>
      <c r="B2610" s="96">
        <v>2</v>
      </c>
      <c r="C2610" s="116">
        <v>0.000363930876314836</v>
      </c>
      <c r="D2610" s="96" t="s">
        <v>3246</v>
      </c>
      <c r="E2610" s="96" t="b">
        <v>0</v>
      </c>
      <c r="F2610" s="96" t="b">
        <v>0</v>
      </c>
      <c r="G2610" s="96" t="b">
        <v>0</v>
      </c>
    </row>
    <row r="2611" spans="1:7" ht="15">
      <c r="A2611" s="96" t="s">
        <v>2804</v>
      </c>
      <c r="B2611" s="96">
        <v>2</v>
      </c>
      <c r="C2611" s="116">
        <v>0.000363930876314836</v>
      </c>
      <c r="D2611" s="96" t="s">
        <v>3246</v>
      </c>
      <c r="E2611" s="96" t="b">
        <v>0</v>
      </c>
      <c r="F2611" s="96" t="b">
        <v>0</v>
      </c>
      <c r="G2611" s="96" t="b">
        <v>0</v>
      </c>
    </row>
    <row r="2612" spans="1:7" ht="15">
      <c r="A2612" s="96" t="s">
        <v>2805</v>
      </c>
      <c r="B2612" s="96">
        <v>2</v>
      </c>
      <c r="C2612" s="116">
        <v>0.000363930876314836</v>
      </c>
      <c r="D2612" s="96" t="s">
        <v>3246</v>
      </c>
      <c r="E2612" s="96" t="b">
        <v>0</v>
      </c>
      <c r="F2612" s="96" t="b">
        <v>0</v>
      </c>
      <c r="G2612" s="96" t="b">
        <v>0</v>
      </c>
    </row>
    <row r="2613" spans="1:7" ht="15">
      <c r="A2613" s="96" t="s">
        <v>2806</v>
      </c>
      <c r="B2613" s="96">
        <v>2</v>
      </c>
      <c r="C2613" s="116">
        <v>0.000363930876314836</v>
      </c>
      <c r="D2613" s="96" t="s">
        <v>3246</v>
      </c>
      <c r="E2613" s="96" t="b">
        <v>0</v>
      </c>
      <c r="F2613" s="96" t="b">
        <v>0</v>
      </c>
      <c r="G2613" s="96" t="b">
        <v>0</v>
      </c>
    </row>
    <row r="2614" spans="1:7" ht="15">
      <c r="A2614" s="96" t="s">
        <v>2807</v>
      </c>
      <c r="B2614" s="96">
        <v>2</v>
      </c>
      <c r="C2614" s="116">
        <v>0.000363930876314836</v>
      </c>
      <c r="D2614" s="96" t="s">
        <v>3246</v>
      </c>
      <c r="E2614" s="96" t="b">
        <v>0</v>
      </c>
      <c r="F2614" s="96" t="b">
        <v>0</v>
      </c>
      <c r="G2614" s="96" t="b">
        <v>0</v>
      </c>
    </row>
    <row r="2615" spans="1:7" ht="15">
      <c r="A2615" s="96" t="s">
        <v>2808</v>
      </c>
      <c r="B2615" s="96">
        <v>2</v>
      </c>
      <c r="C2615" s="116">
        <v>0.000363930876314836</v>
      </c>
      <c r="D2615" s="96" t="s">
        <v>3246</v>
      </c>
      <c r="E2615" s="96" t="b">
        <v>0</v>
      </c>
      <c r="F2615" s="96" t="b">
        <v>0</v>
      </c>
      <c r="G2615" s="96" t="b">
        <v>0</v>
      </c>
    </row>
    <row r="2616" spans="1:7" ht="15">
      <c r="A2616" s="96" t="s">
        <v>2809</v>
      </c>
      <c r="B2616" s="96">
        <v>2</v>
      </c>
      <c r="C2616" s="116">
        <v>0.000363930876314836</v>
      </c>
      <c r="D2616" s="96" t="s">
        <v>3246</v>
      </c>
      <c r="E2616" s="96" t="b">
        <v>0</v>
      </c>
      <c r="F2616" s="96" t="b">
        <v>0</v>
      </c>
      <c r="G2616" s="96" t="b">
        <v>0</v>
      </c>
    </row>
    <row r="2617" spans="1:7" ht="15">
      <c r="A2617" s="96" t="s">
        <v>2810</v>
      </c>
      <c r="B2617" s="96">
        <v>2</v>
      </c>
      <c r="C2617" s="116">
        <v>0.000363930876314836</v>
      </c>
      <c r="D2617" s="96" t="s">
        <v>3246</v>
      </c>
      <c r="E2617" s="96" t="b">
        <v>0</v>
      </c>
      <c r="F2617" s="96" t="b">
        <v>0</v>
      </c>
      <c r="G2617" s="96" t="b">
        <v>0</v>
      </c>
    </row>
    <row r="2618" spans="1:7" ht="15">
      <c r="A2618" s="96" t="s">
        <v>2811</v>
      </c>
      <c r="B2618" s="96">
        <v>2</v>
      </c>
      <c r="C2618" s="116">
        <v>0.000363930876314836</v>
      </c>
      <c r="D2618" s="96" t="s">
        <v>3246</v>
      </c>
      <c r="E2618" s="96" t="b">
        <v>0</v>
      </c>
      <c r="F2618" s="96" t="b">
        <v>0</v>
      </c>
      <c r="G2618" s="96" t="b">
        <v>0</v>
      </c>
    </row>
    <row r="2619" spans="1:7" ht="15">
      <c r="A2619" s="96" t="s">
        <v>2812</v>
      </c>
      <c r="B2619" s="96">
        <v>2</v>
      </c>
      <c r="C2619" s="116">
        <v>0.000363930876314836</v>
      </c>
      <c r="D2619" s="96" t="s">
        <v>3246</v>
      </c>
      <c r="E2619" s="96" t="b">
        <v>0</v>
      </c>
      <c r="F2619" s="96" t="b">
        <v>0</v>
      </c>
      <c r="G2619" s="96" t="b">
        <v>0</v>
      </c>
    </row>
    <row r="2620" spans="1:7" ht="15">
      <c r="A2620" s="96" t="s">
        <v>2813</v>
      </c>
      <c r="B2620" s="96">
        <v>2</v>
      </c>
      <c r="C2620" s="116">
        <v>0.000363930876314836</v>
      </c>
      <c r="D2620" s="96" t="s">
        <v>3246</v>
      </c>
      <c r="E2620" s="96" t="b">
        <v>0</v>
      </c>
      <c r="F2620" s="96" t="b">
        <v>0</v>
      </c>
      <c r="G2620" s="96" t="b">
        <v>0</v>
      </c>
    </row>
    <row r="2621" spans="1:7" ht="15">
      <c r="A2621" s="96" t="s">
        <v>2814</v>
      </c>
      <c r="B2621" s="96">
        <v>2</v>
      </c>
      <c r="C2621" s="116">
        <v>0.000363930876314836</v>
      </c>
      <c r="D2621" s="96" t="s">
        <v>3246</v>
      </c>
      <c r="E2621" s="96" t="b">
        <v>0</v>
      </c>
      <c r="F2621" s="96" t="b">
        <v>0</v>
      </c>
      <c r="G2621" s="96" t="b">
        <v>0</v>
      </c>
    </row>
    <row r="2622" spans="1:7" ht="15">
      <c r="A2622" s="96" t="s">
        <v>2815</v>
      </c>
      <c r="B2622" s="96">
        <v>2</v>
      </c>
      <c r="C2622" s="116">
        <v>0.00042027188242825194</v>
      </c>
      <c r="D2622" s="96" t="s">
        <v>3246</v>
      </c>
      <c r="E2622" s="96" t="b">
        <v>0</v>
      </c>
      <c r="F2622" s="96" t="b">
        <v>0</v>
      </c>
      <c r="G2622" s="96" t="b">
        <v>0</v>
      </c>
    </row>
    <row r="2623" spans="1:7" ht="15">
      <c r="A2623" s="96" t="s">
        <v>2816</v>
      </c>
      <c r="B2623" s="96">
        <v>2</v>
      </c>
      <c r="C2623" s="116">
        <v>0.000363930876314836</v>
      </c>
      <c r="D2623" s="96" t="s">
        <v>3246</v>
      </c>
      <c r="E2623" s="96" t="b">
        <v>1</v>
      </c>
      <c r="F2623" s="96" t="b">
        <v>0</v>
      </c>
      <c r="G2623" s="96" t="b">
        <v>0</v>
      </c>
    </row>
    <row r="2624" spans="1:7" ht="15">
      <c r="A2624" s="96" t="s">
        <v>2817</v>
      </c>
      <c r="B2624" s="96">
        <v>2</v>
      </c>
      <c r="C2624" s="116">
        <v>0.000363930876314836</v>
      </c>
      <c r="D2624" s="96" t="s">
        <v>3246</v>
      </c>
      <c r="E2624" s="96" t="b">
        <v>0</v>
      </c>
      <c r="F2624" s="96" t="b">
        <v>0</v>
      </c>
      <c r="G2624" s="96" t="b">
        <v>0</v>
      </c>
    </row>
    <row r="2625" spans="1:7" ht="15">
      <c r="A2625" s="96" t="s">
        <v>2818</v>
      </c>
      <c r="B2625" s="96">
        <v>2</v>
      </c>
      <c r="C2625" s="116">
        <v>0.000363930876314836</v>
      </c>
      <c r="D2625" s="96" t="s">
        <v>3246</v>
      </c>
      <c r="E2625" s="96" t="b">
        <v>1</v>
      </c>
      <c r="F2625" s="96" t="b">
        <v>0</v>
      </c>
      <c r="G2625" s="96" t="b">
        <v>0</v>
      </c>
    </row>
    <row r="2626" spans="1:7" ht="15">
      <c r="A2626" s="96" t="s">
        <v>2819</v>
      </c>
      <c r="B2626" s="96">
        <v>2</v>
      </c>
      <c r="C2626" s="116">
        <v>0.000363930876314836</v>
      </c>
      <c r="D2626" s="96" t="s">
        <v>3246</v>
      </c>
      <c r="E2626" s="96" t="b">
        <v>0</v>
      </c>
      <c r="F2626" s="96" t="b">
        <v>0</v>
      </c>
      <c r="G2626" s="96" t="b">
        <v>0</v>
      </c>
    </row>
    <row r="2627" spans="1:7" ht="15">
      <c r="A2627" s="96" t="s">
        <v>2820</v>
      </c>
      <c r="B2627" s="96">
        <v>2</v>
      </c>
      <c r="C2627" s="116">
        <v>0.000363930876314836</v>
      </c>
      <c r="D2627" s="96" t="s">
        <v>3246</v>
      </c>
      <c r="E2627" s="96" t="b">
        <v>1</v>
      </c>
      <c r="F2627" s="96" t="b">
        <v>0</v>
      </c>
      <c r="G2627" s="96" t="b">
        <v>0</v>
      </c>
    </row>
    <row r="2628" spans="1:7" ht="15">
      <c r="A2628" s="96" t="s">
        <v>2821</v>
      </c>
      <c r="B2628" s="96">
        <v>2</v>
      </c>
      <c r="C2628" s="116">
        <v>0.000363930876314836</v>
      </c>
      <c r="D2628" s="96" t="s">
        <v>3246</v>
      </c>
      <c r="E2628" s="96" t="b">
        <v>0</v>
      </c>
      <c r="F2628" s="96" t="b">
        <v>0</v>
      </c>
      <c r="G2628" s="96" t="b">
        <v>0</v>
      </c>
    </row>
    <row r="2629" spans="1:7" ht="15">
      <c r="A2629" s="96" t="s">
        <v>2822</v>
      </c>
      <c r="B2629" s="96">
        <v>2</v>
      </c>
      <c r="C2629" s="116">
        <v>0.00042027188242825194</v>
      </c>
      <c r="D2629" s="96" t="s">
        <v>3246</v>
      </c>
      <c r="E2629" s="96" t="b">
        <v>0</v>
      </c>
      <c r="F2629" s="96" t="b">
        <v>0</v>
      </c>
      <c r="G2629" s="96" t="b">
        <v>0</v>
      </c>
    </row>
    <row r="2630" spans="1:7" ht="15">
      <c r="A2630" s="96" t="s">
        <v>2823</v>
      </c>
      <c r="B2630" s="96">
        <v>2</v>
      </c>
      <c r="C2630" s="116">
        <v>0.00042027188242825194</v>
      </c>
      <c r="D2630" s="96" t="s">
        <v>3246</v>
      </c>
      <c r="E2630" s="96" t="b">
        <v>0</v>
      </c>
      <c r="F2630" s="96" t="b">
        <v>0</v>
      </c>
      <c r="G2630" s="96" t="b">
        <v>0</v>
      </c>
    </row>
    <row r="2631" spans="1:7" ht="15">
      <c r="A2631" s="96" t="s">
        <v>2824</v>
      </c>
      <c r="B2631" s="96">
        <v>2</v>
      </c>
      <c r="C2631" s="116">
        <v>0.00042027188242825194</v>
      </c>
      <c r="D2631" s="96" t="s">
        <v>3246</v>
      </c>
      <c r="E2631" s="96" t="b">
        <v>0</v>
      </c>
      <c r="F2631" s="96" t="b">
        <v>0</v>
      </c>
      <c r="G2631" s="96" t="b">
        <v>0</v>
      </c>
    </row>
    <row r="2632" spans="1:7" ht="15">
      <c r="A2632" s="96" t="s">
        <v>2825</v>
      </c>
      <c r="B2632" s="96">
        <v>2</v>
      </c>
      <c r="C2632" s="116">
        <v>0.000363930876314836</v>
      </c>
      <c r="D2632" s="96" t="s">
        <v>3246</v>
      </c>
      <c r="E2632" s="96" t="b">
        <v>0</v>
      </c>
      <c r="F2632" s="96" t="b">
        <v>0</v>
      </c>
      <c r="G2632" s="96" t="b">
        <v>0</v>
      </c>
    </row>
    <row r="2633" spans="1:7" ht="15">
      <c r="A2633" s="96" t="s">
        <v>2826</v>
      </c>
      <c r="B2633" s="96">
        <v>2</v>
      </c>
      <c r="C2633" s="116">
        <v>0.000363930876314836</v>
      </c>
      <c r="D2633" s="96" t="s">
        <v>3246</v>
      </c>
      <c r="E2633" s="96" t="b">
        <v>0</v>
      </c>
      <c r="F2633" s="96" t="b">
        <v>0</v>
      </c>
      <c r="G2633" s="96" t="b">
        <v>0</v>
      </c>
    </row>
    <row r="2634" spans="1:7" ht="15">
      <c r="A2634" s="96" t="s">
        <v>2827</v>
      </c>
      <c r="B2634" s="96">
        <v>2</v>
      </c>
      <c r="C2634" s="116">
        <v>0.000363930876314836</v>
      </c>
      <c r="D2634" s="96" t="s">
        <v>3246</v>
      </c>
      <c r="E2634" s="96" t="b">
        <v>0</v>
      </c>
      <c r="F2634" s="96" t="b">
        <v>0</v>
      </c>
      <c r="G2634" s="96" t="b">
        <v>0</v>
      </c>
    </row>
    <row r="2635" spans="1:7" ht="15">
      <c r="A2635" s="96" t="s">
        <v>2828</v>
      </c>
      <c r="B2635" s="96">
        <v>2</v>
      </c>
      <c r="C2635" s="116">
        <v>0.000363930876314836</v>
      </c>
      <c r="D2635" s="96" t="s">
        <v>3246</v>
      </c>
      <c r="E2635" s="96" t="b">
        <v>0</v>
      </c>
      <c r="F2635" s="96" t="b">
        <v>0</v>
      </c>
      <c r="G2635" s="96" t="b">
        <v>0</v>
      </c>
    </row>
    <row r="2636" spans="1:7" ht="15">
      <c r="A2636" s="96" t="s">
        <v>2829</v>
      </c>
      <c r="B2636" s="96">
        <v>2</v>
      </c>
      <c r="C2636" s="116">
        <v>0.000363930876314836</v>
      </c>
      <c r="D2636" s="96" t="s">
        <v>3246</v>
      </c>
      <c r="E2636" s="96" t="b">
        <v>0</v>
      </c>
      <c r="F2636" s="96" t="b">
        <v>0</v>
      </c>
      <c r="G2636" s="96" t="b">
        <v>0</v>
      </c>
    </row>
    <row r="2637" spans="1:7" ht="15">
      <c r="A2637" s="96" t="s">
        <v>2830</v>
      </c>
      <c r="B2637" s="96">
        <v>2</v>
      </c>
      <c r="C2637" s="116">
        <v>0.000363930876314836</v>
      </c>
      <c r="D2637" s="96" t="s">
        <v>3246</v>
      </c>
      <c r="E2637" s="96" t="b">
        <v>0</v>
      </c>
      <c r="F2637" s="96" t="b">
        <v>0</v>
      </c>
      <c r="G2637" s="96" t="b">
        <v>0</v>
      </c>
    </row>
    <row r="2638" spans="1:7" ht="15">
      <c r="A2638" s="96" t="s">
        <v>2831</v>
      </c>
      <c r="B2638" s="96">
        <v>2</v>
      </c>
      <c r="C2638" s="116">
        <v>0.000363930876314836</v>
      </c>
      <c r="D2638" s="96" t="s">
        <v>3246</v>
      </c>
      <c r="E2638" s="96" t="b">
        <v>1</v>
      </c>
      <c r="F2638" s="96" t="b">
        <v>0</v>
      </c>
      <c r="G2638" s="96" t="b">
        <v>0</v>
      </c>
    </row>
    <row r="2639" spans="1:7" ht="15">
      <c r="A2639" s="96" t="s">
        <v>2832</v>
      </c>
      <c r="B2639" s="96">
        <v>2</v>
      </c>
      <c r="C2639" s="116">
        <v>0.000363930876314836</v>
      </c>
      <c r="D2639" s="96" t="s">
        <v>3246</v>
      </c>
      <c r="E2639" s="96" t="b">
        <v>0</v>
      </c>
      <c r="F2639" s="96" t="b">
        <v>0</v>
      </c>
      <c r="G2639" s="96" t="b">
        <v>0</v>
      </c>
    </row>
    <row r="2640" spans="1:7" ht="15">
      <c r="A2640" s="96" t="s">
        <v>2833</v>
      </c>
      <c r="B2640" s="96">
        <v>2</v>
      </c>
      <c r="C2640" s="116">
        <v>0.000363930876314836</v>
      </c>
      <c r="D2640" s="96" t="s">
        <v>3246</v>
      </c>
      <c r="E2640" s="96" t="b">
        <v>0</v>
      </c>
      <c r="F2640" s="96" t="b">
        <v>0</v>
      </c>
      <c r="G2640" s="96" t="b">
        <v>0</v>
      </c>
    </row>
    <row r="2641" spans="1:7" ht="15">
      <c r="A2641" s="96" t="s">
        <v>2834</v>
      </c>
      <c r="B2641" s="96">
        <v>2</v>
      </c>
      <c r="C2641" s="116">
        <v>0.000363930876314836</v>
      </c>
      <c r="D2641" s="96" t="s">
        <v>3246</v>
      </c>
      <c r="E2641" s="96" t="b">
        <v>0</v>
      </c>
      <c r="F2641" s="96" t="b">
        <v>0</v>
      </c>
      <c r="G2641" s="96" t="b">
        <v>0</v>
      </c>
    </row>
    <row r="2642" spans="1:7" ht="15">
      <c r="A2642" s="96" t="s">
        <v>2835</v>
      </c>
      <c r="B2642" s="96">
        <v>2</v>
      </c>
      <c r="C2642" s="116">
        <v>0.000363930876314836</v>
      </c>
      <c r="D2642" s="96" t="s">
        <v>3246</v>
      </c>
      <c r="E2642" s="96" t="b">
        <v>0</v>
      </c>
      <c r="F2642" s="96" t="b">
        <v>0</v>
      </c>
      <c r="G2642" s="96" t="b">
        <v>0</v>
      </c>
    </row>
    <row r="2643" spans="1:7" ht="15">
      <c r="A2643" s="96" t="s">
        <v>2836</v>
      </c>
      <c r="B2643" s="96">
        <v>2</v>
      </c>
      <c r="C2643" s="116">
        <v>0.000363930876314836</v>
      </c>
      <c r="D2643" s="96" t="s">
        <v>3246</v>
      </c>
      <c r="E2643" s="96" t="b">
        <v>0</v>
      </c>
      <c r="F2643" s="96" t="b">
        <v>0</v>
      </c>
      <c r="G2643" s="96" t="b">
        <v>0</v>
      </c>
    </row>
    <row r="2644" spans="1:7" ht="15">
      <c r="A2644" s="96" t="s">
        <v>2837</v>
      </c>
      <c r="B2644" s="96">
        <v>2</v>
      </c>
      <c r="C2644" s="116">
        <v>0.000363930876314836</v>
      </c>
      <c r="D2644" s="96" t="s">
        <v>3246</v>
      </c>
      <c r="E2644" s="96" t="b">
        <v>0</v>
      </c>
      <c r="F2644" s="96" t="b">
        <v>0</v>
      </c>
      <c r="G2644" s="96" t="b">
        <v>0</v>
      </c>
    </row>
    <row r="2645" spans="1:7" ht="15">
      <c r="A2645" s="96" t="s">
        <v>2838</v>
      </c>
      <c r="B2645" s="96">
        <v>2</v>
      </c>
      <c r="C2645" s="116">
        <v>0.000363930876314836</v>
      </c>
      <c r="D2645" s="96" t="s">
        <v>3246</v>
      </c>
      <c r="E2645" s="96" t="b">
        <v>0</v>
      </c>
      <c r="F2645" s="96" t="b">
        <v>0</v>
      </c>
      <c r="G2645" s="96" t="b">
        <v>0</v>
      </c>
    </row>
    <row r="2646" spans="1:7" ht="15">
      <c r="A2646" s="96" t="s">
        <v>2839</v>
      </c>
      <c r="B2646" s="96">
        <v>2</v>
      </c>
      <c r="C2646" s="116">
        <v>0.000363930876314836</v>
      </c>
      <c r="D2646" s="96" t="s">
        <v>3246</v>
      </c>
      <c r="E2646" s="96" t="b">
        <v>0</v>
      </c>
      <c r="F2646" s="96" t="b">
        <v>0</v>
      </c>
      <c r="G2646" s="96" t="b">
        <v>0</v>
      </c>
    </row>
    <row r="2647" spans="1:7" ht="15">
      <c r="A2647" s="96" t="s">
        <v>2840</v>
      </c>
      <c r="B2647" s="96">
        <v>2</v>
      </c>
      <c r="C2647" s="116">
        <v>0.000363930876314836</v>
      </c>
      <c r="D2647" s="96" t="s">
        <v>3246</v>
      </c>
      <c r="E2647" s="96" t="b">
        <v>0</v>
      </c>
      <c r="F2647" s="96" t="b">
        <v>0</v>
      </c>
      <c r="G2647" s="96" t="b">
        <v>0</v>
      </c>
    </row>
    <row r="2648" spans="1:7" ht="15">
      <c r="A2648" s="96" t="s">
        <v>2841</v>
      </c>
      <c r="B2648" s="96">
        <v>2</v>
      </c>
      <c r="C2648" s="116">
        <v>0.000363930876314836</v>
      </c>
      <c r="D2648" s="96" t="s">
        <v>3246</v>
      </c>
      <c r="E2648" s="96" t="b">
        <v>0</v>
      </c>
      <c r="F2648" s="96" t="b">
        <v>0</v>
      </c>
      <c r="G2648" s="96" t="b">
        <v>0</v>
      </c>
    </row>
    <row r="2649" spans="1:7" ht="15">
      <c r="A2649" s="96" t="s">
        <v>2842</v>
      </c>
      <c r="B2649" s="96">
        <v>2</v>
      </c>
      <c r="C2649" s="116">
        <v>0.000363930876314836</v>
      </c>
      <c r="D2649" s="96" t="s">
        <v>3246</v>
      </c>
      <c r="E2649" s="96" t="b">
        <v>0</v>
      </c>
      <c r="F2649" s="96" t="b">
        <v>0</v>
      </c>
      <c r="G2649" s="96" t="b">
        <v>0</v>
      </c>
    </row>
    <row r="2650" spans="1:7" ht="15">
      <c r="A2650" s="96" t="s">
        <v>2843</v>
      </c>
      <c r="B2650" s="96">
        <v>2</v>
      </c>
      <c r="C2650" s="116">
        <v>0.000363930876314836</v>
      </c>
      <c r="D2650" s="96" t="s">
        <v>3246</v>
      </c>
      <c r="E2650" s="96" t="b">
        <v>0</v>
      </c>
      <c r="F2650" s="96" t="b">
        <v>0</v>
      </c>
      <c r="G2650" s="96" t="b">
        <v>0</v>
      </c>
    </row>
    <row r="2651" spans="1:7" ht="15">
      <c r="A2651" s="96" t="s">
        <v>2844</v>
      </c>
      <c r="B2651" s="96">
        <v>2</v>
      </c>
      <c r="C2651" s="116">
        <v>0.000363930876314836</v>
      </c>
      <c r="D2651" s="96" t="s">
        <v>3246</v>
      </c>
      <c r="E2651" s="96" t="b">
        <v>0</v>
      </c>
      <c r="F2651" s="96" t="b">
        <v>0</v>
      </c>
      <c r="G2651" s="96" t="b">
        <v>0</v>
      </c>
    </row>
    <row r="2652" spans="1:7" ht="15">
      <c r="A2652" s="96" t="s">
        <v>2845</v>
      </c>
      <c r="B2652" s="96">
        <v>2</v>
      </c>
      <c r="C2652" s="116">
        <v>0.000363930876314836</v>
      </c>
      <c r="D2652" s="96" t="s">
        <v>3246</v>
      </c>
      <c r="E2652" s="96" t="b">
        <v>0</v>
      </c>
      <c r="F2652" s="96" t="b">
        <v>0</v>
      </c>
      <c r="G2652" s="96" t="b">
        <v>0</v>
      </c>
    </row>
    <row r="2653" spans="1:7" ht="15">
      <c r="A2653" s="96" t="s">
        <v>2846</v>
      </c>
      <c r="B2653" s="96">
        <v>2</v>
      </c>
      <c r="C2653" s="116">
        <v>0.000363930876314836</v>
      </c>
      <c r="D2653" s="96" t="s">
        <v>3246</v>
      </c>
      <c r="E2653" s="96" t="b">
        <v>0</v>
      </c>
      <c r="F2653" s="96" t="b">
        <v>0</v>
      </c>
      <c r="G2653" s="96" t="b">
        <v>0</v>
      </c>
    </row>
    <row r="2654" spans="1:7" ht="15">
      <c r="A2654" s="96" t="s">
        <v>2847</v>
      </c>
      <c r="B2654" s="96">
        <v>2</v>
      </c>
      <c r="C2654" s="116">
        <v>0.00042027188242825194</v>
      </c>
      <c r="D2654" s="96" t="s">
        <v>3246</v>
      </c>
      <c r="E2654" s="96" t="b">
        <v>0</v>
      </c>
      <c r="F2654" s="96" t="b">
        <v>0</v>
      </c>
      <c r="G2654" s="96" t="b">
        <v>0</v>
      </c>
    </row>
    <row r="2655" spans="1:7" ht="15">
      <c r="A2655" s="96" t="s">
        <v>2848</v>
      </c>
      <c r="B2655" s="96">
        <v>2</v>
      </c>
      <c r="C2655" s="116">
        <v>0.000363930876314836</v>
      </c>
      <c r="D2655" s="96" t="s">
        <v>3246</v>
      </c>
      <c r="E2655" s="96" t="b">
        <v>0</v>
      </c>
      <c r="F2655" s="96" t="b">
        <v>0</v>
      </c>
      <c r="G2655" s="96" t="b">
        <v>0</v>
      </c>
    </row>
    <row r="2656" spans="1:7" ht="15">
      <c r="A2656" s="96" t="s">
        <v>2849</v>
      </c>
      <c r="B2656" s="96">
        <v>2</v>
      </c>
      <c r="C2656" s="116">
        <v>0.000363930876314836</v>
      </c>
      <c r="D2656" s="96" t="s">
        <v>3246</v>
      </c>
      <c r="E2656" s="96" t="b">
        <v>0</v>
      </c>
      <c r="F2656" s="96" t="b">
        <v>0</v>
      </c>
      <c r="G2656" s="96" t="b">
        <v>0</v>
      </c>
    </row>
    <row r="2657" spans="1:7" ht="15">
      <c r="A2657" s="96" t="s">
        <v>2850</v>
      </c>
      <c r="B2657" s="96">
        <v>2</v>
      </c>
      <c r="C2657" s="116">
        <v>0.000363930876314836</v>
      </c>
      <c r="D2657" s="96" t="s">
        <v>3246</v>
      </c>
      <c r="E2657" s="96" t="b">
        <v>0</v>
      </c>
      <c r="F2657" s="96" t="b">
        <v>0</v>
      </c>
      <c r="G2657" s="96" t="b">
        <v>0</v>
      </c>
    </row>
    <row r="2658" spans="1:7" ht="15">
      <c r="A2658" s="96" t="s">
        <v>2373</v>
      </c>
      <c r="B2658" s="96">
        <v>2</v>
      </c>
      <c r="C2658" s="116">
        <v>0.000363930876314836</v>
      </c>
      <c r="D2658" s="96" t="s">
        <v>3246</v>
      </c>
      <c r="E2658" s="96" t="b">
        <v>0</v>
      </c>
      <c r="F2658" s="96" t="b">
        <v>0</v>
      </c>
      <c r="G2658" s="96" t="b">
        <v>0</v>
      </c>
    </row>
    <row r="2659" spans="1:7" ht="15">
      <c r="A2659" s="96" t="s">
        <v>2851</v>
      </c>
      <c r="B2659" s="96">
        <v>2</v>
      </c>
      <c r="C2659" s="116">
        <v>0.000363930876314836</v>
      </c>
      <c r="D2659" s="96" t="s">
        <v>3246</v>
      </c>
      <c r="E2659" s="96" t="b">
        <v>0</v>
      </c>
      <c r="F2659" s="96" t="b">
        <v>0</v>
      </c>
      <c r="G2659" s="96" t="b">
        <v>0</v>
      </c>
    </row>
    <row r="2660" spans="1:7" ht="15">
      <c r="A2660" s="96" t="s">
        <v>2852</v>
      </c>
      <c r="B2660" s="96">
        <v>2</v>
      </c>
      <c r="C2660" s="116">
        <v>0.000363930876314836</v>
      </c>
      <c r="D2660" s="96" t="s">
        <v>3246</v>
      </c>
      <c r="E2660" s="96" t="b">
        <v>0</v>
      </c>
      <c r="F2660" s="96" t="b">
        <v>0</v>
      </c>
      <c r="G2660" s="96" t="b">
        <v>0</v>
      </c>
    </row>
    <row r="2661" spans="1:7" ht="15">
      <c r="A2661" s="96" t="s">
        <v>2853</v>
      </c>
      <c r="B2661" s="96">
        <v>2</v>
      </c>
      <c r="C2661" s="116">
        <v>0.000363930876314836</v>
      </c>
      <c r="D2661" s="96" t="s">
        <v>3246</v>
      </c>
      <c r="E2661" s="96" t="b">
        <v>0</v>
      </c>
      <c r="F2661" s="96" t="b">
        <v>0</v>
      </c>
      <c r="G2661" s="96" t="b">
        <v>0</v>
      </c>
    </row>
    <row r="2662" spans="1:7" ht="15">
      <c r="A2662" s="96" t="s">
        <v>2854</v>
      </c>
      <c r="B2662" s="96">
        <v>2</v>
      </c>
      <c r="C2662" s="116">
        <v>0.000363930876314836</v>
      </c>
      <c r="D2662" s="96" t="s">
        <v>3246</v>
      </c>
      <c r="E2662" s="96" t="b">
        <v>0</v>
      </c>
      <c r="F2662" s="96" t="b">
        <v>0</v>
      </c>
      <c r="G2662" s="96" t="b">
        <v>0</v>
      </c>
    </row>
    <row r="2663" spans="1:7" ht="15">
      <c r="A2663" s="96" t="s">
        <v>2855</v>
      </c>
      <c r="B2663" s="96">
        <v>2</v>
      </c>
      <c r="C2663" s="116">
        <v>0.000363930876314836</v>
      </c>
      <c r="D2663" s="96" t="s">
        <v>3246</v>
      </c>
      <c r="E2663" s="96" t="b">
        <v>0</v>
      </c>
      <c r="F2663" s="96" t="b">
        <v>0</v>
      </c>
      <c r="G2663" s="96" t="b">
        <v>0</v>
      </c>
    </row>
    <row r="2664" spans="1:7" ht="15">
      <c r="A2664" s="96" t="s">
        <v>2856</v>
      </c>
      <c r="B2664" s="96">
        <v>2</v>
      </c>
      <c r="C2664" s="116">
        <v>0.000363930876314836</v>
      </c>
      <c r="D2664" s="96" t="s">
        <v>3246</v>
      </c>
      <c r="E2664" s="96" t="b">
        <v>0</v>
      </c>
      <c r="F2664" s="96" t="b">
        <v>0</v>
      </c>
      <c r="G2664" s="96" t="b">
        <v>0</v>
      </c>
    </row>
    <row r="2665" spans="1:7" ht="15">
      <c r="A2665" s="96" t="s">
        <v>2857</v>
      </c>
      <c r="B2665" s="96">
        <v>2</v>
      </c>
      <c r="C2665" s="116">
        <v>0.000363930876314836</v>
      </c>
      <c r="D2665" s="96" t="s">
        <v>3246</v>
      </c>
      <c r="E2665" s="96" t="b">
        <v>0</v>
      </c>
      <c r="F2665" s="96" t="b">
        <v>0</v>
      </c>
      <c r="G2665" s="96" t="b">
        <v>0</v>
      </c>
    </row>
    <row r="2666" spans="1:7" ht="15">
      <c r="A2666" s="96" t="s">
        <v>2858</v>
      </c>
      <c r="B2666" s="96">
        <v>2</v>
      </c>
      <c r="C2666" s="116">
        <v>0.00042027188242825194</v>
      </c>
      <c r="D2666" s="96" t="s">
        <v>3246</v>
      </c>
      <c r="E2666" s="96" t="b">
        <v>0</v>
      </c>
      <c r="F2666" s="96" t="b">
        <v>0</v>
      </c>
      <c r="G2666" s="96" t="b">
        <v>0</v>
      </c>
    </row>
    <row r="2667" spans="1:7" ht="15">
      <c r="A2667" s="96" t="s">
        <v>2859</v>
      </c>
      <c r="B2667" s="96">
        <v>2</v>
      </c>
      <c r="C2667" s="116">
        <v>0.000363930876314836</v>
      </c>
      <c r="D2667" s="96" t="s">
        <v>3246</v>
      </c>
      <c r="E2667" s="96" t="b">
        <v>0</v>
      </c>
      <c r="F2667" s="96" t="b">
        <v>0</v>
      </c>
      <c r="G2667" s="96" t="b">
        <v>0</v>
      </c>
    </row>
    <row r="2668" spans="1:7" ht="15">
      <c r="A2668" s="96" t="s">
        <v>2860</v>
      </c>
      <c r="B2668" s="96">
        <v>2</v>
      </c>
      <c r="C2668" s="116">
        <v>0.000363930876314836</v>
      </c>
      <c r="D2668" s="96" t="s">
        <v>3246</v>
      </c>
      <c r="E2668" s="96" t="b">
        <v>1</v>
      </c>
      <c r="F2668" s="96" t="b">
        <v>0</v>
      </c>
      <c r="G2668" s="96" t="b">
        <v>0</v>
      </c>
    </row>
    <row r="2669" spans="1:7" ht="15">
      <c r="A2669" s="96" t="s">
        <v>2861</v>
      </c>
      <c r="B2669" s="96">
        <v>2</v>
      </c>
      <c r="C2669" s="116">
        <v>0.000363930876314836</v>
      </c>
      <c r="D2669" s="96" t="s">
        <v>3246</v>
      </c>
      <c r="E2669" s="96" t="b">
        <v>0</v>
      </c>
      <c r="F2669" s="96" t="b">
        <v>0</v>
      </c>
      <c r="G2669" s="96" t="b">
        <v>0</v>
      </c>
    </row>
    <row r="2670" spans="1:7" ht="15">
      <c r="A2670" s="96" t="s">
        <v>2862</v>
      </c>
      <c r="B2670" s="96">
        <v>2</v>
      </c>
      <c r="C2670" s="116">
        <v>0.000363930876314836</v>
      </c>
      <c r="D2670" s="96" t="s">
        <v>3246</v>
      </c>
      <c r="E2670" s="96" t="b">
        <v>0</v>
      </c>
      <c r="F2670" s="96" t="b">
        <v>0</v>
      </c>
      <c r="G2670" s="96" t="b">
        <v>0</v>
      </c>
    </row>
    <row r="2671" spans="1:7" ht="15">
      <c r="A2671" s="96" t="s">
        <v>2863</v>
      </c>
      <c r="B2671" s="96">
        <v>2</v>
      </c>
      <c r="C2671" s="116">
        <v>0.000363930876314836</v>
      </c>
      <c r="D2671" s="96" t="s">
        <v>3246</v>
      </c>
      <c r="E2671" s="96" t="b">
        <v>0</v>
      </c>
      <c r="F2671" s="96" t="b">
        <v>0</v>
      </c>
      <c r="G2671" s="96" t="b">
        <v>0</v>
      </c>
    </row>
    <row r="2672" spans="1:7" ht="15">
      <c r="A2672" s="96" t="s">
        <v>2864</v>
      </c>
      <c r="B2672" s="96">
        <v>2</v>
      </c>
      <c r="C2672" s="116">
        <v>0.000363930876314836</v>
      </c>
      <c r="D2672" s="96" t="s">
        <v>3246</v>
      </c>
      <c r="E2672" s="96" t="b">
        <v>0</v>
      </c>
      <c r="F2672" s="96" t="b">
        <v>0</v>
      </c>
      <c r="G2672" s="96" t="b">
        <v>0</v>
      </c>
    </row>
    <row r="2673" spans="1:7" ht="15">
      <c r="A2673" s="96" t="s">
        <v>2865</v>
      </c>
      <c r="B2673" s="96">
        <v>2</v>
      </c>
      <c r="C2673" s="116">
        <v>0.000363930876314836</v>
      </c>
      <c r="D2673" s="96" t="s">
        <v>3246</v>
      </c>
      <c r="E2673" s="96" t="b">
        <v>0</v>
      </c>
      <c r="F2673" s="96" t="b">
        <v>0</v>
      </c>
      <c r="G2673" s="96" t="b">
        <v>0</v>
      </c>
    </row>
    <row r="2674" spans="1:7" ht="15">
      <c r="A2674" s="96" t="s">
        <v>2866</v>
      </c>
      <c r="B2674" s="96">
        <v>2</v>
      </c>
      <c r="C2674" s="116">
        <v>0.00042027188242825194</v>
      </c>
      <c r="D2674" s="96" t="s">
        <v>3246</v>
      </c>
      <c r="E2674" s="96" t="b">
        <v>0</v>
      </c>
      <c r="F2674" s="96" t="b">
        <v>0</v>
      </c>
      <c r="G2674" s="96" t="b">
        <v>0</v>
      </c>
    </row>
    <row r="2675" spans="1:7" ht="15">
      <c r="A2675" s="96" t="s">
        <v>2867</v>
      </c>
      <c r="B2675" s="96">
        <v>2</v>
      </c>
      <c r="C2675" s="116">
        <v>0.000363930876314836</v>
      </c>
      <c r="D2675" s="96" t="s">
        <v>3246</v>
      </c>
      <c r="E2675" s="96" t="b">
        <v>0</v>
      </c>
      <c r="F2675" s="96" t="b">
        <v>0</v>
      </c>
      <c r="G2675" s="96" t="b">
        <v>0</v>
      </c>
    </row>
    <row r="2676" spans="1:7" ht="15">
      <c r="A2676" s="96" t="s">
        <v>2868</v>
      </c>
      <c r="B2676" s="96">
        <v>2</v>
      </c>
      <c r="C2676" s="116">
        <v>0.000363930876314836</v>
      </c>
      <c r="D2676" s="96" t="s">
        <v>3246</v>
      </c>
      <c r="E2676" s="96" t="b">
        <v>0</v>
      </c>
      <c r="F2676" s="96" t="b">
        <v>0</v>
      </c>
      <c r="G2676" s="96" t="b">
        <v>0</v>
      </c>
    </row>
    <row r="2677" spans="1:7" ht="15">
      <c r="A2677" s="96" t="s">
        <v>2869</v>
      </c>
      <c r="B2677" s="96">
        <v>2</v>
      </c>
      <c r="C2677" s="116">
        <v>0.000363930876314836</v>
      </c>
      <c r="D2677" s="96" t="s">
        <v>3246</v>
      </c>
      <c r="E2677" s="96" t="b">
        <v>0</v>
      </c>
      <c r="F2677" s="96" t="b">
        <v>0</v>
      </c>
      <c r="G2677" s="96" t="b">
        <v>0</v>
      </c>
    </row>
    <row r="2678" spans="1:7" ht="15">
      <c r="A2678" s="96" t="s">
        <v>2870</v>
      </c>
      <c r="B2678" s="96">
        <v>2</v>
      </c>
      <c r="C2678" s="116">
        <v>0.00042027188242825194</v>
      </c>
      <c r="D2678" s="96" t="s">
        <v>3246</v>
      </c>
      <c r="E2678" s="96" t="b">
        <v>0</v>
      </c>
      <c r="F2678" s="96" t="b">
        <v>0</v>
      </c>
      <c r="G2678" s="96" t="b">
        <v>0</v>
      </c>
    </row>
    <row r="2679" spans="1:7" ht="15">
      <c r="A2679" s="96" t="s">
        <v>2871</v>
      </c>
      <c r="B2679" s="96">
        <v>2</v>
      </c>
      <c r="C2679" s="116">
        <v>0.000363930876314836</v>
      </c>
      <c r="D2679" s="96" t="s">
        <v>3246</v>
      </c>
      <c r="E2679" s="96" t="b">
        <v>0</v>
      </c>
      <c r="F2679" s="96" t="b">
        <v>0</v>
      </c>
      <c r="G2679" s="96" t="b">
        <v>0</v>
      </c>
    </row>
    <row r="2680" spans="1:7" ht="15">
      <c r="A2680" s="96" t="s">
        <v>2872</v>
      </c>
      <c r="B2680" s="96">
        <v>2</v>
      </c>
      <c r="C2680" s="116">
        <v>0.000363930876314836</v>
      </c>
      <c r="D2680" s="96" t="s">
        <v>3246</v>
      </c>
      <c r="E2680" s="96" t="b">
        <v>0</v>
      </c>
      <c r="F2680" s="96" t="b">
        <v>0</v>
      </c>
      <c r="G2680" s="96" t="b">
        <v>0</v>
      </c>
    </row>
    <row r="2681" spans="1:7" ht="15">
      <c r="A2681" s="96" t="s">
        <v>2873</v>
      </c>
      <c r="B2681" s="96">
        <v>2</v>
      </c>
      <c r="C2681" s="116">
        <v>0.000363930876314836</v>
      </c>
      <c r="D2681" s="96" t="s">
        <v>3246</v>
      </c>
      <c r="E2681" s="96" t="b">
        <v>0</v>
      </c>
      <c r="F2681" s="96" t="b">
        <v>0</v>
      </c>
      <c r="G2681" s="96" t="b">
        <v>0</v>
      </c>
    </row>
    <row r="2682" spans="1:7" ht="15">
      <c r="A2682" s="96" t="s">
        <v>2874</v>
      </c>
      <c r="B2682" s="96">
        <v>2</v>
      </c>
      <c r="C2682" s="116">
        <v>0.000363930876314836</v>
      </c>
      <c r="D2682" s="96" t="s">
        <v>3246</v>
      </c>
      <c r="E2682" s="96" t="b">
        <v>0</v>
      </c>
      <c r="F2682" s="96" t="b">
        <v>0</v>
      </c>
      <c r="G2682" s="96" t="b">
        <v>0</v>
      </c>
    </row>
    <row r="2683" spans="1:7" ht="15">
      <c r="A2683" s="96" t="s">
        <v>2875</v>
      </c>
      <c r="B2683" s="96">
        <v>2</v>
      </c>
      <c r="C2683" s="116">
        <v>0.000363930876314836</v>
      </c>
      <c r="D2683" s="96" t="s">
        <v>3246</v>
      </c>
      <c r="E2683" s="96" t="b">
        <v>0</v>
      </c>
      <c r="F2683" s="96" t="b">
        <v>0</v>
      </c>
      <c r="G2683" s="96" t="b">
        <v>0</v>
      </c>
    </row>
    <row r="2684" spans="1:7" ht="15">
      <c r="A2684" s="96" t="s">
        <v>2876</v>
      </c>
      <c r="B2684" s="96">
        <v>2</v>
      </c>
      <c r="C2684" s="116">
        <v>0.000363930876314836</v>
      </c>
      <c r="D2684" s="96" t="s">
        <v>3246</v>
      </c>
      <c r="E2684" s="96" t="b">
        <v>0</v>
      </c>
      <c r="F2684" s="96" t="b">
        <v>0</v>
      </c>
      <c r="G2684" s="96" t="b">
        <v>0</v>
      </c>
    </row>
    <row r="2685" spans="1:7" ht="15">
      <c r="A2685" s="96" t="s">
        <v>2877</v>
      </c>
      <c r="B2685" s="96">
        <v>2</v>
      </c>
      <c r="C2685" s="116">
        <v>0.00042027188242825194</v>
      </c>
      <c r="D2685" s="96" t="s">
        <v>3246</v>
      </c>
      <c r="E2685" s="96" t="b">
        <v>0</v>
      </c>
      <c r="F2685" s="96" t="b">
        <v>0</v>
      </c>
      <c r="G2685" s="96" t="b">
        <v>0</v>
      </c>
    </row>
    <row r="2686" spans="1:7" ht="15">
      <c r="A2686" s="96" t="s">
        <v>2878</v>
      </c>
      <c r="B2686" s="96">
        <v>2</v>
      </c>
      <c r="C2686" s="116">
        <v>0.000363930876314836</v>
      </c>
      <c r="D2686" s="96" t="s">
        <v>3246</v>
      </c>
      <c r="E2686" s="96" t="b">
        <v>1</v>
      </c>
      <c r="F2686" s="96" t="b">
        <v>0</v>
      </c>
      <c r="G2686" s="96" t="b">
        <v>0</v>
      </c>
    </row>
    <row r="2687" spans="1:7" ht="15">
      <c r="A2687" s="96" t="s">
        <v>2879</v>
      </c>
      <c r="B2687" s="96">
        <v>2</v>
      </c>
      <c r="C2687" s="116">
        <v>0.000363930876314836</v>
      </c>
      <c r="D2687" s="96" t="s">
        <v>3246</v>
      </c>
      <c r="E2687" s="96" t="b">
        <v>0</v>
      </c>
      <c r="F2687" s="96" t="b">
        <v>0</v>
      </c>
      <c r="G2687" s="96" t="b">
        <v>0</v>
      </c>
    </row>
    <row r="2688" spans="1:7" ht="15">
      <c r="A2688" s="96" t="s">
        <v>2880</v>
      </c>
      <c r="B2688" s="96">
        <v>2</v>
      </c>
      <c r="C2688" s="116">
        <v>0.000363930876314836</v>
      </c>
      <c r="D2688" s="96" t="s">
        <v>3246</v>
      </c>
      <c r="E2688" s="96" t="b">
        <v>0</v>
      </c>
      <c r="F2688" s="96" t="b">
        <v>0</v>
      </c>
      <c r="G2688" s="96" t="b">
        <v>0</v>
      </c>
    </row>
    <row r="2689" spans="1:7" ht="15">
      <c r="A2689" s="96" t="s">
        <v>2881</v>
      </c>
      <c r="B2689" s="96">
        <v>2</v>
      </c>
      <c r="C2689" s="116">
        <v>0.000363930876314836</v>
      </c>
      <c r="D2689" s="96" t="s">
        <v>3246</v>
      </c>
      <c r="E2689" s="96" t="b">
        <v>0</v>
      </c>
      <c r="F2689" s="96" t="b">
        <v>0</v>
      </c>
      <c r="G2689" s="96" t="b">
        <v>0</v>
      </c>
    </row>
    <row r="2690" spans="1:7" ht="15">
      <c r="A2690" s="96" t="s">
        <v>2882</v>
      </c>
      <c r="B2690" s="96">
        <v>2</v>
      </c>
      <c r="C2690" s="116">
        <v>0.00042027188242825194</v>
      </c>
      <c r="D2690" s="96" t="s">
        <v>3246</v>
      </c>
      <c r="E2690" s="96" t="b">
        <v>0</v>
      </c>
      <c r="F2690" s="96" t="b">
        <v>0</v>
      </c>
      <c r="G2690" s="96" t="b">
        <v>0</v>
      </c>
    </row>
    <row r="2691" spans="1:7" ht="15">
      <c r="A2691" s="96" t="s">
        <v>2883</v>
      </c>
      <c r="B2691" s="96">
        <v>2</v>
      </c>
      <c r="C2691" s="116">
        <v>0.000363930876314836</v>
      </c>
      <c r="D2691" s="96" t="s">
        <v>3246</v>
      </c>
      <c r="E2691" s="96" t="b">
        <v>0</v>
      </c>
      <c r="F2691" s="96" t="b">
        <v>0</v>
      </c>
      <c r="G2691" s="96" t="b">
        <v>0</v>
      </c>
    </row>
    <row r="2692" spans="1:7" ht="15">
      <c r="A2692" s="96" t="s">
        <v>2884</v>
      </c>
      <c r="B2692" s="96">
        <v>2</v>
      </c>
      <c r="C2692" s="116">
        <v>0.000363930876314836</v>
      </c>
      <c r="D2692" s="96" t="s">
        <v>3246</v>
      </c>
      <c r="E2692" s="96" t="b">
        <v>0</v>
      </c>
      <c r="F2692" s="96" t="b">
        <v>0</v>
      </c>
      <c r="G2692" s="96" t="b">
        <v>0</v>
      </c>
    </row>
    <row r="2693" spans="1:7" ht="15">
      <c r="A2693" s="96" t="s">
        <v>2885</v>
      </c>
      <c r="B2693" s="96">
        <v>2</v>
      </c>
      <c r="C2693" s="116">
        <v>0.000363930876314836</v>
      </c>
      <c r="D2693" s="96" t="s">
        <v>3246</v>
      </c>
      <c r="E2693" s="96" t="b">
        <v>0</v>
      </c>
      <c r="F2693" s="96" t="b">
        <v>0</v>
      </c>
      <c r="G2693" s="96" t="b">
        <v>0</v>
      </c>
    </row>
    <row r="2694" spans="1:7" ht="15">
      <c r="A2694" s="96" t="s">
        <v>2886</v>
      </c>
      <c r="B2694" s="96">
        <v>2</v>
      </c>
      <c r="C2694" s="116">
        <v>0.000363930876314836</v>
      </c>
      <c r="D2694" s="96" t="s">
        <v>3246</v>
      </c>
      <c r="E2694" s="96" t="b">
        <v>0</v>
      </c>
      <c r="F2694" s="96" t="b">
        <v>0</v>
      </c>
      <c r="G2694" s="96" t="b">
        <v>0</v>
      </c>
    </row>
    <row r="2695" spans="1:7" ht="15">
      <c r="A2695" s="96" t="s">
        <v>2887</v>
      </c>
      <c r="B2695" s="96">
        <v>2</v>
      </c>
      <c r="C2695" s="116">
        <v>0.000363930876314836</v>
      </c>
      <c r="D2695" s="96" t="s">
        <v>3246</v>
      </c>
      <c r="E2695" s="96" t="b">
        <v>0</v>
      </c>
      <c r="F2695" s="96" t="b">
        <v>0</v>
      </c>
      <c r="G2695" s="96" t="b">
        <v>0</v>
      </c>
    </row>
    <row r="2696" spans="1:7" ht="15">
      <c r="A2696" s="96" t="s">
        <v>2888</v>
      </c>
      <c r="B2696" s="96">
        <v>2</v>
      </c>
      <c r="C2696" s="116">
        <v>0.000363930876314836</v>
      </c>
      <c r="D2696" s="96" t="s">
        <v>3246</v>
      </c>
      <c r="E2696" s="96" t="b">
        <v>0</v>
      </c>
      <c r="F2696" s="96" t="b">
        <v>0</v>
      </c>
      <c r="G2696" s="96" t="b">
        <v>0</v>
      </c>
    </row>
    <row r="2697" spans="1:7" ht="15">
      <c r="A2697" s="96" t="s">
        <v>2889</v>
      </c>
      <c r="B2697" s="96">
        <v>2</v>
      </c>
      <c r="C2697" s="116">
        <v>0.000363930876314836</v>
      </c>
      <c r="D2697" s="96" t="s">
        <v>3246</v>
      </c>
      <c r="E2697" s="96" t="b">
        <v>0</v>
      </c>
      <c r="F2697" s="96" t="b">
        <v>0</v>
      </c>
      <c r="G2697" s="96" t="b">
        <v>0</v>
      </c>
    </row>
    <row r="2698" spans="1:7" ht="15">
      <c r="A2698" s="96" t="s">
        <v>2890</v>
      </c>
      <c r="B2698" s="96">
        <v>2</v>
      </c>
      <c r="C2698" s="116">
        <v>0.000363930876314836</v>
      </c>
      <c r="D2698" s="96" t="s">
        <v>3246</v>
      </c>
      <c r="E2698" s="96" t="b">
        <v>1</v>
      </c>
      <c r="F2698" s="96" t="b">
        <v>0</v>
      </c>
      <c r="G2698" s="96" t="b">
        <v>0</v>
      </c>
    </row>
    <row r="2699" spans="1:7" ht="15">
      <c r="A2699" s="96" t="s">
        <v>2891</v>
      </c>
      <c r="B2699" s="96">
        <v>2</v>
      </c>
      <c r="C2699" s="116">
        <v>0.000363930876314836</v>
      </c>
      <c r="D2699" s="96" t="s">
        <v>3246</v>
      </c>
      <c r="E2699" s="96" t="b">
        <v>0</v>
      </c>
      <c r="F2699" s="96" t="b">
        <v>0</v>
      </c>
      <c r="G2699" s="96" t="b">
        <v>0</v>
      </c>
    </row>
    <row r="2700" spans="1:7" ht="15">
      <c r="A2700" s="96" t="s">
        <v>2892</v>
      </c>
      <c r="B2700" s="96">
        <v>2</v>
      </c>
      <c r="C2700" s="116">
        <v>0.000363930876314836</v>
      </c>
      <c r="D2700" s="96" t="s">
        <v>3246</v>
      </c>
      <c r="E2700" s="96" t="b">
        <v>0</v>
      </c>
      <c r="F2700" s="96" t="b">
        <v>0</v>
      </c>
      <c r="G2700" s="96" t="b">
        <v>0</v>
      </c>
    </row>
    <row r="2701" spans="1:7" ht="15">
      <c r="A2701" s="96" t="s">
        <v>2893</v>
      </c>
      <c r="B2701" s="96">
        <v>2</v>
      </c>
      <c r="C2701" s="116">
        <v>0.000363930876314836</v>
      </c>
      <c r="D2701" s="96" t="s">
        <v>3246</v>
      </c>
      <c r="E2701" s="96" t="b">
        <v>0</v>
      </c>
      <c r="F2701" s="96" t="b">
        <v>0</v>
      </c>
      <c r="G2701" s="96" t="b">
        <v>0</v>
      </c>
    </row>
    <row r="2702" spans="1:7" ht="15">
      <c r="A2702" s="96" t="s">
        <v>2894</v>
      </c>
      <c r="B2702" s="96">
        <v>2</v>
      </c>
      <c r="C2702" s="116">
        <v>0.000363930876314836</v>
      </c>
      <c r="D2702" s="96" t="s">
        <v>3246</v>
      </c>
      <c r="E2702" s="96" t="b">
        <v>0</v>
      </c>
      <c r="F2702" s="96" t="b">
        <v>0</v>
      </c>
      <c r="G2702" s="96" t="b">
        <v>0</v>
      </c>
    </row>
    <row r="2703" spans="1:7" ht="15">
      <c r="A2703" s="96" t="s">
        <v>2895</v>
      </c>
      <c r="B2703" s="96">
        <v>2</v>
      </c>
      <c r="C2703" s="116">
        <v>0.000363930876314836</v>
      </c>
      <c r="D2703" s="96" t="s">
        <v>3246</v>
      </c>
      <c r="E2703" s="96" t="b">
        <v>0</v>
      </c>
      <c r="F2703" s="96" t="b">
        <v>0</v>
      </c>
      <c r="G2703" s="96" t="b">
        <v>0</v>
      </c>
    </row>
    <row r="2704" spans="1:7" ht="15">
      <c r="A2704" s="96" t="s">
        <v>2896</v>
      </c>
      <c r="B2704" s="96">
        <v>2</v>
      </c>
      <c r="C2704" s="116">
        <v>0.000363930876314836</v>
      </c>
      <c r="D2704" s="96" t="s">
        <v>3246</v>
      </c>
      <c r="E2704" s="96" t="b">
        <v>0</v>
      </c>
      <c r="F2704" s="96" t="b">
        <v>0</v>
      </c>
      <c r="G2704" s="96" t="b">
        <v>0</v>
      </c>
    </row>
    <row r="2705" spans="1:7" ht="15">
      <c r="A2705" s="96" t="s">
        <v>2897</v>
      </c>
      <c r="B2705" s="96">
        <v>2</v>
      </c>
      <c r="C2705" s="116">
        <v>0.000363930876314836</v>
      </c>
      <c r="D2705" s="96" t="s">
        <v>3246</v>
      </c>
      <c r="E2705" s="96" t="b">
        <v>0</v>
      </c>
      <c r="F2705" s="96" t="b">
        <v>0</v>
      </c>
      <c r="G2705" s="96" t="b">
        <v>0</v>
      </c>
    </row>
    <row r="2706" spans="1:7" ht="15">
      <c r="A2706" s="96" t="s">
        <v>2898</v>
      </c>
      <c r="B2706" s="96">
        <v>2</v>
      </c>
      <c r="C2706" s="116">
        <v>0.000363930876314836</v>
      </c>
      <c r="D2706" s="96" t="s">
        <v>3246</v>
      </c>
      <c r="E2706" s="96" t="b">
        <v>0</v>
      </c>
      <c r="F2706" s="96" t="b">
        <v>0</v>
      </c>
      <c r="G2706" s="96" t="b">
        <v>0</v>
      </c>
    </row>
    <row r="2707" spans="1:7" ht="15">
      <c r="A2707" s="96" t="s">
        <v>2899</v>
      </c>
      <c r="B2707" s="96">
        <v>2</v>
      </c>
      <c r="C2707" s="116">
        <v>0.000363930876314836</v>
      </c>
      <c r="D2707" s="96" t="s">
        <v>3246</v>
      </c>
      <c r="E2707" s="96" t="b">
        <v>0</v>
      </c>
      <c r="F2707" s="96" t="b">
        <v>0</v>
      </c>
      <c r="G2707" s="96" t="b">
        <v>0</v>
      </c>
    </row>
    <row r="2708" spans="1:7" ht="15">
      <c r="A2708" s="96" t="s">
        <v>2900</v>
      </c>
      <c r="B2708" s="96">
        <v>2</v>
      </c>
      <c r="C2708" s="116">
        <v>0.000363930876314836</v>
      </c>
      <c r="D2708" s="96" t="s">
        <v>3246</v>
      </c>
      <c r="E2708" s="96" t="b">
        <v>0</v>
      </c>
      <c r="F2708" s="96" t="b">
        <v>0</v>
      </c>
      <c r="G2708" s="96" t="b">
        <v>0</v>
      </c>
    </row>
    <row r="2709" spans="1:7" ht="15">
      <c r="A2709" s="96" t="s">
        <v>2901</v>
      </c>
      <c r="B2709" s="96">
        <v>2</v>
      </c>
      <c r="C2709" s="116">
        <v>0.000363930876314836</v>
      </c>
      <c r="D2709" s="96" t="s">
        <v>3246</v>
      </c>
      <c r="E2709" s="96" t="b">
        <v>0</v>
      </c>
      <c r="F2709" s="96" t="b">
        <v>0</v>
      </c>
      <c r="G2709" s="96" t="b">
        <v>0</v>
      </c>
    </row>
    <row r="2710" spans="1:7" ht="15">
      <c r="A2710" s="96" t="s">
        <v>2902</v>
      </c>
      <c r="B2710" s="96">
        <v>2</v>
      </c>
      <c r="C2710" s="116">
        <v>0.000363930876314836</v>
      </c>
      <c r="D2710" s="96" t="s">
        <v>3246</v>
      </c>
      <c r="E2710" s="96" t="b">
        <v>0</v>
      </c>
      <c r="F2710" s="96" t="b">
        <v>0</v>
      </c>
      <c r="G2710" s="96" t="b">
        <v>0</v>
      </c>
    </row>
    <row r="2711" spans="1:7" ht="15">
      <c r="A2711" s="96" t="s">
        <v>2903</v>
      </c>
      <c r="B2711" s="96">
        <v>2</v>
      </c>
      <c r="C2711" s="116">
        <v>0.000363930876314836</v>
      </c>
      <c r="D2711" s="96" t="s">
        <v>3246</v>
      </c>
      <c r="E2711" s="96" t="b">
        <v>1</v>
      </c>
      <c r="F2711" s="96" t="b">
        <v>0</v>
      </c>
      <c r="G2711" s="96" t="b">
        <v>0</v>
      </c>
    </row>
    <row r="2712" spans="1:7" ht="15">
      <c r="A2712" s="96" t="s">
        <v>2904</v>
      </c>
      <c r="B2712" s="96">
        <v>2</v>
      </c>
      <c r="C2712" s="116">
        <v>0.000363930876314836</v>
      </c>
      <c r="D2712" s="96" t="s">
        <v>3246</v>
      </c>
      <c r="E2712" s="96" t="b">
        <v>0</v>
      </c>
      <c r="F2712" s="96" t="b">
        <v>0</v>
      </c>
      <c r="G2712" s="96" t="b">
        <v>0</v>
      </c>
    </row>
    <row r="2713" spans="1:7" ht="15">
      <c r="A2713" s="96" t="s">
        <v>2905</v>
      </c>
      <c r="B2713" s="96">
        <v>2</v>
      </c>
      <c r="C2713" s="116">
        <v>0.000363930876314836</v>
      </c>
      <c r="D2713" s="96" t="s">
        <v>3246</v>
      </c>
      <c r="E2713" s="96" t="b">
        <v>0</v>
      </c>
      <c r="F2713" s="96" t="b">
        <v>0</v>
      </c>
      <c r="G2713" s="96" t="b">
        <v>0</v>
      </c>
    </row>
    <row r="2714" spans="1:7" ht="15">
      <c r="A2714" s="96" t="s">
        <v>2906</v>
      </c>
      <c r="B2714" s="96">
        <v>2</v>
      </c>
      <c r="C2714" s="116">
        <v>0.00042027188242825194</v>
      </c>
      <c r="D2714" s="96" t="s">
        <v>3246</v>
      </c>
      <c r="E2714" s="96" t="b">
        <v>0</v>
      </c>
      <c r="F2714" s="96" t="b">
        <v>0</v>
      </c>
      <c r="G2714" s="96" t="b">
        <v>0</v>
      </c>
    </row>
    <row r="2715" spans="1:7" ht="15">
      <c r="A2715" s="96" t="s">
        <v>2907</v>
      </c>
      <c r="B2715" s="96">
        <v>2</v>
      </c>
      <c r="C2715" s="116">
        <v>0.000363930876314836</v>
      </c>
      <c r="D2715" s="96" t="s">
        <v>3246</v>
      </c>
      <c r="E2715" s="96" t="b">
        <v>0</v>
      </c>
      <c r="F2715" s="96" t="b">
        <v>0</v>
      </c>
      <c r="G2715" s="96" t="b">
        <v>0</v>
      </c>
    </row>
    <row r="2716" spans="1:7" ht="15">
      <c r="A2716" s="96" t="s">
        <v>2908</v>
      </c>
      <c r="B2716" s="96">
        <v>2</v>
      </c>
      <c r="C2716" s="116">
        <v>0.000363930876314836</v>
      </c>
      <c r="D2716" s="96" t="s">
        <v>3246</v>
      </c>
      <c r="E2716" s="96" t="b">
        <v>0</v>
      </c>
      <c r="F2716" s="96" t="b">
        <v>0</v>
      </c>
      <c r="G2716" s="96" t="b">
        <v>0</v>
      </c>
    </row>
    <row r="2717" spans="1:7" ht="15">
      <c r="A2717" s="96" t="s">
        <v>2909</v>
      </c>
      <c r="B2717" s="96">
        <v>2</v>
      </c>
      <c r="C2717" s="116">
        <v>0.00042027188242825194</v>
      </c>
      <c r="D2717" s="96" t="s">
        <v>3246</v>
      </c>
      <c r="E2717" s="96" t="b">
        <v>0</v>
      </c>
      <c r="F2717" s="96" t="b">
        <v>0</v>
      </c>
      <c r="G2717" s="96" t="b">
        <v>0</v>
      </c>
    </row>
    <row r="2718" spans="1:7" ht="15">
      <c r="A2718" s="96" t="s">
        <v>2910</v>
      </c>
      <c r="B2718" s="96">
        <v>2</v>
      </c>
      <c r="C2718" s="116">
        <v>0.000363930876314836</v>
      </c>
      <c r="D2718" s="96" t="s">
        <v>3246</v>
      </c>
      <c r="E2718" s="96" t="b">
        <v>1</v>
      </c>
      <c r="F2718" s="96" t="b">
        <v>0</v>
      </c>
      <c r="G2718" s="96" t="b">
        <v>0</v>
      </c>
    </row>
    <row r="2719" spans="1:7" ht="15">
      <c r="A2719" s="96" t="s">
        <v>2911</v>
      </c>
      <c r="B2719" s="96">
        <v>2</v>
      </c>
      <c r="C2719" s="116">
        <v>0.000363930876314836</v>
      </c>
      <c r="D2719" s="96" t="s">
        <v>3246</v>
      </c>
      <c r="E2719" s="96" t="b">
        <v>0</v>
      </c>
      <c r="F2719" s="96" t="b">
        <v>0</v>
      </c>
      <c r="G2719" s="96" t="b">
        <v>0</v>
      </c>
    </row>
    <row r="2720" spans="1:7" ht="15">
      <c r="A2720" s="96" t="s">
        <v>2912</v>
      </c>
      <c r="B2720" s="96">
        <v>2</v>
      </c>
      <c r="C2720" s="116">
        <v>0.000363930876314836</v>
      </c>
      <c r="D2720" s="96" t="s">
        <v>3246</v>
      </c>
      <c r="E2720" s="96" t="b">
        <v>0</v>
      </c>
      <c r="F2720" s="96" t="b">
        <v>0</v>
      </c>
      <c r="G2720" s="96" t="b">
        <v>0</v>
      </c>
    </row>
    <row r="2721" spans="1:7" ht="15">
      <c r="A2721" s="96" t="s">
        <v>2913</v>
      </c>
      <c r="B2721" s="96">
        <v>2</v>
      </c>
      <c r="C2721" s="116">
        <v>0.000363930876314836</v>
      </c>
      <c r="D2721" s="96" t="s">
        <v>3246</v>
      </c>
      <c r="E2721" s="96" t="b">
        <v>0</v>
      </c>
      <c r="F2721" s="96" t="b">
        <v>0</v>
      </c>
      <c r="G2721" s="96" t="b">
        <v>0</v>
      </c>
    </row>
    <row r="2722" spans="1:7" ht="15">
      <c r="A2722" s="96" t="s">
        <v>2914</v>
      </c>
      <c r="B2722" s="96">
        <v>2</v>
      </c>
      <c r="C2722" s="116">
        <v>0.00042027188242825194</v>
      </c>
      <c r="D2722" s="96" t="s">
        <v>3246</v>
      </c>
      <c r="E2722" s="96" t="b">
        <v>0</v>
      </c>
      <c r="F2722" s="96" t="b">
        <v>0</v>
      </c>
      <c r="G2722" s="96" t="b">
        <v>0</v>
      </c>
    </row>
    <row r="2723" spans="1:7" ht="15">
      <c r="A2723" s="96" t="s">
        <v>2915</v>
      </c>
      <c r="B2723" s="96">
        <v>2</v>
      </c>
      <c r="C2723" s="116">
        <v>0.000363930876314836</v>
      </c>
      <c r="D2723" s="96" t="s">
        <v>3246</v>
      </c>
      <c r="E2723" s="96" t="b">
        <v>0</v>
      </c>
      <c r="F2723" s="96" t="b">
        <v>0</v>
      </c>
      <c r="G2723" s="96" t="b">
        <v>0</v>
      </c>
    </row>
    <row r="2724" spans="1:7" ht="15">
      <c r="A2724" s="96" t="s">
        <v>2916</v>
      </c>
      <c r="B2724" s="96">
        <v>2</v>
      </c>
      <c r="C2724" s="116">
        <v>0.000363930876314836</v>
      </c>
      <c r="D2724" s="96" t="s">
        <v>3246</v>
      </c>
      <c r="E2724" s="96" t="b">
        <v>0</v>
      </c>
      <c r="F2724" s="96" t="b">
        <v>0</v>
      </c>
      <c r="G2724" s="96" t="b">
        <v>0</v>
      </c>
    </row>
    <row r="2725" spans="1:7" ht="15">
      <c r="A2725" s="96" t="s">
        <v>2917</v>
      </c>
      <c r="B2725" s="96">
        <v>2</v>
      </c>
      <c r="C2725" s="116">
        <v>0.00042027188242825194</v>
      </c>
      <c r="D2725" s="96" t="s">
        <v>3246</v>
      </c>
      <c r="E2725" s="96" t="b">
        <v>1</v>
      </c>
      <c r="F2725" s="96" t="b">
        <v>0</v>
      </c>
      <c r="G2725" s="96" t="b">
        <v>0</v>
      </c>
    </row>
    <row r="2726" spans="1:7" ht="15">
      <c r="A2726" s="96" t="s">
        <v>2918</v>
      </c>
      <c r="B2726" s="96">
        <v>2</v>
      </c>
      <c r="C2726" s="116">
        <v>0.000363930876314836</v>
      </c>
      <c r="D2726" s="96" t="s">
        <v>3246</v>
      </c>
      <c r="E2726" s="96" t="b">
        <v>0</v>
      </c>
      <c r="F2726" s="96" t="b">
        <v>0</v>
      </c>
      <c r="G2726" s="96" t="b">
        <v>0</v>
      </c>
    </row>
    <row r="2727" spans="1:7" ht="15">
      <c r="A2727" s="96" t="s">
        <v>2919</v>
      </c>
      <c r="B2727" s="96">
        <v>2</v>
      </c>
      <c r="C2727" s="116">
        <v>0.000363930876314836</v>
      </c>
      <c r="D2727" s="96" t="s">
        <v>3246</v>
      </c>
      <c r="E2727" s="96" t="b">
        <v>0</v>
      </c>
      <c r="F2727" s="96" t="b">
        <v>1</v>
      </c>
      <c r="G2727" s="96" t="b">
        <v>0</v>
      </c>
    </row>
    <row r="2728" spans="1:7" ht="15">
      <c r="A2728" s="96" t="s">
        <v>2920</v>
      </c>
      <c r="B2728" s="96">
        <v>2</v>
      </c>
      <c r="C2728" s="116">
        <v>0.000363930876314836</v>
      </c>
      <c r="D2728" s="96" t="s">
        <v>3246</v>
      </c>
      <c r="E2728" s="96" t="b">
        <v>1</v>
      </c>
      <c r="F2728" s="96" t="b">
        <v>0</v>
      </c>
      <c r="G2728" s="96" t="b">
        <v>0</v>
      </c>
    </row>
    <row r="2729" spans="1:7" ht="15">
      <c r="A2729" s="96" t="s">
        <v>2921</v>
      </c>
      <c r="B2729" s="96">
        <v>2</v>
      </c>
      <c r="C2729" s="116">
        <v>0.000363930876314836</v>
      </c>
      <c r="D2729" s="96" t="s">
        <v>3246</v>
      </c>
      <c r="E2729" s="96" t="b">
        <v>0</v>
      </c>
      <c r="F2729" s="96" t="b">
        <v>0</v>
      </c>
      <c r="G2729" s="96" t="b">
        <v>0</v>
      </c>
    </row>
    <row r="2730" spans="1:7" ht="15">
      <c r="A2730" s="96" t="s">
        <v>2922</v>
      </c>
      <c r="B2730" s="96">
        <v>2</v>
      </c>
      <c r="C2730" s="116">
        <v>0.000363930876314836</v>
      </c>
      <c r="D2730" s="96" t="s">
        <v>3246</v>
      </c>
      <c r="E2730" s="96" t="b">
        <v>0</v>
      </c>
      <c r="F2730" s="96" t="b">
        <v>0</v>
      </c>
      <c r="G2730" s="96" t="b">
        <v>0</v>
      </c>
    </row>
    <row r="2731" spans="1:7" ht="15">
      <c r="A2731" s="96" t="s">
        <v>2923</v>
      </c>
      <c r="B2731" s="96">
        <v>2</v>
      </c>
      <c r="C2731" s="116">
        <v>0.000363930876314836</v>
      </c>
      <c r="D2731" s="96" t="s">
        <v>3246</v>
      </c>
      <c r="E2731" s="96" t="b">
        <v>0</v>
      </c>
      <c r="F2731" s="96" t="b">
        <v>0</v>
      </c>
      <c r="G2731" s="96" t="b">
        <v>0</v>
      </c>
    </row>
    <row r="2732" spans="1:7" ht="15">
      <c r="A2732" s="96" t="s">
        <v>2924</v>
      </c>
      <c r="B2732" s="96">
        <v>2</v>
      </c>
      <c r="C2732" s="116">
        <v>0.000363930876314836</v>
      </c>
      <c r="D2732" s="96" t="s">
        <v>3246</v>
      </c>
      <c r="E2732" s="96" t="b">
        <v>0</v>
      </c>
      <c r="F2732" s="96" t="b">
        <v>0</v>
      </c>
      <c r="G2732" s="96" t="b">
        <v>0</v>
      </c>
    </row>
    <row r="2733" spans="1:7" ht="15">
      <c r="A2733" s="96" t="s">
        <v>2925</v>
      </c>
      <c r="B2733" s="96">
        <v>2</v>
      </c>
      <c r="C2733" s="116">
        <v>0.000363930876314836</v>
      </c>
      <c r="D2733" s="96" t="s">
        <v>3246</v>
      </c>
      <c r="E2733" s="96" t="b">
        <v>0</v>
      </c>
      <c r="F2733" s="96" t="b">
        <v>0</v>
      </c>
      <c r="G2733" s="96" t="b">
        <v>0</v>
      </c>
    </row>
    <row r="2734" spans="1:7" ht="15">
      <c r="A2734" s="96" t="s">
        <v>2926</v>
      </c>
      <c r="B2734" s="96">
        <v>2</v>
      </c>
      <c r="C2734" s="116">
        <v>0.000363930876314836</v>
      </c>
      <c r="D2734" s="96" t="s">
        <v>3246</v>
      </c>
      <c r="E2734" s="96" t="b">
        <v>0</v>
      </c>
      <c r="F2734" s="96" t="b">
        <v>0</v>
      </c>
      <c r="G2734" s="96" t="b">
        <v>0</v>
      </c>
    </row>
    <row r="2735" spans="1:7" ht="15">
      <c r="A2735" s="96" t="s">
        <v>2927</v>
      </c>
      <c r="B2735" s="96">
        <v>2</v>
      </c>
      <c r="C2735" s="116">
        <v>0.00042027188242825194</v>
      </c>
      <c r="D2735" s="96" t="s">
        <v>3246</v>
      </c>
      <c r="E2735" s="96" t="b">
        <v>0</v>
      </c>
      <c r="F2735" s="96" t="b">
        <v>0</v>
      </c>
      <c r="G2735" s="96" t="b">
        <v>0</v>
      </c>
    </row>
    <row r="2736" spans="1:7" ht="15">
      <c r="A2736" s="96" t="s">
        <v>2928</v>
      </c>
      <c r="B2736" s="96">
        <v>2</v>
      </c>
      <c r="C2736" s="116">
        <v>0.000363930876314836</v>
      </c>
      <c r="D2736" s="96" t="s">
        <v>3246</v>
      </c>
      <c r="E2736" s="96" t="b">
        <v>1</v>
      </c>
      <c r="F2736" s="96" t="b">
        <v>0</v>
      </c>
      <c r="G2736" s="96" t="b">
        <v>0</v>
      </c>
    </row>
    <row r="2737" spans="1:7" ht="15">
      <c r="A2737" s="96" t="s">
        <v>2929</v>
      </c>
      <c r="B2737" s="96">
        <v>2</v>
      </c>
      <c r="C2737" s="116">
        <v>0.000363930876314836</v>
      </c>
      <c r="D2737" s="96" t="s">
        <v>3246</v>
      </c>
      <c r="E2737" s="96" t="b">
        <v>0</v>
      </c>
      <c r="F2737" s="96" t="b">
        <v>0</v>
      </c>
      <c r="G2737" s="96" t="b">
        <v>0</v>
      </c>
    </row>
    <row r="2738" spans="1:7" ht="15">
      <c r="A2738" s="96" t="s">
        <v>2930</v>
      </c>
      <c r="B2738" s="96">
        <v>2</v>
      </c>
      <c r="C2738" s="116">
        <v>0.000363930876314836</v>
      </c>
      <c r="D2738" s="96" t="s">
        <v>3246</v>
      </c>
      <c r="E2738" s="96" t="b">
        <v>0</v>
      </c>
      <c r="F2738" s="96" t="b">
        <v>0</v>
      </c>
      <c r="G2738" s="96" t="b">
        <v>0</v>
      </c>
    </row>
    <row r="2739" spans="1:7" ht="15">
      <c r="A2739" s="96" t="s">
        <v>2931</v>
      </c>
      <c r="B2739" s="96">
        <v>2</v>
      </c>
      <c r="C2739" s="116">
        <v>0.000363930876314836</v>
      </c>
      <c r="D2739" s="96" t="s">
        <v>3246</v>
      </c>
      <c r="E2739" s="96" t="b">
        <v>0</v>
      </c>
      <c r="F2739" s="96" t="b">
        <v>0</v>
      </c>
      <c r="G2739" s="96" t="b">
        <v>0</v>
      </c>
    </row>
    <row r="2740" spans="1:7" ht="15">
      <c r="A2740" s="96" t="s">
        <v>2932</v>
      </c>
      <c r="B2740" s="96">
        <v>2</v>
      </c>
      <c r="C2740" s="116">
        <v>0.000363930876314836</v>
      </c>
      <c r="D2740" s="96" t="s">
        <v>3246</v>
      </c>
      <c r="E2740" s="96" t="b">
        <v>0</v>
      </c>
      <c r="F2740" s="96" t="b">
        <v>0</v>
      </c>
      <c r="G2740" s="96" t="b">
        <v>0</v>
      </c>
    </row>
    <row r="2741" spans="1:7" ht="15">
      <c r="A2741" s="96" t="s">
        <v>2933</v>
      </c>
      <c r="B2741" s="96">
        <v>2</v>
      </c>
      <c r="C2741" s="116">
        <v>0.000363930876314836</v>
      </c>
      <c r="D2741" s="96" t="s">
        <v>3246</v>
      </c>
      <c r="E2741" s="96" t="b">
        <v>0</v>
      </c>
      <c r="F2741" s="96" t="b">
        <v>0</v>
      </c>
      <c r="G2741" s="96" t="b">
        <v>0</v>
      </c>
    </row>
    <row r="2742" spans="1:7" ht="15">
      <c r="A2742" s="96" t="s">
        <v>2934</v>
      </c>
      <c r="B2742" s="96">
        <v>2</v>
      </c>
      <c r="C2742" s="116">
        <v>0.000363930876314836</v>
      </c>
      <c r="D2742" s="96" t="s">
        <v>3246</v>
      </c>
      <c r="E2742" s="96" t="b">
        <v>0</v>
      </c>
      <c r="F2742" s="96" t="b">
        <v>0</v>
      </c>
      <c r="G2742" s="96" t="b">
        <v>0</v>
      </c>
    </row>
    <row r="2743" spans="1:7" ht="15">
      <c r="A2743" s="96" t="s">
        <v>2935</v>
      </c>
      <c r="B2743" s="96">
        <v>2</v>
      </c>
      <c r="C2743" s="116">
        <v>0.000363930876314836</v>
      </c>
      <c r="D2743" s="96" t="s">
        <v>3246</v>
      </c>
      <c r="E2743" s="96" t="b">
        <v>0</v>
      </c>
      <c r="F2743" s="96" t="b">
        <v>0</v>
      </c>
      <c r="G2743" s="96" t="b">
        <v>0</v>
      </c>
    </row>
    <row r="2744" spans="1:7" ht="15">
      <c r="A2744" s="96" t="s">
        <v>2936</v>
      </c>
      <c r="B2744" s="96">
        <v>2</v>
      </c>
      <c r="C2744" s="116">
        <v>0.000363930876314836</v>
      </c>
      <c r="D2744" s="96" t="s">
        <v>3246</v>
      </c>
      <c r="E2744" s="96" t="b">
        <v>0</v>
      </c>
      <c r="F2744" s="96" t="b">
        <v>0</v>
      </c>
      <c r="G2744" s="96" t="b">
        <v>0</v>
      </c>
    </row>
    <row r="2745" spans="1:7" ht="15">
      <c r="A2745" s="96" t="s">
        <v>2937</v>
      </c>
      <c r="B2745" s="96">
        <v>2</v>
      </c>
      <c r="C2745" s="116">
        <v>0.000363930876314836</v>
      </c>
      <c r="D2745" s="96" t="s">
        <v>3246</v>
      </c>
      <c r="E2745" s="96" t="b">
        <v>1</v>
      </c>
      <c r="F2745" s="96" t="b">
        <v>0</v>
      </c>
      <c r="G2745" s="96" t="b">
        <v>0</v>
      </c>
    </row>
    <row r="2746" spans="1:7" ht="15">
      <c r="A2746" s="96" t="s">
        <v>2938</v>
      </c>
      <c r="B2746" s="96">
        <v>2</v>
      </c>
      <c r="C2746" s="116">
        <v>0.000363930876314836</v>
      </c>
      <c r="D2746" s="96" t="s">
        <v>3246</v>
      </c>
      <c r="E2746" s="96" t="b">
        <v>0</v>
      </c>
      <c r="F2746" s="96" t="b">
        <v>0</v>
      </c>
      <c r="G2746" s="96" t="b">
        <v>0</v>
      </c>
    </row>
    <row r="2747" spans="1:7" ht="15">
      <c r="A2747" s="96" t="s">
        <v>2939</v>
      </c>
      <c r="B2747" s="96">
        <v>2</v>
      </c>
      <c r="C2747" s="116">
        <v>0.000363930876314836</v>
      </c>
      <c r="D2747" s="96" t="s">
        <v>3246</v>
      </c>
      <c r="E2747" s="96" t="b">
        <v>0</v>
      </c>
      <c r="F2747" s="96" t="b">
        <v>0</v>
      </c>
      <c r="G2747" s="96" t="b">
        <v>0</v>
      </c>
    </row>
    <row r="2748" spans="1:7" ht="15">
      <c r="A2748" s="96" t="s">
        <v>2940</v>
      </c>
      <c r="B2748" s="96">
        <v>2</v>
      </c>
      <c r="C2748" s="116">
        <v>0.00042027188242825194</v>
      </c>
      <c r="D2748" s="96" t="s">
        <v>3246</v>
      </c>
      <c r="E2748" s="96" t="b">
        <v>0</v>
      </c>
      <c r="F2748" s="96" t="b">
        <v>0</v>
      </c>
      <c r="G2748" s="96" t="b">
        <v>0</v>
      </c>
    </row>
    <row r="2749" spans="1:7" ht="15">
      <c r="A2749" s="96" t="s">
        <v>2941</v>
      </c>
      <c r="B2749" s="96">
        <v>2</v>
      </c>
      <c r="C2749" s="116">
        <v>0.000363930876314836</v>
      </c>
      <c r="D2749" s="96" t="s">
        <v>3246</v>
      </c>
      <c r="E2749" s="96" t="b">
        <v>0</v>
      </c>
      <c r="F2749" s="96" t="b">
        <v>0</v>
      </c>
      <c r="G2749" s="96" t="b">
        <v>0</v>
      </c>
    </row>
    <row r="2750" spans="1:7" ht="15">
      <c r="A2750" s="96" t="s">
        <v>2942</v>
      </c>
      <c r="B2750" s="96">
        <v>2</v>
      </c>
      <c r="C2750" s="116">
        <v>0.000363930876314836</v>
      </c>
      <c r="D2750" s="96" t="s">
        <v>3246</v>
      </c>
      <c r="E2750" s="96" t="b">
        <v>0</v>
      </c>
      <c r="F2750" s="96" t="b">
        <v>0</v>
      </c>
      <c r="G2750" s="96" t="b">
        <v>0</v>
      </c>
    </row>
    <row r="2751" spans="1:7" ht="15">
      <c r="A2751" s="96" t="s">
        <v>2943</v>
      </c>
      <c r="B2751" s="96">
        <v>2</v>
      </c>
      <c r="C2751" s="116">
        <v>0.000363930876314836</v>
      </c>
      <c r="D2751" s="96" t="s">
        <v>3246</v>
      </c>
      <c r="E2751" s="96" t="b">
        <v>0</v>
      </c>
      <c r="F2751" s="96" t="b">
        <v>0</v>
      </c>
      <c r="G2751" s="96" t="b">
        <v>0</v>
      </c>
    </row>
    <row r="2752" spans="1:7" ht="15">
      <c r="A2752" s="96" t="s">
        <v>2944</v>
      </c>
      <c r="B2752" s="96">
        <v>2</v>
      </c>
      <c r="C2752" s="116">
        <v>0.000363930876314836</v>
      </c>
      <c r="D2752" s="96" t="s">
        <v>3246</v>
      </c>
      <c r="E2752" s="96" t="b">
        <v>0</v>
      </c>
      <c r="F2752" s="96" t="b">
        <v>0</v>
      </c>
      <c r="G2752" s="96" t="b">
        <v>0</v>
      </c>
    </row>
    <row r="2753" spans="1:7" ht="15">
      <c r="A2753" s="96" t="s">
        <v>2945</v>
      </c>
      <c r="B2753" s="96">
        <v>2</v>
      </c>
      <c r="C2753" s="116">
        <v>0.000363930876314836</v>
      </c>
      <c r="D2753" s="96" t="s">
        <v>3246</v>
      </c>
      <c r="E2753" s="96" t="b">
        <v>0</v>
      </c>
      <c r="F2753" s="96" t="b">
        <v>0</v>
      </c>
      <c r="G2753" s="96" t="b">
        <v>0</v>
      </c>
    </row>
    <row r="2754" spans="1:7" ht="15">
      <c r="A2754" s="96" t="s">
        <v>2946</v>
      </c>
      <c r="B2754" s="96">
        <v>2</v>
      </c>
      <c r="C2754" s="116">
        <v>0.000363930876314836</v>
      </c>
      <c r="D2754" s="96" t="s">
        <v>3246</v>
      </c>
      <c r="E2754" s="96" t="b">
        <v>0</v>
      </c>
      <c r="F2754" s="96" t="b">
        <v>0</v>
      </c>
      <c r="G2754" s="96" t="b">
        <v>0</v>
      </c>
    </row>
    <row r="2755" spans="1:7" ht="15">
      <c r="A2755" s="96" t="s">
        <v>2947</v>
      </c>
      <c r="B2755" s="96">
        <v>2</v>
      </c>
      <c r="C2755" s="116">
        <v>0.000363930876314836</v>
      </c>
      <c r="D2755" s="96" t="s">
        <v>3246</v>
      </c>
      <c r="E2755" s="96" t="b">
        <v>0</v>
      </c>
      <c r="F2755" s="96" t="b">
        <v>0</v>
      </c>
      <c r="G2755" s="96" t="b">
        <v>0</v>
      </c>
    </row>
    <row r="2756" spans="1:7" ht="15">
      <c r="A2756" s="96" t="s">
        <v>2948</v>
      </c>
      <c r="B2756" s="96">
        <v>2</v>
      </c>
      <c r="C2756" s="116">
        <v>0.000363930876314836</v>
      </c>
      <c r="D2756" s="96" t="s">
        <v>3246</v>
      </c>
      <c r="E2756" s="96" t="b">
        <v>0</v>
      </c>
      <c r="F2756" s="96" t="b">
        <v>0</v>
      </c>
      <c r="G2756" s="96" t="b">
        <v>0</v>
      </c>
    </row>
    <row r="2757" spans="1:7" ht="15">
      <c r="A2757" s="96" t="s">
        <v>2949</v>
      </c>
      <c r="B2757" s="96">
        <v>2</v>
      </c>
      <c r="C2757" s="116">
        <v>0.00042027188242825194</v>
      </c>
      <c r="D2757" s="96" t="s">
        <v>3246</v>
      </c>
      <c r="E2757" s="96" t="b">
        <v>0</v>
      </c>
      <c r="F2757" s="96" t="b">
        <v>0</v>
      </c>
      <c r="G2757" s="96" t="b">
        <v>0</v>
      </c>
    </row>
    <row r="2758" spans="1:7" ht="15">
      <c r="A2758" s="96" t="s">
        <v>2950</v>
      </c>
      <c r="B2758" s="96">
        <v>2</v>
      </c>
      <c r="C2758" s="116">
        <v>0.000363930876314836</v>
      </c>
      <c r="D2758" s="96" t="s">
        <v>3246</v>
      </c>
      <c r="E2758" s="96" t="b">
        <v>0</v>
      </c>
      <c r="F2758" s="96" t="b">
        <v>1</v>
      </c>
      <c r="G2758" s="96" t="b">
        <v>0</v>
      </c>
    </row>
    <row r="2759" spans="1:7" ht="15">
      <c r="A2759" s="96" t="s">
        <v>2951</v>
      </c>
      <c r="B2759" s="96">
        <v>2</v>
      </c>
      <c r="C2759" s="116">
        <v>0.000363930876314836</v>
      </c>
      <c r="D2759" s="96" t="s">
        <v>3246</v>
      </c>
      <c r="E2759" s="96" t="b">
        <v>1</v>
      </c>
      <c r="F2759" s="96" t="b">
        <v>0</v>
      </c>
      <c r="G2759" s="96" t="b">
        <v>0</v>
      </c>
    </row>
    <row r="2760" spans="1:7" ht="15">
      <c r="A2760" s="96" t="s">
        <v>2952</v>
      </c>
      <c r="B2760" s="96">
        <v>2</v>
      </c>
      <c r="C2760" s="116">
        <v>0.000363930876314836</v>
      </c>
      <c r="D2760" s="96" t="s">
        <v>3246</v>
      </c>
      <c r="E2760" s="96" t="b">
        <v>1</v>
      </c>
      <c r="F2760" s="96" t="b">
        <v>0</v>
      </c>
      <c r="G2760" s="96" t="b">
        <v>0</v>
      </c>
    </row>
    <row r="2761" spans="1:7" ht="15">
      <c r="A2761" s="96" t="s">
        <v>2953</v>
      </c>
      <c r="B2761" s="96">
        <v>2</v>
      </c>
      <c r="C2761" s="116">
        <v>0.000363930876314836</v>
      </c>
      <c r="D2761" s="96" t="s">
        <v>3246</v>
      </c>
      <c r="E2761" s="96" t="b">
        <v>0</v>
      </c>
      <c r="F2761" s="96" t="b">
        <v>0</v>
      </c>
      <c r="G2761" s="96" t="b">
        <v>0</v>
      </c>
    </row>
    <row r="2762" spans="1:7" ht="15">
      <c r="A2762" s="96" t="s">
        <v>2954</v>
      </c>
      <c r="B2762" s="96">
        <v>2</v>
      </c>
      <c r="C2762" s="116">
        <v>0.000363930876314836</v>
      </c>
      <c r="D2762" s="96" t="s">
        <v>3246</v>
      </c>
      <c r="E2762" s="96" t="b">
        <v>0</v>
      </c>
      <c r="F2762" s="96" t="b">
        <v>0</v>
      </c>
      <c r="G2762" s="96" t="b">
        <v>0</v>
      </c>
    </row>
    <row r="2763" spans="1:7" ht="15">
      <c r="A2763" s="96" t="s">
        <v>2955</v>
      </c>
      <c r="B2763" s="96">
        <v>2</v>
      </c>
      <c r="C2763" s="116">
        <v>0.000363930876314836</v>
      </c>
      <c r="D2763" s="96" t="s">
        <v>3246</v>
      </c>
      <c r="E2763" s="96" t="b">
        <v>0</v>
      </c>
      <c r="F2763" s="96" t="b">
        <v>0</v>
      </c>
      <c r="G2763" s="96" t="b">
        <v>0</v>
      </c>
    </row>
    <row r="2764" spans="1:7" ht="15">
      <c r="A2764" s="96" t="s">
        <v>2956</v>
      </c>
      <c r="B2764" s="96">
        <v>2</v>
      </c>
      <c r="C2764" s="116">
        <v>0.00042027188242825194</v>
      </c>
      <c r="D2764" s="96" t="s">
        <v>3246</v>
      </c>
      <c r="E2764" s="96" t="b">
        <v>0</v>
      </c>
      <c r="F2764" s="96" t="b">
        <v>0</v>
      </c>
      <c r="G2764" s="96" t="b">
        <v>0</v>
      </c>
    </row>
    <row r="2765" spans="1:7" ht="15">
      <c r="A2765" s="96" t="s">
        <v>2957</v>
      </c>
      <c r="B2765" s="96">
        <v>2</v>
      </c>
      <c r="C2765" s="116">
        <v>0.000363930876314836</v>
      </c>
      <c r="D2765" s="96" t="s">
        <v>3246</v>
      </c>
      <c r="E2765" s="96" t="b">
        <v>0</v>
      </c>
      <c r="F2765" s="96" t="b">
        <v>0</v>
      </c>
      <c r="G2765" s="96" t="b">
        <v>0</v>
      </c>
    </row>
    <row r="2766" spans="1:7" ht="15">
      <c r="A2766" s="96" t="s">
        <v>2958</v>
      </c>
      <c r="B2766" s="96">
        <v>2</v>
      </c>
      <c r="C2766" s="116">
        <v>0.000363930876314836</v>
      </c>
      <c r="D2766" s="96" t="s">
        <v>3246</v>
      </c>
      <c r="E2766" s="96" t="b">
        <v>0</v>
      </c>
      <c r="F2766" s="96" t="b">
        <v>0</v>
      </c>
      <c r="G2766" s="96" t="b">
        <v>0</v>
      </c>
    </row>
    <row r="2767" spans="1:7" ht="15">
      <c r="A2767" s="96" t="s">
        <v>2959</v>
      </c>
      <c r="B2767" s="96">
        <v>2</v>
      </c>
      <c r="C2767" s="116">
        <v>0.000363930876314836</v>
      </c>
      <c r="D2767" s="96" t="s">
        <v>3246</v>
      </c>
      <c r="E2767" s="96" t="b">
        <v>0</v>
      </c>
      <c r="F2767" s="96" t="b">
        <v>0</v>
      </c>
      <c r="G2767" s="96" t="b">
        <v>0</v>
      </c>
    </row>
    <row r="2768" spans="1:7" ht="15">
      <c r="A2768" s="96" t="s">
        <v>2960</v>
      </c>
      <c r="B2768" s="96">
        <v>2</v>
      </c>
      <c r="C2768" s="116">
        <v>0.000363930876314836</v>
      </c>
      <c r="D2768" s="96" t="s">
        <v>3246</v>
      </c>
      <c r="E2768" s="96" t="b">
        <v>0</v>
      </c>
      <c r="F2768" s="96" t="b">
        <v>0</v>
      </c>
      <c r="G2768" s="96" t="b">
        <v>0</v>
      </c>
    </row>
    <row r="2769" spans="1:7" ht="15">
      <c r="A2769" s="96" t="s">
        <v>2961</v>
      </c>
      <c r="B2769" s="96">
        <v>2</v>
      </c>
      <c r="C2769" s="116">
        <v>0.000363930876314836</v>
      </c>
      <c r="D2769" s="96" t="s">
        <v>3246</v>
      </c>
      <c r="E2769" s="96" t="b">
        <v>0</v>
      </c>
      <c r="F2769" s="96" t="b">
        <v>0</v>
      </c>
      <c r="G2769" s="96" t="b">
        <v>0</v>
      </c>
    </row>
    <row r="2770" spans="1:7" ht="15">
      <c r="A2770" s="96" t="s">
        <v>2962</v>
      </c>
      <c r="B2770" s="96">
        <v>2</v>
      </c>
      <c r="C2770" s="116">
        <v>0.000363930876314836</v>
      </c>
      <c r="D2770" s="96" t="s">
        <v>3246</v>
      </c>
      <c r="E2770" s="96" t="b">
        <v>0</v>
      </c>
      <c r="F2770" s="96" t="b">
        <v>0</v>
      </c>
      <c r="G2770" s="96" t="b">
        <v>0</v>
      </c>
    </row>
    <row r="2771" spans="1:7" ht="15">
      <c r="A2771" s="96" t="s">
        <v>2963</v>
      </c>
      <c r="B2771" s="96">
        <v>2</v>
      </c>
      <c r="C2771" s="116">
        <v>0.00042027188242825194</v>
      </c>
      <c r="D2771" s="96" t="s">
        <v>3246</v>
      </c>
      <c r="E2771" s="96" t="b">
        <v>0</v>
      </c>
      <c r="F2771" s="96" t="b">
        <v>0</v>
      </c>
      <c r="G2771" s="96" t="b">
        <v>0</v>
      </c>
    </row>
    <row r="2772" spans="1:7" ht="15">
      <c r="A2772" s="96" t="s">
        <v>2964</v>
      </c>
      <c r="B2772" s="96">
        <v>2</v>
      </c>
      <c r="C2772" s="116">
        <v>0.000363930876314836</v>
      </c>
      <c r="D2772" s="96" t="s">
        <v>3246</v>
      </c>
      <c r="E2772" s="96" t="b">
        <v>0</v>
      </c>
      <c r="F2772" s="96" t="b">
        <v>0</v>
      </c>
      <c r="G2772" s="96" t="b">
        <v>0</v>
      </c>
    </row>
    <row r="2773" spans="1:7" ht="15">
      <c r="A2773" s="96" t="s">
        <v>2965</v>
      </c>
      <c r="B2773" s="96">
        <v>2</v>
      </c>
      <c r="C2773" s="116">
        <v>0.000363930876314836</v>
      </c>
      <c r="D2773" s="96" t="s">
        <v>3246</v>
      </c>
      <c r="E2773" s="96" t="b">
        <v>0</v>
      </c>
      <c r="F2773" s="96" t="b">
        <v>0</v>
      </c>
      <c r="G2773" s="96" t="b">
        <v>0</v>
      </c>
    </row>
    <row r="2774" spans="1:7" ht="15">
      <c r="A2774" s="96" t="s">
        <v>2966</v>
      </c>
      <c r="B2774" s="96">
        <v>2</v>
      </c>
      <c r="C2774" s="116">
        <v>0.000363930876314836</v>
      </c>
      <c r="D2774" s="96" t="s">
        <v>3246</v>
      </c>
      <c r="E2774" s="96" t="b">
        <v>0</v>
      </c>
      <c r="F2774" s="96" t="b">
        <v>0</v>
      </c>
      <c r="G2774" s="96" t="b">
        <v>0</v>
      </c>
    </row>
    <row r="2775" spans="1:7" ht="15">
      <c r="A2775" s="96" t="s">
        <v>2967</v>
      </c>
      <c r="B2775" s="96">
        <v>2</v>
      </c>
      <c r="C2775" s="116">
        <v>0.00042027188242825194</v>
      </c>
      <c r="D2775" s="96" t="s">
        <v>3246</v>
      </c>
      <c r="E2775" s="96" t="b">
        <v>0</v>
      </c>
      <c r="F2775" s="96" t="b">
        <v>0</v>
      </c>
      <c r="G2775" s="96" t="b">
        <v>0</v>
      </c>
    </row>
    <row r="2776" spans="1:7" ht="15">
      <c r="A2776" s="96" t="s">
        <v>2968</v>
      </c>
      <c r="B2776" s="96">
        <v>2</v>
      </c>
      <c r="C2776" s="116">
        <v>0.000363930876314836</v>
      </c>
      <c r="D2776" s="96" t="s">
        <v>3246</v>
      </c>
      <c r="E2776" s="96" t="b">
        <v>0</v>
      </c>
      <c r="F2776" s="96" t="b">
        <v>0</v>
      </c>
      <c r="G2776" s="96" t="b">
        <v>0</v>
      </c>
    </row>
    <row r="2777" spans="1:7" ht="15">
      <c r="A2777" s="96" t="s">
        <v>2969</v>
      </c>
      <c r="B2777" s="96">
        <v>2</v>
      </c>
      <c r="C2777" s="116">
        <v>0.000363930876314836</v>
      </c>
      <c r="D2777" s="96" t="s">
        <v>3246</v>
      </c>
      <c r="E2777" s="96" t="b">
        <v>0</v>
      </c>
      <c r="F2777" s="96" t="b">
        <v>0</v>
      </c>
      <c r="G2777" s="96" t="b">
        <v>0</v>
      </c>
    </row>
    <row r="2778" spans="1:7" ht="15">
      <c r="A2778" s="96" t="s">
        <v>2970</v>
      </c>
      <c r="B2778" s="96">
        <v>2</v>
      </c>
      <c r="C2778" s="116">
        <v>0.000363930876314836</v>
      </c>
      <c r="D2778" s="96" t="s">
        <v>3246</v>
      </c>
      <c r="E2778" s="96" t="b">
        <v>0</v>
      </c>
      <c r="F2778" s="96" t="b">
        <v>0</v>
      </c>
      <c r="G2778" s="96" t="b">
        <v>0</v>
      </c>
    </row>
    <row r="2779" spans="1:7" ht="15">
      <c r="A2779" s="96" t="s">
        <v>2971</v>
      </c>
      <c r="B2779" s="96">
        <v>2</v>
      </c>
      <c r="C2779" s="116">
        <v>0.000363930876314836</v>
      </c>
      <c r="D2779" s="96" t="s">
        <v>3246</v>
      </c>
      <c r="E2779" s="96" t="b">
        <v>0</v>
      </c>
      <c r="F2779" s="96" t="b">
        <v>0</v>
      </c>
      <c r="G2779" s="96" t="b">
        <v>0</v>
      </c>
    </row>
    <row r="2780" spans="1:7" ht="15">
      <c r="A2780" s="96" t="s">
        <v>2972</v>
      </c>
      <c r="B2780" s="96">
        <v>2</v>
      </c>
      <c r="C2780" s="116">
        <v>0.000363930876314836</v>
      </c>
      <c r="D2780" s="96" t="s">
        <v>3246</v>
      </c>
      <c r="E2780" s="96" t="b">
        <v>0</v>
      </c>
      <c r="F2780" s="96" t="b">
        <v>0</v>
      </c>
      <c r="G2780" s="96" t="b">
        <v>0</v>
      </c>
    </row>
    <row r="2781" spans="1:7" ht="15">
      <c r="A2781" s="96" t="s">
        <v>2973</v>
      </c>
      <c r="B2781" s="96">
        <v>2</v>
      </c>
      <c r="C2781" s="116">
        <v>0.000363930876314836</v>
      </c>
      <c r="D2781" s="96" t="s">
        <v>3246</v>
      </c>
      <c r="E2781" s="96" t="b">
        <v>0</v>
      </c>
      <c r="F2781" s="96" t="b">
        <v>0</v>
      </c>
      <c r="G2781" s="96" t="b">
        <v>0</v>
      </c>
    </row>
    <row r="2782" spans="1:7" ht="15">
      <c r="A2782" s="96" t="s">
        <v>2974</v>
      </c>
      <c r="B2782" s="96">
        <v>2</v>
      </c>
      <c r="C2782" s="116">
        <v>0.000363930876314836</v>
      </c>
      <c r="D2782" s="96" t="s">
        <v>3246</v>
      </c>
      <c r="E2782" s="96" t="b">
        <v>0</v>
      </c>
      <c r="F2782" s="96" t="b">
        <v>0</v>
      </c>
      <c r="G2782" s="96" t="b">
        <v>0</v>
      </c>
    </row>
    <row r="2783" spans="1:7" ht="15">
      <c r="A2783" s="96" t="s">
        <v>2975</v>
      </c>
      <c r="B2783" s="96">
        <v>2</v>
      </c>
      <c r="C2783" s="116">
        <v>0.000363930876314836</v>
      </c>
      <c r="D2783" s="96" t="s">
        <v>3246</v>
      </c>
      <c r="E2783" s="96" t="b">
        <v>0</v>
      </c>
      <c r="F2783" s="96" t="b">
        <v>0</v>
      </c>
      <c r="G2783" s="96" t="b">
        <v>0</v>
      </c>
    </row>
    <row r="2784" spans="1:7" ht="15">
      <c r="A2784" s="96" t="s">
        <v>2976</v>
      </c>
      <c r="B2784" s="96">
        <v>2</v>
      </c>
      <c r="C2784" s="116">
        <v>0.000363930876314836</v>
      </c>
      <c r="D2784" s="96" t="s">
        <v>3246</v>
      </c>
      <c r="E2784" s="96" t="b">
        <v>0</v>
      </c>
      <c r="F2784" s="96" t="b">
        <v>0</v>
      </c>
      <c r="G2784" s="96" t="b">
        <v>0</v>
      </c>
    </row>
    <row r="2785" spans="1:7" ht="15">
      <c r="A2785" s="96" t="s">
        <v>2977</v>
      </c>
      <c r="B2785" s="96">
        <v>2</v>
      </c>
      <c r="C2785" s="116">
        <v>0.000363930876314836</v>
      </c>
      <c r="D2785" s="96" t="s">
        <v>3246</v>
      </c>
      <c r="E2785" s="96" t="b">
        <v>0</v>
      </c>
      <c r="F2785" s="96" t="b">
        <v>0</v>
      </c>
      <c r="G2785" s="96" t="b">
        <v>0</v>
      </c>
    </row>
    <row r="2786" spans="1:7" ht="15">
      <c r="A2786" s="96" t="s">
        <v>2978</v>
      </c>
      <c r="B2786" s="96">
        <v>2</v>
      </c>
      <c r="C2786" s="116">
        <v>0.000363930876314836</v>
      </c>
      <c r="D2786" s="96" t="s">
        <v>3246</v>
      </c>
      <c r="E2786" s="96" t="b">
        <v>0</v>
      </c>
      <c r="F2786" s="96" t="b">
        <v>0</v>
      </c>
      <c r="G2786" s="96" t="b">
        <v>0</v>
      </c>
    </row>
    <row r="2787" spans="1:7" ht="15">
      <c r="A2787" s="96" t="s">
        <v>2979</v>
      </c>
      <c r="B2787" s="96">
        <v>2</v>
      </c>
      <c r="C2787" s="116">
        <v>0.000363930876314836</v>
      </c>
      <c r="D2787" s="96" t="s">
        <v>3246</v>
      </c>
      <c r="E2787" s="96" t="b">
        <v>0</v>
      </c>
      <c r="F2787" s="96" t="b">
        <v>0</v>
      </c>
      <c r="G2787" s="96" t="b">
        <v>0</v>
      </c>
    </row>
    <row r="2788" spans="1:7" ht="15">
      <c r="A2788" s="96" t="s">
        <v>2980</v>
      </c>
      <c r="B2788" s="96">
        <v>2</v>
      </c>
      <c r="C2788" s="116">
        <v>0.000363930876314836</v>
      </c>
      <c r="D2788" s="96" t="s">
        <v>3246</v>
      </c>
      <c r="E2788" s="96" t="b">
        <v>0</v>
      </c>
      <c r="F2788" s="96" t="b">
        <v>0</v>
      </c>
      <c r="G2788" s="96" t="b">
        <v>0</v>
      </c>
    </row>
    <row r="2789" spans="1:7" ht="15">
      <c r="A2789" s="96" t="s">
        <v>2981</v>
      </c>
      <c r="B2789" s="96">
        <v>2</v>
      </c>
      <c r="C2789" s="116">
        <v>0.000363930876314836</v>
      </c>
      <c r="D2789" s="96" t="s">
        <v>3246</v>
      </c>
      <c r="E2789" s="96" t="b">
        <v>0</v>
      </c>
      <c r="F2789" s="96" t="b">
        <v>0</v>
      </c>
      <c r="G2789" s="96" t="b">
        <v>0</v>
      </c>
    </row>
    <row r="2790" spans="1:7" ht="15">
      <c r="A2790" s="96" t="s">
        <v>2982</v>
      </c>
      <c r="B2790" s="96">
        <v>2</v>
      </c>
      <c r="C2790" s="116">
        <v>0.000363930876314836</v>
      </c>
      <c r="D2790" s="96" t="s">
        <v>3246</v>
      </c>
      <c r="E2790" s="96" t="b">
        <v>0</v>
      </c>
      <c r="F2790" s="96" t="b">
        <v>0</v>
      </c>
      <c r="G2790" s="96" t="b">
        <v>0</v>
      </c>
    </row>
    <row r="2791" spans="1:7" ht="15">
      <c r="A2791" s="96" t="s">
        <v>2983</v>
      </c>
      <c r="B2791" s="96">
        <v>2</v>
      </c>
      <c r="C2791" s="116">
        <v>0.000363930876314836</v>
      </c>
      <c r="D2791" s="96" t="s">
        <v>3246</v>
      </c>
      <c r="E2791" s="96" t="b">
        <v>0</v>
      </c>
      <c r="F2791" s="96" t="b">
        <v>0</v>
      </c>
      <c r="G2791" s="96" t="b">
        <v>0</v>
      </c>
    </row>
    <row r="2792" spans="1:7" ht="15">
      <c r="A2792" s="96" t="s">
        <v>2984</v>
      </c>
      <c r="B2792" s="96">
        <v>2</v>
      </c>
      <c r="C2792" s="116">
        <v>0.000363930876314836</v>
      </c>
      <c r="D2792" s="96" t="s">
        <v>3246</v>
      </c>
      <c r="E2792" s="96" t="b">
        <v>1</v>
      </c>
      <c r="F2792" s="96" t="b">
        <v>0</v>
      </c>
      <c r="G2792" s="96" t="b">
        <v>0</v>
      </c>
    </row>
    <row r="2793" spans="1:7" ht="15">
      <c r="A2793" s="96" t="s">
        <v>2985</v>
      </c>
      <c r="B2793" s="96">
        <v>2</v>
      </c>
      <c r="C2793" s="116">
        <v>0.000363930876314836</v>
      </c>
      <c r="D2793" s="96" t="s">
        <v>3246</v>
      </c>
      <c r="E2793" s="96" t="b">
        <v>1</v>
      </c>
      <c r="F2793" s="96" t="b">
        <v>0</v>
      </c>
      <c r="G2793" s="96" t="b">
        <v>0</v>
      </c>
    </row>
    <row r="2794" spans="1:7" ht="15">
      <c r="A2794" s="96" t="s">
        <v>2986</v>
      </c>
      <c r="B2794" s="96">
        <v>2</v>
      </c>
      <c r="C2794" s="116">
        <v>0.000363930876314836</v>
      </c>
      <c r="D2794" s="96" t="s">
        <v>3246</v>
      </c>
      <c r="E2794" s="96" t="b">
        <v>0</v>
      </c>
      <c r="F2794" s="96" t="b">
        <v>0</v>
      </c>
      <c r="G2794" s="96" t="b">
        <v>0</v>
      </c>
    </row>
    <row r="2795" spans="1:7" ht="15">
      <c r="A2795" s="96" t="s">
        <v>2987</v>
      </c>
      <c r="B2795" s="96">
        <v>2</v>
      </c>
      <c r="C2795" s="116">
        <v>0.000363930876314836</v>
      </c>
      <c r="D2795" s="96" t="s">
        <v>3246</v>
      </c>
      <c r="E2795" s="96" t="b">
        <v>0</v>
      </c>
      <c r="F2795" s="96" t="b">
        <v>0</v>
      </c>
      <c r="G2795" s="96" t="b">
        <v>0</v>
      </c>
    </row>
    <row r="2796" spans="1:7" ht="15">
      <c r="A2796" s="96" t="s">
        <v>2988</v>
      </c>
      <c r="B2796" s="96">
        <v>2</v>
      </c>
      <c r="C2796" s="116">
        <v>0.000363930876314836</v>
      </c>
      <c r="D2796" s="96" t="s">
        <v>3246</v>
      </c>
      <c r="E2796" s="96" t="b">
        <v>0</v>
      </c>
      <c r="F2796" s="96" t="b">
        <v>0</v>
      </c>
      <c r="G2796" s="96" t="b">
        <v>0</v>
      </c>
    </row>
    <row r="2797" spans="1:7" ht="15">
      <c r="A2797" s="96" t="s">
        <v>2989</v>
      </c>
      <c r="B2797" s="96">
        <v>2</v>
      </c>
      <c r="C2797" s="116">
        <v>0.000363930876314836</v>
      </c>
      <c r="D2797" s="96" t="s">
        <v>3246</v>
      </c>
      <c r="E2797" s="96" t="b">
        <v>0</v>
      </c>
      <c r="F2797" s="96" t="b">
        <v>0</v>
      </c>
      <c r="G2797" s="96" t="b">
        <v>0</v>
      </c>
    </row>
    <row r="2798" spans="1:7" ht="15">
      <c r="A2798" s="96" t="s">
        <v>2990</v>
      </c>
      <c r="B2798" s="96">
        <v>2</v>
      </c>
      <c r="C2798" s="116">
        <v>0.000363930876314836</v>
      </c>
      <c r="D2798" s="96" t="s">
        <v>3246</v>
      </c>
      <c r="E2798" s="96" t="b">
        <v>0</v>
      </c>
      <c r="F2798" s="96" t="b">
        <v>0</v>
      </c>
      <c r="G2798" s="96" t="b">
        <v>0</v>
      </c>
    </row>
    <row r="2799" spans="1:7" ht="15">
      <c r="A2799" s="96" t="s">
        <v>2991</v>
      </c>
      <c r="B2799" s="96">
        <v>2</v>
      </c>
      <c r="C2799" s="116">
        <v>0.000363930876314836</v>
      </c>
      <c r="D2799" s="96" t="s">
        <v>3246</v>
      </c>
      <c r="E2799" s="96" t="b">
        <v>0</v>
      </c>
      <c r="F2799" s="96" t="b">
        <v>0</v>
      </c>
      <c r="G2799" s="96" t="b">
        <v>0</v>
      </c>
    </row>
    <row r="2800" spans="1:7" ht="15">
      <c r="A2800" s="96" t="s">
        <v>2992</v>
      </c>
      <c r="B2800" s="96">
        <v>2</v>
      </c>
      <c r="C2800" s="116">
        <v>0.000363930876314836</v>
      </c>
      <c r="D2800" s="96" t="s">
        <v>3246</v>
      </c>
      <c r="E2800" s="96" t="b">
        <v>0</v>
      </c>
      <c r="F2800" s="96" t="b">
        <v>0</v>
      </c>
      <c r="G2800" s="96" t="b">
        <v>0</v>
      </c>
    </row>
    <row r="2801" spans="1:7" ht="15">
      <c r="A2801" s="96" t="s">
        <v>2993</v>
      </c>
      <c r="B2801" s="96">
        <v>2</v>
      </c>
      <c r="C2801" s="116">
        <v>0.000363930876314836</v>
      </c>
      <c r="D2801" s="96" t="s">
        <v>3246</v>
      </c>
      <c r="E2801" s="96" t="b">
        <v>0</v>
      </c>
      <c r="F2801" s="96" t="b">
        <v>0</v>
      </c>
      <c r="G2801" s="96" t="b">
        <v>0</v>
      </c>
    </row>
    <row r="2802" spans="1:7" ht="15">
      <c r="A2802" s="96" t="s">
        <v>2994</v>
      </c>
      <c r="B2802" s="96">
        <v>2</v>
      </c>
      <c r="C2802" s="116">
        <v>0.00042027188242825194</v>
      </c>
      <c r="D2802" s="96" t="s">
        <v>3246</v>
      </c>
      <c r="E2802" s="96" t="b">
        <v>0</v>
      </c>
      <c r="F2802" s="96" t="b">
        <v>0</v>
      </c>
      <c r="G2802" s="96" t="b">
        <v>0</v>
      </c>
    </row>
    <row r="2803" spans="1:7" ht="15">
      <c r="A2803" s="96" t="s">
        <v>2995</v>
      </c>
      <c r="B2803" s="96">
        <v>2</v>
      </c>
      <c r="C2803" s="116">
        <v>0.000363930876314836</v>
      </c>
      <c r="D2803" s="96" t="s">
        <v>3246</v>
      </c>
      <c r="E2803" s="96" t="b">
        <v>0</v>
      </c>
      <c r="F2803" s="96" t="b">
        <v>0</v>
      </c>
      <c r="G2803" s="96" t="b">
        <v>0</v>
      </c>
    </row>
    <row r="2804" spans="1:7" ht="15">
      <c r="A2804" s="96" t="s">
        <v>2996</v>
      </c>
      <c r="B2804" s="96">
        <v>2</v>
      </c>
      <c r="C2804" s="116">
        <v>0.000363930876314836</v>
      </c>
      <c r="D2804" s="96" t="s">
        <v>3246</v>
      </c>
      <c r="E2804" s="96" t="b">
        <v>0</v>
      </c>
      <c r="F2804" s="96" t="b">
        <v>0</v>
      </c>
      <c r="G2804" s="96" t="b">
        <v>0</v>
      </c>
    </row>
    <row r="2805" spans="1:7" ht="15">
      <c r="A2805" s="96" t="s">
        <v>2997</v>
      </c>
      <c r="B2805" s="96">
        <v>2</v>
      </c>
      <c r="C2805" s="116">
        <v>0.000363930876314836</v>
      </c>
      <c r="D2805" s="96" t="s">
        <v>3246</v>
      </c>
      <c r="E2805" s="96" t="b">
        <v>0</v>
      </c>
      <c r="F2805" s="96" t="b">
        <v>0</v>
      </c>
      <c r="G2805" s="96" t="b">
        <v>0</v>
      </c>
    </row>
    <row r="2806" spans="1:7" ht="15">
      <c r="A2806" s="96" t="s">
        <v>2998</v>
      </c>
      <c r="B2806" s="96">
        <v>2</v>
      </c>
      <c r="C2806" s="116">
        <v>0.000363930876314836</v>
      </c>
      <c r="D2806" s="96" t="s">
        <v>3246</v>
      </c>
      <c r="E2806" s="96" t="b">
        <v>0</v>
      </c>
      <c r="F2806" s="96" t="b">
        <v>0</v>
      </c>
      <c r="G2806" s="96" t="b">
        <v>0</v>
      </c>
    </row>
    <row r="2807" spans="1:7" ht="15">
      <c r="A2807" s="96" t="s">
        <v>2999</v>
      </c>
      <c r="B2807" s="96">
        <v>2</v>
      </c>
      <c r="C2807" s="116">
        <v>0.000363930876314836</v>
      </c>
      <c r="D2807" s="96" t="s">
        <v>3246</v>
      </c>
      <c r="E2807" s="96" t="b">
        <v>0</v>
      </c>
      <c r="F2807" s="96" t="b">
        <v>0</v>
      </c>
      <c r="G2807" s="96" t="b">
        <v>0</v>
      </c>
    </row>
    <row r="2808" spans="1:7" ht="15">
      <c r="A2808" s="96" t="s">
        <v>3000</v>
      </c>
      <c r="B2808" s="96">
        <v>2</v>
      </c>
      <c r="C2808" s="116">
        <v>0.00042027188242825194</v>
      </c>
      <c r="D2808" s="96" t="s">
        <v>3246</v>
      </c>
      <c r="E2808" s="96" t="b">
        <v>0</v>
      </c>
      <c r="F2808" s="96" t="b">
        <v>0</v>
      </c>
      <c r="G2808" s="96" t="b">
        <v>0</v>
      </c>
    </row>
    <row r="2809" spans="1:7" ht="15">
      <c r="A2809" s="96" t="s">
        <v>3001</v>
      </c>
      <c r="B2809" s="96">
        <v>2</v>
      </c>
      <c r="C2809" s="116">
        <v>0.00042027188242825194</v>
      </c>
      <c r="D2809" s="96" t="s">
        <v>3246</v>
      </c>
      <c r="E2809" s="96" t="b">
        <v>0</v>
      </c>
      <c r="F2809" s="96" t="b">
        <v>0</v>
      </c>
      <c r="G2809" s="96" t="b">
        <v>0</v>
      </c>
    </row>
    <row r="2810" spans="1:7" ht="15">
      <c r="A2810" s="96" t="s">
        <v>3002</v>
      </c>
      <c r="B2810" s="96">
        <v>2</v>
      </c>
      <c r="C2810" s="116">
        <v>0.000363930876314836</v>
      </c>
      <c r="D2810" s="96" t="s">
        <v>3246</v>
      </c>
      <c r="E2810" s="96" t="b">
        <v>1</v>
      </c>
      <c r="F2810" s="96" t="b">
        <v>0</v>
      </c>
      <c r="G2810" s="96" t="b">
        <v>0</v>
      </c>
    </row>
    <row r="2811" spans="1:7" ht="15">
      <c r="A2811" s="96" t="s">
        <v>3003</v>
      </c>
      <c r="B2811" s="96">
        <v>2</v>
      </c>
      <c r="C2811" s="116">
        <v>0.00042027188242825194</v>
      </c>
      <c r="D2811" s="96" t="s">
        <v>3246</v>
      </c>
      <c r="E2811" s="96" t="b">
        <v>0</v>
      </c>
      <c r="F2811" s="96" t="b">
        <v>0</v>
      </c>
      <c r="G2811" s="96" t="b">
        <v>0</v>
      </c>
    </row>
    <row r="2812" spans="1:7" ht="15">
      <c r="A2812" s="96" t="s">
        <v>3004</v>
      </c>
      <c r="B2812" s="96">
        <v>2</v>
      </c>
      <c r="C2812" s="116">
        <v>0.00042027188242825194</v>
      </c>
      <c r="D2812" s="96" t="s">
        <v>3246</v>
      </c>
      <c r="E2812" s="96" t="b">
        <v>0</v>
      </c>
      <c r="F2812" s="96" t="b">
        <v>0</v>
      </c>
      <c r="G2812" s="96" t="b">
        <v>0</v>
      </c>
    </row>
    <row r="2813" spans="1:7" ht="15">
      <c r="A2813" s="96" t="s">
        <v>3005</v>
      </c>
      <c r="B2813" s="96">
        <v>2</v>
      </c>
      <c r="C2813" s="116">
        <v>0.000363930876314836</v>
      </c>
      <c r="D2813" s="96" t="s">
        <v>3246</v>
      </c>
      <c r="E2813" s="96" t="b">
        <v>0</v>
      </c>
      <c r="F2813" s="96" t="b">
        <v>0</v>
      </c>
      <c r="G2813" s="96" t="b">
        <v>0</v>
      </c>
    </row>
    <row r="2814" spans="1:7" ht="15">
      <c r="A2814" s="96" t="s">
        <v>3006</v>
      </c>
      <c r="B2814" s="96">
        <v>2</v>
      </c>
      <c r="C2814" s="116">
        <v>0.000363930876314836</v>
      </c>
      <c r="D2814" s="96" t="s">
        <v>3246</v>
      </c>
      <c r="E2814" s="96" t="b">
        <v>1</v>
      </c>
      <c r="F2814" s="96" t="b">
        <v>0</v>
      </c>
      <c r="G2814" s="96" t="b">
        <v>0</v>
      </c>
    </row>
    <row r="2815" spans="1:7" ht="15">
      <c r="A2815" s="96" t="s">
        <v>3007</v>
      </c>
      <c r="B2815" s="96">
        <v>2</v>
      </c>
      <c r="C2815" s="116">
        <v>0.000363930876314836</v>
      </c>
      <c r="D2815" s="96" t="s">
        <v>3246</v>
      </c>
      <c r="E2815" s="96" t="b">
        <v>0</v>
      </c>
      <c r="F2815" s="96" t="b">
        <v>0</v>
      </c>
      <c r="G2815" s="96" t="b">
        <v>0</v>
      </c>
    </row>
    <row r="2816" spans="1:7" ht="15">
      <c r="A2816" s="96" t="s">
        <v>3008</v>
      </c>
      <c r="B2816" s="96">
        <v>2</v>
      </c>
      <c r="C2816" s="116">
        <v>0.000363930876314836</v>
      </c>
      <c r="D2816" s="96" t="s">
        <v>3246</v>
      </c>
      <c r="E2816" s="96" t="b">
        <v>0</v>
      </c>
      <c r="F2816" s="96" t="b">
        <v>0</v>
      </c>
      <c r="G2816" s="96" t="b">
        <v>0</v>
      </c>
    </row>
    <row r="2817" spans="1:7" ht="15">
      <c r="A2817" s="96" t="s">
        <v>3009</v>
      </c>
      <c r="B2817" s="96">
        <v>2</v>
      </c>
      <c r="C2817" s="116">
        <v>0.000363930876314836</v>
      </c>
      <c r="D2817" s="96" t="s">
        <v>3246</v>
      </c>
      <c r="E2817" s="96" t="b">
        <v>0</v>
      </c>
      <c r="F2817" s="96" t="b">
        <v>0</v>
      </c>
      <c r="G2817" s="96" t="b">
        <v>0</v>
      </c>
    </row>
    <row r="2818" spans="1:7" ht="15">
      <c r="A2818" s="96" t="s">
        <v>3010</v>
      </c>
      <c r="B2818" s="96">
        <v>2</v>
      </c>
      <c r="C2818" s="116">
        <v>0.000363930876314836</v>
      </c>
      <c r="D2818" s="96" t="s">
        <v>3246</v>
      </c>
      <c r="E2818" s="96" t="b">
        <v>0</v>
      </c>
      <c r="F2818" s="96" t="b">
        <v>0</v>
      </c>
      <c r="G2818" s="96" t="b">
        <v>0</v>
      </c>
    </row>
    <row r="2819" spans="1:7" ht="15">
      <c r="A2819" s="96" t="s">
        <v>3011</v>
      </c>
      <c r="B2819" s="96">
        <v>2</v>
      </c>
      <c r="C2819" s="116">
        <v>0.000363930876314836</v>
      </c>
      <c r="D2819" s="96" t="s">
        <v>3246</v>
      </c>
      <c r="E2819" s="96" t="b">
        <v>0</v>
      </c>
      <c r="F2819" s="96" t="b">
        <v>0</v>
      </c>
      <c r="G2819" s="96" t="b">
        <v>0</v>
      </c>
    </row>
    <row r="2820" spans="1:7" ht="15">
      <c r="A2820" s="96" t="s">
        <v>3012</v>
      </c>
      <c r="B2820" s="96">
        <v>2</v>
      </c>
      <c r="C2820" s="116">
        <v>0.000363930876314836</v>
      </c>
      <c r="D2820" s="96" t="s">
        <v>3246</v>
      </c>
      <c r="E2820" s="96" t="b">
        <v>0</v>
      </c>
      <c r="F2820" s="96" t="b">
        <v>0</v>
      </c>
      <c r="G2820" s="96" t="b">
        <v>0</v>
      </c>
    </row>
    <row r="2821" spans="1:7" ht="15">
      <c r="A2821" s="96" t="s">
        <v>3013</v>
      </c>
      <c r="B2821" s="96">
        <v>2</v>
      </c>
      <c r="C2821" s="116">
        <v>0.000363930876314836</v>
      </c>
      <c r="D2821" s="96" t="s">
        <v>3246</v>
      </c>
      <c r="E2821" s="96" t="b">
        <v>0</v>
      </c>
      <c r="F2821" s="96" t="b">
        <v>0</v>
      </c>
      <c r="G2821" s="96" t="b">
        <v>0</v>
      </c>
    </row>
    <row r="2822" spans="1:7" ht="15">
      <c r="A2822" s="96" t="s">
        <v>3014</v>
      </c>
      <c r="B2822" s="96">
        <v>2</v>
      </c>
      <c r="C2822" s="116">
        <v>0.000363930876314836</v>
      </c>
      <c r="D2822" s="96" t="s">
        <v>3246</v>
      </c>
      <c r="E2822" s="96" t="b">
        <v>0</v>
      </c>
      <c r="F2822" s="96" t="b">
        <v>0</v>
      </c>
      <c r="G2822" s="96" t="b">
        <v>0</v>
      </c>
    </row>
    <row r="2823" spans="1:7" ht="15">
      <c r="A2823" s="96" t="s">
        <v>3015</v>
      </c>
      <c r="B2823" s="96">
        <v>2</v>
      </c>
      <c r="C2823" s="116">
        <v>0.00042027188242825194</v>
      </c>
      <c r="D2823" s="96" t="s">
        <v>3246</v>
      </c>
      <c r="E2823" s="96" t="b">
        <v>0</v>
      </c>
      <c r="F2823" s="96" t="b">
        <v>0</v>
      </c>
      <c r="G2823" s="96" t="b">
        <v>0</v>
      </c>
    </row>
    <row r="2824" spans="1:7" ht="15">
      <c r="A2824" s="96" t="s">
        <v>3016</v>
      </c>
      <c r="B2824" s="96">
        <v>2</v>
      </c>
      <c r="C2824" s="116">
        <v>0.00042027188242825194</v>
      </c>
      <c r="D2824" s="96" t="s">
        <v>3246</v>
      </c>
      <c r="E2824" s="96" t="b">
        <v>0</v>
      </c>
      <c r="F2824" s="96" t="b">
        <v>0</v>
      </c>
      <c r="G2824" s="96" t="b">
        <v>0</v>
      </c>
    </row>
    <row r="2825" spans="1:7" ht="15">
      <c r="A2825" s="96" t="s">
        <v>3017</v>
      </c>
      <c r="B2825" s="96">
        <v>2</v>
      </c>
      <c r="C2825" s="116">
        <v>0.00042027188242825194</v>
      </c>
      <c r="D2825" s="96" t="s">
        <v>3246</v>
      </c>
      <c r="E2825" s="96" t="b">
        <v>0</v>
      </c>
      <c r="F2825" s="96" t="b">
        <v>0</v>
      </c>
      <c r="G2825" s="96" t="b">
        <v>0</v>
      </c>
    </row>
    <row r="2826" spans="1:7" ht="15">
      <c r="A2826" s="96" t="s">
        <v>3018</v>
      </c>
      <c r="B2826" s="96">
        <v>2</v>
      </c>
      <c r="C2826" s="116">
        <v>0.00042027188242825194</v>
      </c>
      <c r="D2826" s="96" t="s">
        <v>3246</v>
      </c>
      <c r="E2826" s="96" t="b">
        <v>0</v>
      </c>
      <c r="F2826" s="96" t="b">
        <v>0</v>
      </c>
      <c r="G2826" s="96" t="b">
        <v>0</v>
      </c>
    </row>
    <row r="2827" spans="1:7" ht="15">
      <c r="A2827" s="96" t="s">
        <v>3019</v>
      </c>
      <c r="B2827" s="96">
        <v>2</v>
      </c>
      <c r="C2827" s="116">
        <v>0.00042027188242825194</v>
      </c>
      <c r="D2827" s="96" t="s">
        <v>3246</v>
      </c>
      <c r="E2827" s="96" t="b">
        <v>0</v>
      </c>
      <c r="F2827" s="96" t="b">
        <v>0</v>
      </c>
      <c r="G2827" s="96" t="b">
        <v>0</v>
      </c>
    </row>
    <row r="2828" spans="1:7" ht="15">
      <c r="A2828" s="96" t="s">
        <v>3020</v>
      </c>
      <c r="B2828" s="96">
        <v>2</v>
      </c>
      <c r="C2828" s="116">
        <v>0.00042027188242825194</v>
      </c>
      <c r="D2828" s="96" t="s">
        <v>3246</v>
      </c>
      <c r="E2828" s="96" t="b">
        <v>1</v>
      </c>
      <c r="F2828" s="96" t="b">
        <v>0</v>
      </c>
      <c r="G2828" s="96" t="b">
        <v>0</v>
      </c>
    </row>
    <row r="2829" spans="1:7" ht="15">
      <c r="A2829" s="96" t="s">
        <v>3021</v>
      </c>
      <c r="B2829" s="96">
        <v>2</v>
      </c>
      <c r="C2829" s="116">
        <v>0.00042027188242825194</v>
      </c>
      <c r="D2829" s="96" t="s">
        <v>3246</v>
      </c>
      <c r="E2829" s="96" t="b">
        <v>0</v>
      </c>
      <c r="F2829" s="96" t="b">
        <v>0</v>
      </c>
      <c r="G2829" s="96" t="b">
        <v>0</v>
      </c>
    </row>
    <row r="2830" spans="1:7" ht="15">
      <c r="A2830" s="96" t="s">
        <v>3022</v>
      </c>
      <c r="B2830" s="96">
        <v>2</v>
      </c>
      <c r="C2830" s="116">
        <v>0.00042027188242825194</v>
      </c>
      <c r="D2830" s="96" t="s">
        <v>3246</v>
      </c>
      <c r="E2830" s="96" t="b">
        <v>0</v>
      </c>
      <c r="F2830" s="96" t="b">
        <v>0</v>
      </c>
      <c r="G2830" s="96" t="b">
        <v>0</v>
      </c>
    </row>
    <row r="2831" spans="1:7" ht="15">
      <c r="A2831" s="96" t="s">
        <v>3023</v>
      </c>
      <c r="B2831" s="96">
        <v>2</v>
      </c>
      <c r="C2831" s="116">
        <v>0.00042027188242825194</v>
      </c>
      <c r="D2831" s="96" t="s">
        <v>3246</v>
      </c>
      <c r="E2831" s="96" t="b">
        <v>0</v>
      </c>
      <c r="F2831" s="96" t="b">
        <v>0</v>
      </c>
      <c r="G2831" s="96" t="b">
        <v>0</v>
      </c>
    </row>
    <row r="2832" spans="1:7" ht="15">
      <c r="A2832" s="96" t="s">
        <v>3024</v>
      </c>
      <c r="B2832" s="96">
        <v>2</v>
      </c>
      <c r="C2832" s="116">
        <v>0.00042027188242825194</v>
      </c>
      <c r="D2832" s="96" t="s">
        <v>3246</v>
      </c>
      <c r="E2832" s="96" t="b">
        <v>0</v>
      </c>
      <c r="F2832" s="96" t="b">
        <v>0</v>
      </c>
      <c r="G2832" s="96" t="b">
        <v>0</v>
      </c>
    </row>
    <row r="2833" spans="1:7" ht="15">
      <c r="A2833" s="96" t="s">
        <v>3025</v>
      </c>
      <c r="B2833" s="96">
        <v>2</v>
      </c>
      <c r="C2833" s="116">
        <v>0.00042027188242825194</v>
      </c>
      <c r="D2833" s="96" t="s">
        <v>3246</v>
      </c>
      <c r="E2833" s="96" t="b">
        <v>0</v>
      </c>
      <c r="F2833" s="96" t="b">
        <v>0</v>
      </c>
      <c r="G2833" s="96" t="b">
        <v>0</v>
      </c>
    </row>
    <row r="2834" spans="1:7" ht="15">
      <c r="A2834" s="96" t="s">
        <v>3026</v>
      </c>
      <c r="B2834" s="96">
        <v>2</v>
      </c>
      <c r="C2834" s="116">
        <v>0.00042027188242825194</v>
      </c>
      <c r="D2834" s="96" t="s">
        <v>3246</v>
      </c>
      <c r="E2834" s="96" t="b">
        <v>0</v>
      </c>
      <c r="F2834" s="96" t="b">
        <v>0</v>
      </c>
      <c r="G2834" s="96" t="b">
        <v>0</v>
      </c>
    </row>
    <row r="2835" spans="1:7" ht="15">
      <c r="A2835" s="96" t="s">
        <v>3027</v>
      </c>
      <c r="B2835" s="96">
        <v>2</v>
      </c>
      <c r="C2835" s="116">
        <v>0.00042027188242825194</v>
      </c>
      <c r="D2835" s="96" t="s">
        <v>3246</v>
      </c>
      <c r="E2835" s="96" t="b">
        <v>0</v>
      </c>
      <c r="F2835" s="96" t="b">
        <v>0</v>
      </c>
      <c r="G2835" s="96" t="b">
        <v>0</v>
      </c>
    </row>
    <row r="2836" spans="1:7" ht="15">
      <c r="A2836" s="96" t="s">
        <v>3028</v>
      </c>
      <c r="B2836" s="96">
        <v>2</v>
      </c>
      <c r="C2836" s="116">
        <v>0.00042027188242825194</v>
      </c>
      <c r="D2836" s="96" t="s">
        <v>3246</v>
      </c>
      <c r="E2836" s="96" t="b">
        <v>0</v>
      </c>
      <c r="F2836" s="96" t="b">
        <v>0</v>
      </c>
      <c r="G2836" s="96" t="b">
        <v>0</v>
      </c>
    </row>
    <row r="2837" spans="1:7" ht="15">
      <c r="A2837" s="96" t="s">
        <v>3029</v>
      </c>
      <c r="B2837" s="96">
        <v>2</v>
      </c>
      <c r="C2837" s="116">
        <v>0.00042027188242825194</v>
      </c>
      <c r="D2837" s="96" t="s">
        <v>3246</v>
      </c>
      <c r="E2837" s="96" t="b">
        <v>0</v>
      </c>
      <c r="F2837" s="96" t="b">
        <v>0</v>
      </c>
      <c r="G2837" s="96" t="b">
        <v>0</v>
      </c>
    </row>
    <row r="2838" spans="1:7" ht="15">
      <c r="A2838" s="96" t="s">
        <v>3030</v>
      </c>
      <c r="B2838" s="96">
        <v>2</v>
      </c>
      <c r="C2838" s="116">
        <v>0.00042027188242825194</v>
      </c>
      <c r="D2838" s="96" t="s">
        <v>3246</v>
      </c>
      <c r="E2838" s="96" t="b">
        <v>0</v>
      </c>
      <c r="F2838" s="96" t="b">
        <v>0</v>
      </c>
      <c r="G2838" s="96" t="b">
        <v>0</v>
      </c>
    </row>
    <row r="2839" spans="1:7" ht="15">
      <c r="A2839" s="96" t="s">
        <v>3031</v>
      </c>
      <c r="B2839" s="96">
        <v>2</v>
      </c>
      <c r="C2839" s="116">
        <v>0.00042027188242825194</v>
      </c>
      <c r="D2839" s="96" t="s">
        <v>3246</v>
      </c>
      <c r="E2839" s="96" t="b">
        <v>0</v>
      </c>
      <c r="F2839" s="96" t="b">
        <v>0</v>
      </c>
      <c r="G2839" s="96" t="b">
        <v>0</v>
      </c>
    </row>
    <row r="2840" spans="1:7" ht="15">
      <c r="A2840" s="96" t="s">
        <v>3032</v>
      </c>
      <c r="B2840" s="96">
        <v>2</v>
      </c>
      <c r="C2840" s="116">
        <v>0.00042027188242825194</v>
      </c>
      <c r="D2840" s="96" t="s">
        <v>3246</v>
      </c>
      <c r="E2840" s="96" t="b">
        <v>0</v>
      </c>
      <c r="F2840" s="96" t="b">
        <v>0</v>
      </c>
      <c r="G2840" s="96" t="b">
        <v>0</v>
      </c>
    </row>
    <row r="2841" spans="1:7" ht="15">
      <c r="A2841" s="96" t="s">
        <v>3033</v>
      </c>
      <c r="B2841" s="96">
        <v>2</v>
      </c>
      <c r="C2841" s="116">
        <v>0.00042027188242825194</v>
      </c>
      <c r="D2841" s="96" t="s">
        <v>3246</v>
      </c>
      <c r="E2841" s="96" t="b">
        <v>0</v>
      </c>
      <c r="F2841" s="96" t="b">
        <v>0</v>
      </c>
      <c r="G2841" s="96" t="b">
        <v>0</v>
      </c>
    </row>
    <row r="2842" spans="1:7" ht="15">
      <c r="A2842" s="96" t="s">
        <v>3034</v>
      </c>
      <c r="B2842" s="96">
        <v>2</v>
      </c>
      <c r="C2842" s="116">
        <v>0.00042027188242825194</v>
      </c>
      <c r="D2842" s="96" t="s">
        <v>3246</v>
      </c>
      <c r="E2842" s="96" t="b">
        <v>0</v>
      </c>
      <c r="F2842" s="96" t="b">
        <v>0</v>
      </c>
      <c r="G2842" s="96" t="b">
        <v>0</v>
      </c>
    </row>
    <row r="2843" spans="1:7" ht="15">
      <c r="A2843" s="96" t="s">
        <v>3035</v>
      </c>
      <c r="B2843" s="96">
        <v>2</v>
      </c>
      <c r="C2843" s="116">
        <v>0.000363930876314836</v>
      </c>
      <c r="D2843" s="96" t="s">
        <v>3246</v>
      </c>
      <c r="E2843" s="96" t="b">
        <v>0</v>
      </c>
      <c r="F2843" s="96" t="b">
        <v>0</v>
      </c>
      <c r="G2843" s="96" t="b">
        <v>0</v>
      </c>
    </row>
    <row r="2844" spans="1:7" ht="15">
      <c r="A2844" s="96" t="s">
        <v>3036</v>
      </c>
      <c r="B2844" s="96">
        <v>2</v>
      </c>
      <c r="C2844" s="116">
        <v>0.000363930876314836</v>
      </c>
      <c r="D2844" s="96" t="s">
        <v>3246</v>
      </c>
      <c r="E2844" s="96" t="b">
        <v>0</v>
      </c>
      <c r="F2844" s="96" t="b">
        <v>0</v>
      </c>
      <c r="G2844" s="96" t="b">
        <v>0</v>
      </c>
    </row>
    <row r="2845" spans="1:7" ht="15">
      <c r="A2845" s="96" t="s">
        <v>3037</v>
      </c>
      <c r="B2845" s="96">
        <v>2</v>
      </c>
      <c r="C2845" s="116">
        <v>0.000363930876314836</v>
      </c>
      <c r="D2845" s="96" t="s">
        <v>3246</v>
      </c>
      <c r="E2845" s="96" t="b">
        <v>0</v>
      </c>
      <c r="F2845" s="96" t="b">
        <v>0</v>
      </c>
      <c r="G2845" s="96" t="b">
        <v>0</v>
      </c>
    </row>
    <row r="2846" spans="1:7" ht="15">
      <c r="A2846" s="96" t="s">
        <v>3038</v>
      </c>
      <c r="B2846" s="96">
        <v>2</v>
      </c>
      <c r="C2846" s="116">
        <v>0.000363930876314836</v>
      </c>
      <c r="D2846" s="96" t="s">
        <v>3246</v>
      </c>
      <c r="E2846" s="96" t="b">
        <v>0</v>
      </c>
      <c r="F2846" s="96" t="b">
        <v>0</v>
      </c>
      <c r="G2846" s="96" t="b">
        <v>0</v>
      </c>
    </row>
    <row r="2847" spans="1:7" ht="15">
      <c r="A2847" s="96" t="s">
        <v>3039</v>
      </c>
      <c r="B2847" s="96">
        <v>2</v>
      </c>
      <c r="C2847" s="116">
        <v>0.000363930876314836</v>
      </c>
      <c r="D2847" s="96" t="s">
        <v>3246</v>
      </c>
      <c r="E2847" s="96" t="b">
        <v>0</v>
      </c>
      <c r="F2847" s="96" t="b">
        <v>0</v>
      </c>
      <c r="G2847" s="96" t="b">
        <v>0</v>
      </c>
    </row>
    <row r="2848" spans="1:7" ht="15">
      <c r="A2848" s="96" t="s">
        <v>3040</v>
      </c>
      <c r="B2848" s="96">
        <v>2</v>
      </c>
      <c r="C2848" s="116">
        <v>0.00042027188242825194</v>
      </c>
      <c r="D2848" s="96" t="s">
        <v>3246</v>
      </c>
      <c r="E2848" s="96" t="b">
        <v>0</v>
      </c>
      <c r="F2848" s="96" t="b">
        <v>0</v>
      </c>
      <c r="G2848" s="96" t="b">
        <v>0</v>
      </c>
    </row>
    <row r="2849" spans="1:7" ht="15">
      <c r="A2849" s="96" t="s">
        <v>3041</v>
      </c>
      <c r="B2849" s="96">
        <v>2</v>
      </c>
      <c r="C2849" s="116">
        <v>0.000363930876314836</v>
      </c>
      <c r="D2849" s="96" t="s">
        <v>3246</v>
      </c>
      <c r="E2849" s="96" t="b">
        <v>0</v>
      </c>
      <c r="F2849" s="96" t="b">
        <v>0</v>
      </c>
      <c r="G2849" s="96" t="b">
        <v>0</v>
      </c>
    </row>
    <row r="2850" spans="1:7" ht="15">
      <c r="A2850" s="96" t="s">
        <v>3042</v>
      </c>
      <c r="B2850" s="96">
        <v>2</v>
      </c>
      <c r="C2850" s="116">
        <v>0.000363930876314836</v>
      </c>
      <c r="D2850" s="96" t="s">
        <v>3246</v>
      </c>
      <c r="E2850" s="96" t="b">
        <v>0</v>
      </c>
      <c r="F2850" s="96" t="b">
        <v>0</v>
      </c>
      <c r="G2850" s="96" t="b">
        <v>0</v>
      </c>
    </row>
    <row r="2851" spans="1:7" ht="15">
      <c r="A2851" s="96" t="s">
        <v>3043</v>
      </c>
      <c r="B2851" s="96">
        <v>2</v>
      </c>
      <c r="C2851" s="116">
        <v>0.000363930876314836</v>
      </c>
      <c r="D2851" s="96" t="s">
        <v>3246</v>
      </c>
      <c r="E2851" s="96" t="b">
        <v>0</v>
      </c>
      <c r="F2851" s="96" t="b">
        <v>0</v>
      </c>
      <c r="G2851" s="96" t="b">
        <v>0</v>
      </c>
    </row>
    <row r="2852" spans="1:7" ht="15">
      <c r="A2852" s="96" t="s">
        <v>3044</v>
      </c>
      <c r="B2852" s="96">
        <v>2</v>
      </c>
      <c r="C2852" s="116">
        <v>0.00042027188242825194</v>
      </c>
      <c r="D2852" s="96" t="s">
        <v>3246</v>
      </c>
      <c r="E2852" s="96" t="b">
        <v>0</v>
      </c>
      <c r="F2852" s="96" t="b">
        <v>0</v>
      </c>
      <c r="G2852" s="96" t="b">
        <v>0</v>
      </c>
    </row>
    <row r="2853" spans="1:7" ht="15">
      <c r="A2853" s="96" t="s">
        <v>3045</v>
      </c>
      <c r="B2853" s="96">
        <v>2</v>
      </c>
      <c r="C2853" s="116">
        <v>0.000363930876314836</v>
      </c>
      <c r="D2853" s="96" t="s">
        <v>3246</v>
      </c>
      <c r="E2853" s="96" t="b">
        <v>0</v>
      </c>
      <c r="F2853" s="96" t="b">
        <v>0</v>
      </c>
      <c r="G2853" s="96" t="b">
        <v>0</v>
      </c>
    </row>
    <row r="2854" spans="1:7" ht="15">
      <c r="A2854" s="96" t="s">
        <v>3046</v>
      </c>
      <c r="B2854" s="96">
        <v>2</v>
      </c>
      <c r="C2854" s="116">
        <v>0.00042027188242825194</v>
      </c>
      <c r="D2854" s="96" t="s">
        <v>3246</v>
      </c>
      <c r="E2854" s="96" t="b">
        <v>0</v>
      </c>
      <c r="F2854" s="96" t="b">
        <v>0</v>
      </c>
      <c r="G2854" s="96" t="b">
        <v>0</v>
      </c>
    </row>
    <row r="2855" spans="1:7" ht="15">
      <c r="A2855" s="96" t="s">
        <v>3047</v>
      </c>
      <c r="B2855" s="96">
        <v>2</v>
      </c>
      <c r="C2855" s="116">
        <v>0.00042027188242825194</v>
      </c>
      <c r="D2855" s="96" t="s">
        <v>3246</v>
      </c>
      <c r="E2855" s="96" t="b">
        <v>0</v>
      </c>
      <c r="F2855" s="96" t="b">
        <v>0</v>
      </c>
      <c r="G2855" s="96" t="b">
        <v>0</v>
      </c>
    </row>
    <row r="2856" spans="1:7" ht="15">
      <c r="A2856" s="96" t="s">
        <v>3048</v>
      </c>
      <c r="B2856" s="96">
        <v>2</v>
      </c>
      <c r="C2856" s="116">
        <v>0.00042027188242825194</v>
      </c>
      <c r="D2856" s="96" t="s">
        <v>3246</v>
      </c>
      <c r="E2856" s="96" t="b">
        <v>0</v>
      </c>
      <c r="F2856" s="96" t="b">
        <v>0</v>
      </c>
      <c r="G2856" s="96" t="b">
        <v>0</v>
      </c>
    </row>
    <row r="2857" spans="1:7" ht="15">
      <c r="A2857" s="96" t="s">
        <v>3049</v>
      </c>
      <c r="B2857" s="96">
        <v>2</v>
      </c>
      <c r="C2857" s="116">
        <v>0.000363930876314836</v>
      </c>
      <c r="D2857" s="96" t="s">
        <v>3246</v>
      </c>
      <c r="E2857" s="96" t="b">
        <v>0</v>
      </c>
      <c r="F2857" s="96" t="b">
        <v>0</v>
      </c>
      <c r="G2857" s="96" t="b">
        <v>0</v>
      </c>
    </row>
    <row r="2858" spans="1:7" ht="15">
      <c r="A2858" s="96" t="s">
        <v>3050</v>
      </c>
      <c r="B2858" s="96">
        <v>2</v>
      </c>
      <c r="C2858" s="116">
        <v>0.000363930876314836</v>
      </c>
      <c r="D2858" s="96" t="s">
        <v>3246</v>
      </c>
      <c r="E2858" s="96" t="b">
        <v>0</v>
      </c>
      <c r="F2858" s="96" t="b">
        <v>0</v>
      </c>
      <c r="G2858" s="96" t="b">
        <v>0</v>
      </c>
    </row>
    <row r="2859" spans="1:7" ht="15">
      <c r="A2859" s="96" t="s">
        <v>3051</v>
      </c>
      <c r="B2859" s="96">
        <v>2</v>
      </c>
      <c r="C2859" s="116">
        <v>0.000363930876314836</v>
      </c>
      <c r="D2859" s="96" t="s">
        <v>3246</v>
      </c>
      <c r="E2859" s="96" t="b">
        <v>0</v>
      </c>
      <c r="F2859" s="96" t="b">
        <v>0</v>
      </c>
      <c r="G2859" s="96" t="b">
        <v>0</v>
      </c>
    </row>
    <row r="2860" spans="1:7" ht="15">
      <c r="A2860" s="96" t="s">
        <v>3052</v>
      </c>
      <c r="B2860" s="96">
        <v>2</v>
      </c>
      <c r="C2860" s="116">
        <v>0.00042027188242825194</v>
      </c>
      <c r="D2860" s="96" t="s">
        <v>3246</v>
      </c>
      <c r="E2860" s="96" t="b">
        <v>0</v>
      </c>
      <c r="F2860" s="96" t="b">
        <v>0</v>
      </c>
      <c r="G2860" s="96" t="b">
        <v>0</v>
      </c>
    </row>
    <row r="2861" spans="1:7" ht="15">
      <c r="A2861" s="96" t="s">
        <v>3053</v>
      </c>
      <c r="B2861" s="96">
        <v>2</v>
      </c>
      <c r="C2861" s="116">
        <v>0.000363930876314836</v>
      </c>
      <c r="D2861" s="96" t="s">
        <v>3246</v>
      </c>
      <c r="E2861" s="96" t="b">
        <v>0</v>
      </c>
      <c r="F2861" s="96" t="b">
        <v>0</v>
      </c>
      <c r="G2861" s="96" t="b">
        <v>0</v>
      </c>
    </row>
    <row r="2862" spans="1:7" ht="15">
      <c r="A2862" s="96" t="s">
        <v>3054</v>
      </c>
      <c r="B2862" s="96">
        <v>2</v>
      </c>
      <c r="C2862" s="116">
        <v>0.00042027188242825194</v>
      </c>
      <c r="D2862" s="96" t="s">
        <v>3246</v>
      </c>
      <c r="E2862" s="96" t="b">
        <v>0</v>
      </c>
      <c r="F2862" s="96" t="b">
        <v>0</v>
      </c>
      <c r="G2862" s="96" t="b">
        <v>0</v>
      </c>
    </row>
    <row r="2863" spans="1:7" ht="15">
      <c r="A2863" s="96" t="s">
        <v>3055</v>
      </c>
      <c r="B2863" s="96">
        <v>2</v>
      </c>
      <c r="C2863" s="116">
        <v>0.00042027188242825194</v>
      </c>
      <c r="D2863" s="96" t="s">
        <v>3246</v>
      </c>
      <c r="E2863" s="96" t="b">
        <v>0</v>
      </c>
      <c r="F2863" s="96" t="b">
        <v>0</v>
      </c>
      <c r="G2863" s="96" t="b">
        <v>0</v>
      </c>
    </row>
    <row r="2864" spans="1:7" ht="15">
      <c r="A2864" s="96" t="s">
        <v>3056</v>
      </c>
      <c r="B2864" s="96">
        <v>2</v>
      </c>
      <c r="C2864" s="116">
        <v>0.000363930876314836</v>
      </c>
      <c r="D2864" s="96" t="s">
        <v>3246</v>
      </c>
      <c r="E2864" s="96" t="b">
        <v>0</v>
      </c>
      <c r="F2864" s="96" t="b">
        <v>0</v>
      </c>
      <c r="G2864" s="96" t="b">
        <v>0</v>
      </c>
    </row>
    <row r="2865" spans="1:7" ht="15">
      <c r="A2865" s="96" t="s">
        <v>3057</v>
      </c>
      <c r="B2865" s="96">
        <v>2</v>
      </c>
      <c r="C2865" s="116">
        <v>0.000363930876314836</v>
      </c>
      <c r="D2865" s="96" t="s">
        <v>3246</v>
      </c>
      <c r="E2865" s="96" t="b">
        <v>0</v>
      </c>
      <c r="F2865" s="96" t="b">
        <v>0</v>
      </c>
      <c r="G2865" s="96" t="b">
        <v>0</v>
      </c>
    </row>
    <row r="2866" spans="1:7" ht="15">
      <c r="A2866" s="96" t="s">
        <v>3058</v>
      </c>
      <c r="B2866" s="96">
        <v>2</v>
      </c>
      <c r="C2866" s="116">
        <v>0.000363930876314836</v>
      </c>
      <c r="D2866" s="96" t="s">
        <v>3246</v>
      </c>
      <c r="E2866" s="96" t="b">
        <v>0</v>
      </c>
      <c r="F2866" s="96" t="b">
        <v>0</v>
      </c>
      <c r="G2866" s="96" t="b">
        <v>0</v>
      </c>
    </row>
    <row r="2867" spans="1:7" ht="15">
      <c r="A2867" s="96" t="s">
        <v>3059</v>
      </c>
      <c r="B2867" s="96">
        <v>2</v>
      </c>
      <c r="C2867" s="116">
        <v>0.000363930876314836</v>
      </c>
      <c r="D2867" s="96" t="s">
        <v>3246</v>
      </c>
      <c r="E2867" s="96" t="b">
        <v>0</v>
      </c>
      <c r="F2867" s="96" t="b">
        <v>0</v>
      </c>
      <c r="G2867" s="96" t="b">
        <v>0</v>
      </c>
    </row>
    <row r="2868" spans="1:7" ht="15">
      <c r="A2868" s="96" t="s">
        <v>3060</v>
      </c>
      <c r="B2868" s="96">
        <v>2</v>
      </c>
      <c r="C2868" s="116">
        <v>0.000363930876314836</v>
      </c>
      <c r="D2868" s="96" t="s">
        <v>3246</v>
      </c>
      <c r="E2868" s="96" t="b">
        <v>0</v>
      </c>
      <c r="F2868" s="96" t="b">
        <v>0</v>
      </c>
      <c r="G2868" s="96" t="b">
        <v>0</v>
      </c>
    </row>
    <row r="2869" spans="1:7" ht="15">
      <c r="A2869" s="96" t="s">
        <v>3061</v>
      </c>
      <c r="B2869" s="96">
        <v>2</v>
      </c>
      <c r="C2869" s="116">
        <v>0.000363930876314836</v>
      </c>
      <c r="D2869" s="96" t="s">
        <v>3246</v>
      </c>
      <c r="E2869" s="96" t="b">
        <v>0</v>
      </c>
      <c r="F2869" s="96" t="b">
        <v>0</v>
      </c>
      <c r="G2869" s="96" t="b">
        <v>0</v>
      </c>
    </row>
    <row r="2870" spans="1:7" ht="15">
      <c r="A2870" s="96" t="s">
        <v>3062</v>
      </c>
      <c r="B2870" s="96">
        <v>2</v>
      </c>
      <c r="C2870" s="116">
        <v>0.000363930876314836</v>
      </c>
      <c r="D2870" s="96" t="s">
        <v>3246</v>
      </c>
      <c r="E2870" s="96" t="b">
        <v>0</v>
      </c>
      <c r="F2870" s="96" t="b">
        <v>0</v>
      </c>
      <c r="G2870" s="96" t="b">
        <v>0</v>
      </c>
    </row>
    <row r="2871" spans="1:7" ht="15">
      <c r="A2871" s="96" t="s">
        <v>3063</v>
      </c>
      <c r="B2871" s="96">
        <v>2</v>
      </c>
      <c r="C2871" s="116">
        <v>0.000363930876314836</v>
      </c>
      <c r="D2871" s="96" t="s">
        <v>3246</v>
      </c>
      <c r="E2871" s="96" t="b">
        <v>0</v>
      </c>
      <c r="F2871" s="96" t="b">
        <v>0</v>
      </c>
      <c r="G2871" s="96" t="b">
        <v>0</v>
      </c>
    </row>
    <row r="2872" spans="1:7" ht="15">
      <c r="A2872" s="96" t="s">
        <v>3064</v>
      </c>
      <c r="B2872" s="96">
        <v>2</v>
      </c>
      <c r="C2872" s="116">
        <v>0.00042027188242825194</v>
      </c>
      <c r="D2872" s="96" t="s">
        <v>3246</v>
      </c>
      <c r="E2872" s="96" t="b">
        <v>0</v>
      </c>
      <c r="F2872" s="96" t="b">
        <v>0</v>
      </c>
      <c r="G2872" s="96" t="b">
        <v>0</v>
      </c>
    </row>
    <row r="2873" spans="1:7" ht="15">
      <c r="A2873" s="96" t="s">
        <v>3065</v>
      </c>
      <c r="B2873" s="96">
        <v>2</v>
      </c>
      <c r="C2873" s="116">
        <v>0.000363930876314836</v>
      </c>
      <c r="D2873" s="96" t="s">
        <v>3246</v>
      </c>
      <c r="E2873" s="96" t="b">
        <v>0</v>
      </c>
      <c r="F2873" s="96" t="b">
        <v>0</v>
      </c>
      <c r="G2873" s="96" t="b">
        <v>0</v>
      </c>
    </row>
    <row r="2874" spans="1:7" ht="15">
      <c r="A2874" s="96" t="s">
        <v>3066</v>
      </c>
      <c r="B2874" s="96">
        <v>2</v>
      </c>
      <c r="C2874" s="116">
        <v>0.000363930876314836</v>
      </c>
      <c r="D2874" s="96" t="s">
        <v>3246</v>
      </c>
      <c r="E2874" s="96" t="b">
        <v>0</v>
      </c>
      <c r="F2874" s="96" t="b">
        <v>0</v>
      </c>
      <c r="G2874" s="96" t="b">
        <v>0</v>
      </c>
    </row>
    <row r="2875" spans="1:7" ht="15">
      <c r="A2875" s="96" t="s">
        <v>3067</v>
      </c>
      <c r="B2875" s="96">
        <v>2</v>
      </c>
      <c r="C2875" s="116">
        <v>0.000363930876314836</v>
      </c>
      <c r="D2875" s="96" t="s">
        <v>3246</v>
      </c>
      <c r="E2875" s="96" t="b">
        <v>0</v>
      </c>
      <c r="F2875" s="96" t="b">
        <v>0</v>
      </c>
      <c r="G2875" s="96" t="b">
        <v>0</v>
      </c>
    </row>
    <row r="2876" spans="1:7" ht="15">
      <c r="A2876" s="96" t="s">
        <v>3068</v>
      </c>
      <c r="B2876" s="96">
        <v>2</v>
      </c>
      <c r="C2876" s="116">
        <v>0.000363930876314836</v>
      </c>
      <c r="D2876" s="96" t="s">
        <v>3246</v>
      </c>
      <c r="E2876" s="96" t="b">
        <v>0</v>
      </c>
      <c r="F2876" s="96" t="b">
        <v>0</v>
      </c>
      <c r="G2876" s="96" t="b">
        <v>0</v>
      </c>
    </row>
    <row r="2877" spans="1:7" ht="15">
      <c r="A2877" s="96" t="s">
        <v>3069</v>
      </c>
      <c r="B2877" s="96">
        <v>2</v>
      </c>
      <c r="C2877" s="116">
        <v>0.000363930876314836</v>
      </c>
      <c r="D2877" s="96" t="s">
        <v>3246</v>
      </c>
      <c r="E2877" s="96" t="b">
        <v>0</v>
      </c>
      <c r="F2877" s="96" t="b">
        <v>0</v>
      </c>
      <c r="G2877" s="96" t="b">
        <v>0</v>
      </c>
    </row>
    <row r="2878" spans="1:7" ht="15">
      <c r="A2878" s="96" t="s">
        <v>3070</v>
      </c>
      <c r="B2878" s="96">
        <v>2</v>
      </c>
      <c r="C2878" s="116">
        <v>0.00042027188242825194</v>
      </c>
      <c r="D2878" s="96" t="s">
        <v>3246</v>
      </c>
      <c r="E2878" s="96" t="b">
        <v>0</v>
      </c>
      <c r="F2878" s="96" t="b">
        <v>0</v>
      </c>
      <c r="G2878" s="96" t="b">
        <v>0</v>
      </c>
    </row>
    <row r="2879" spans="1:7" ht="15">
      <c r="A2879" s="96" t="s">
        <v>3071</v>
      </c>
      <c r="B2879" s="96">
        <v>2</v>
      </c>
      <c r="C2879" s="116">
        <v>0.000363930876314836</v>
      </c>
      <c r="D2879" s="96" t="s">
        <v>3246</v>
      </c>
      <c r="E2879" s="96" t="b">
        <v>0</v>
      </c>
      <c r="F2879" s="96" t="b">
        <v>0</v>
      </c>
      <c r="G2879" s="96" t="b">
        <v>0</v>
      </c>
    </row>
    <row r="2880" spans="1:7" ht="15">
      <c r="A2880" s="96" t="s">
        <v>3072</v>
      </c>
      <c r="B2880" s="96">
        <v>2</v>
      </c>
      <c r="C2880" s="116">
        <v>0.000363930876314836</v>
      </c>
      <c r="D2880" s="96" t="s">
        <v>3246</v>
      </c>
      <c r="E2880" s="96" t="b">
        <v>0</v>
      </c>
      <c r="F2880" s="96" t="b">
        <v>0</v>
      </c>
      <c r="G2880" s="96" t="b">
        <v>0</v>
      </c>
    </row>
    <row r="2881" spans="1:7" ht="15">
      <c r="A2881" s="96" t="s">
        <v>3073</v>
      </c>
      <c r="B2881" s="96">
        <v>2</v>
      </c>
      <c r="C2881" s="116">
        <v>0.000363930876314836</v>
      </c>
      <c r="D2881" s="96" t="s">
        <v>3246</v>
      </c>
      <c r="E2881" s="96" t="b">
        <v>0</v>
      </c>
      <c r="F2881" s="96" t="b">
        <v>0</v>
      </c>
      <c r="G2881" s="96" t="b">
        <v>0</v>
      </c>
    </row>
    <row r="2882" spans="1:7" ht="15">
      <c r="A2882" s="96" t="s">
        <v>3074</v>
      </c>
      <c r="B2882" s="96">
        <v>2</v>
      </c>
      <c r="C2882" s="116">
        <v>0.000363930876314836</v>
      </c>
      <c r="D2882" s="96" t="s">
        <v>3246</v>
      </c>
      <c r="E2882" s="96" t="b">
        <v>1</v>
      </c>
      <c r="F2882" s="96" t="b">
        <v>0</v>
      </c>
      <c r="G2882" s="96" t="b">
        <v>0</v>
      </c>
    </row>
    <row r="2883" spans="1:7" ht="15">
      <c r="A2883" s="96" t="s">
        <v>3075</v>
      </c>
      <c r="B2883" s="96">
        <v>2</v>
      </c>
      <c r="C2883" s="116">
        <v>0.000363930876314836</v>
      </c>
      <c r="D2883" s="96" t="s">
        <v>3246</v>
      </c>
      <c r="E2883" s="96" t="b">
        <v>0</v>
      </c>
      <c r="F2883" s="96" t="b">
        <v>0</v>
      </c>
      <c r="G2883" s="96" t="b">
        <v>0</v>
      </c>
    </row>
    <row r="2884" spans="1:7" ht="15">
      <c r="A2884" s="96" t="s">
        <v>3076</v>
      </c>
      <c r="B2884" s="96">
        <v>2</v>
      </c>
      <c r="C2884" s="116">
        <v>0.00042027188242825194</v>
      </c>
      <c r="D2884" s="96" t="s">
        <v>3246</v>
      </c>
      <c r="E2884" s="96" t="b">
        <v>0</v>
      </c>
      <c r="F2884" s="96" t="b">
        <v>0</v>
      </c>
      <c r="G2884" s="96" t="b">
        <v>0</v>
      </c>
    </row>
    <row r="2885" spans="1:7" ht="15">
      <c r="A2885" s="96" t="s">
        <v>3077</v>
      </c>
      <c r="B2885" s="96">
        <v>2</v>
      </c>
      <c r="C2885" s="116">
        <v>0.00042027188242825194</v>
      </c>
      <c r="D2885" s="96" t="s">
        <v>3246</v>
      </c>
      <c r="E2885" s="96" t="b">
        <v>0</v>
      </c>
      <c r="F2885" s="96" t="b">
        <v>0</v>
      </c>
      <c r="G2885" s="96" t="b">
        <v>0</v>
      </c>
    </row>
    <row r="2886" spans="1:7" ht="15">
      <c r="A2886" s="96" t="s">
        <v>3078</v>
      </c>
      <c r="B2886" s="96">
        <v>2</v>
      </c>
      <c r="C2886" s="116">
        <v>0.00042027188242825194</v>
      </c>
      <c r="D2886" s="96" t="s">
        <v>3246</v>
      </c>
      <c r="E2886" s="96" t="b">
        <v>0</v>
      </c>
      <c r="F2886" s="96" t="b">
        <v>0</v>
      </c>
      <c r="G2886" s="96" t="b">
        <v>0</v>
      </c>
    </row>
    <row r="2887" spans="1:7" ht="15">
      <c r="A2887" s="96" t="s">
        <v>3079</v>
      </c>
      <c r="B2887" s="96">
        <v>2</v>
      </c>
      <c r="C2887" s="116">
        <v>0.00042027188242825194</v>
      </c>
      <c r="D2887" s="96" t="s">
        <v>3246</v>
      </c>
      <c r="E2887" s="96" t="b">
        <v>0</v>
      </c>
      <c r="F2887" s="96" t="b">
        <v>0</v>
      </c>
      <c r="G2887" s="96" t="b">
        <v>0</v>
      </c>
    </row>
    <row r="2888" spans="1:7" ht="15">
      <c r="A2888" s="96" t="s">
        <v>3080</v>
      </c>
      <c r="B2888" s="96">
        <v>2</v>
      </c>
      <c r="C2888" s="116">
        <v>0.00042027188242825194</v>
      </c>
      <c r="D2888" s="96" t="s">
        <v>3246</v>
      </c>
      <c r="E2888" s="96" t="b">
        <v>0</v>
      </c>
      <c r="F2888" s="96" t="b">
        <v>0</v>
      </c>
      <c r="G2888" s="96" t="b">
        <v>0</v>
      </c>
    </row>
    <row r="2889" spans="1:7" ht="15">
      <c r="A2889" s="96" t="s">
        <v>3081</v>
      </c>
      <c r="B2889" s="96">
        <v>2</v>
      </c>
      <c r="C2889" s="116">
        <v>0.00042027188242825194</v>
      </c>
      <c r="D2889" s="96" t="s">
        <v>3246</v>
      </c>
      <c r="E2889" s="96" t="b">
        <v>0</v>
      </c>
      <c r="F2889" s="96" t="b">
        <v>0</v>
      </c>
      <c r="G2889" s="96" t="b">
        <v>0</v>
      </c>
    </row>
    <row r="2890" spans="1:7" ht="15">
      <c r="A2890" s="96" t="s">
        <v>3082</v>
      </c>
      <c r="B2890" s="96">
        <v>2</v>
      </c>
      <c r="C2890" s="116">
        <v>0.00042027188242825194</v>
      </c>
      <c r="D2890" s="96" t="s">
        <v>3246</v>
      </c>
      <c r="E2890" s="96" t="b">
        <v>0</v>
      </c>
      <c r="F2890" s="96" t="b">
        <v>0</v>
      </c>
      <c r="G2890" s="96" t="b">
        <v>0</v>
      </c>
    </row>
    <row r="2891" spans="1:7" ht="15">
      <c r="A2891" s="96" t="s">
        <v>3083</v>
      </c>
      <c r="B2891" s="96">
        <v>2</v>
      </c>
      <c r="C2891" s="116">
        <v>0.00042027188242825194</v>
      </c>
      <c r="D2891" s="96" t="s">
        <v>3246</v>
      </c>
      <c r="E2891" s="96" t="b">
        <v>0</v>
      </c>
      <c r="F2891" s="96" t="b">
        <v>0</v>
      </c>
      <c r="G2891" s="96" t="b">
        <v>0</v>
      </c>
    </row>
    <row r="2892" spans="1:7" ht="15">
      <c r="A2892" s="96" t="s">
        <v>3084</v>
      </c>
      <c r="B2892" s="96">
        <v>2</v>
      </c>
      <c r="C2892" s="116">
        <v>0.000363930876314836</v>
      </c>
      <c r="D2892" s="96" t="s">
        <v>3246</v>
      </c>
      <c r="E2892" s="96" t="b">
        <v>0</v>
      </c>
      <c r="F2892" s="96" t="b">
        <v>0</v>
      </c>
      <c r="G2892" s="96" t="b">
        <v>0</v>
      </c>
    </row>
    <row r="2893" spans="1:7" ht="15">
      <c r="A2893" s="96" t="s">
        <v>3085</v>
      </c>
      <c r="B2893" s="96">
        <v>2</v>
      </c>
      <c r="C2893" s="116">
        <v>0.000363930876314836</v>
      </c>
      <c r="D2893" s="96" t="s">
        <v>3246</v>
      </c>
      <c r="E2893" s="96" t="b">
        <v>0</v>
      </c>
      <c r="F2893" s="96" t="b">
        <v>0</v>
      </c>
      <c r="G2893" s="96" t="b">
        <v>0</v>
      </c>
    </row>
    <row r="2894" spans="1:7" ht="15">
      <c r="A2894" s="96" t="s">
        <v>3086</v>
      </c>
      <c r="B2894" s="96">
        <v>2</v>
      </c>
      <c r="C2894" s="116">
        <v>0.000363930876314836</v>
      </c>
      <c r="D2894" s="96" t="s">
        <v>3246</v>
      </c>
      <c r="E2894" s="96" t="b">
        <v>0</v>
      </c>
      <c r="F2894" s="96" t="b">
        <v>0</v>
      </c>
      <c r="G2894" s="96" t="b">
        <v>0</v>
      </c>
    </row>
    <row r="2895" spans="1:7" ht="15">
      <c r="A2895" s="96" t="s">
        <v>3087</v>
      </c>
      <c r="B2895" s="96">
        <v>2</v>
      </c>
      <c r="C2895" s="116">
        <v>0.000363930876314836</v>
      </c>
      <c r="D2895" s="96" t="s">
        <v>3246</v>
      </c>
      <c r="E2895" s="96" t="b">
        <v>0</v>
      </c>
      <c r="F2895" s="96" t="b">
        <v>0</v>
      </c>
      <c r="G2895" s="96" t="b">
        <v>0</v>
      </c>
    </row>
    <row r="2896" spans="1:7" ht="15">
      <c r="A2896" s="96" t="s">
        <v>3088</v>
      </c>
      <c r="B2896" s="96">
        <v>2</v>
      </c>
      <c r="C2896" s="116">
        <v>0.00042027188242825194</v>
      </c>
      <c r="D2896" s="96" t="s">
        <v>3246</v>
      </c>
      <c r="E2896" s="96" t="b">
        <v>0</v>
      </c>
      <c r="F2896" s="96" t="b">
        <v>0</v>
      </c>
      <c r="G2896" s="96" t="b">
        <v>0</v>
      </c>
    </row>
    <row r="2897" spans="1:7" ht="15">
      <c r="A2897" s="96" t="s">
        <v>3089</v>
      </c>
      <c r="B2897" s="96">
        <v>2</v>
      </c>
      <c r="C2897" s="116">
        <v>0.000363930876314836</v>
      </c>
      <c r="D2897" s="96" t="s">
        <v>3246</v>
      </c>
      <c r="E2897" s="96" t="b">
        <v>0</v>
      </c>
      <c r="F2897" s="96" t="b">
        <v>0</v>
      </c>
      <c r="G2897" s="96" t="b">
        <v>0</v>
      </c>
    </row>
    <row r="2898" spans="1:7" ht="15">
      <c r="A2898" s="96" t="s">
        <v>3090</v>
      </c>
      <c r="B2898" s="96">
        <v>2</v>
      </c>
      <c r="C2898" s="116">
        <v>0.000363930876314836</v>
      </c>
      <c r="D2898" s="96" t="s">
        <v>3246</v>
      </c>
      <c r="E2898" s="96" t="b">
        <v>0</v>
      </c>
      <c r="F2898" s="96" t="b">
        <v>0</v>
      </c>
      <c r="G2898" s="96" t="b">
        <v>0</v>
      </c>
    </row>
    <row r="2899" spans="1:7" ht="15">
      <c r="A2899" s="96" t="s">
        <v>3091</v>
      </c>
      <c r="B2899" s="96">
        <v>2</v>
      </c>
      <c r="C2899" s="116">
        <v>0.00042027188242825194</v>
      </c>
      <c r="D2899" s="96" t="s">
        <v>3246</v>
      </c>
      <c r="E2899" s="96" t="b">
        <v>0</v>
      </c>
      <c r="F2899" s="96" t="b">
        <v>0</v>
      </c>
      <c r="G2899" s="96" t="b">
        <v>0</v>
      </c>
    </row>
    <row r="2900" spans="1:7" ht="15">
      <c r="A2900" s="96" t="s">
        <v>3092</v>
      </c>
      <c r="B2900" s="96">
        <v>2</v>
      </c>
      <c r="C2900" s="116">
        <v>0.00042027188242825194</v>
      </c>
      <c r="D2900" s="96" t="s">
        <v>3246</v>
      </c>
      <c r="E2900" s="96" t="b">
        <v>0</v>
      </c>
      <c r="F2900" s="96" t="b">
        <v>0</v>
      </c>
      <c r="G2900" s="96" t="b">
        <v>0</v>
      </c>
    </row>
    <row r="2901" spans="1:7" ht="15">
      <c r="A2901" s="96" t="s">
        <v>3093</v>
      </c>
      <c r="B2901" s="96">
        <v>2</v>
      </c>
      <c r="C2901" s="116">
        <v>0.000363930876314836</v>
      </c>
      <c r="D2901" s="96" t="s">
        <v>3246</v>
      </c>
      <c r="E2901" s="96" t="b">
        <v>0</v>
      </c>
      <c r="F2901" s="96" t="b">
        <v>0</v>
      </c>
      <c r="G2901" s="96" t="b">
        <v>0</v>
      </c>
    </row>
    <row r="2902" spans="1:7" ht="15">
      <c r="A2902" s="96" t="s">
        <v>3094</v>
      </c>
      <c r="B2902" s="96">
        <v>2</v>
      </c>
      <c r="C2902" s="116">
        <v>0.00042027188242825194</v>
      </c>
      <c r="D2902" s="96" t="s">
        <v>3246</v>
      </c>
      <c r="E2902" s="96" t="b">
        <v>0</v>
      </c>
      <c r="F2902" s="96" t="b">
        <v>0</v>
      </c>
      <c r="G2902" s="96" t="b">
        <v>0</v>
      </c>
    </row>
    <row r="2903" spans="1:7" ht="15">
      <c r="A2903" s="96" t="s">
        <v>3095</v>
      </c>
      <c r="B2903" s="96">
        <v>2</v>
      </c>
      <c r="C2903" s="116">
        <v>0.00042027188242825194</v>
      </c>
      <c r="D2903" s="96" t="s">
        <v>3246</v>
      </c>
      <c r="E2903" s="96" t="b">
        <v>0</v>
      </c>
      <c r="F2903" s="96" t="b">
        <v>0</v>
      </c>
      <c r="G2903" s="96" t="b">
        <v>0</v>
      </c>
    </row>
    <row r="2904" spans="1:7" ht="15">
      <c r="A2904" s="96" t="s">
        <v>3096</v>
      </c>
      <c r="B2904" s="96">
        <v>2</v>
      </c>
      <c r="C2904" s="116">
        <v>0.00042027188242825194</v>
      </c>
      <c r="D2904" s="96" t="s">
        <v>3246</v>
      </c>
      <c r="E2904" s="96" t="b">
        <v>0</v>
      </c>
      <c r="F2904" s="96" t="b">
        <v>0</v>
      </c>
      <c r="G2904" s="96" t="b">
        <v>0</v>
      </c>
    </row>
    <row r="2905" spans="1:7" ht="15">
      <c r="A2905" s="96" t="s">
        <v>3097</v>
      </c>
      <c r="B2905" s="96">
        <v>2</v>
      </c>
      <c r="C2905" s="116">
        <v>0.00042027188242825194</v>
      </c>
      <c r="D2905" s="96" t="s">
        <v>3246</v>
      </c>
      <c r="E2905" s="96" t="b">
        <v>0</v>
      </c>
      <c r="F2905" s="96" t="b">
        <v>0</v>
      </c>
      <c r="G2905" s="96" t="b">
        <v>0</v>
      </c>
    </row>
    <row r="2906" spans="1:7" ht="15">
      <c r="A2906" s="96" t="s">
        <v>3098</v>
      </c>
      <c r="B2906" s="96">
        <v>2</v>
      </c>
      <c r="C2906" s="116">
        <v>0.000363930876314836</v>
      </c>
      <c r="D2906" s="96" t="s">
        <v>3246</v>
      </c>
      <c r="E2906" s="96" t="b">
        <v>1</v>
      </c>
      <c r="F2906" s="96" t="b">
        <v>0</v>
      </c>
      <c r="G2906" s="96" t="b">
        <v>0</v>
      </c>
    </row>
    <row r="2907" spans="1:7" ht="15">
      <c r="A2907" s="96" t="s">
        <v>3099</v>
      </c>
      <c r="B2907" s="96">
        <v>2</v>
      </c>
      <c r="C2907" s="116">
        <v>0.00042027188242825194</v>
      </c>
      <c r="D2907" s="96" t="s">
        <v>3246</v>
      </c>
      <c r="E2907" s="96" t="b">
        <v>0</v>
      </c>
      <c r="F2907" s="96" t="b">
        <v>0</v>
      </c>
      <c r="G2907" s="96" t="b">
        <v>0</v>
      </c>
    </row>
    <row r="2908" spans="1:7" ht="15">
      <c r="A2908" s="96" t="s">
        <v>3100</v>
      </c>
      <c r="B2908" s="96">
        <v>2</v>
      </c>
      <c r="C2908" s="116">
        <v>0.00042027188242825194</v>
      </c>
      <c r="D2908" s="96" t="s">
        <v>3246</v>
      </c>
      <c r="E2908" s="96" t="b">
        <v>0</v>
      </c>
      <c r="F2908" s="96" t="b">
        <v>0</v>
      </c>
      <c r="G2908" s="96" t="b">
        <v>0</v>
      </c>
    </row>
    <row r="2909" spans="1:7" ht="15">
      <c r="A2909" s="96" t="s">
        <v>3101</v>
      </c>
      <c r="B2909" s="96">
        <v>2</v>
      </c>
      <c r="C2909" s="116">
        <v>0.00042027188242825194</v>
      </c>
      <c r="D2909" s="96" t="s">
        <v>3246</v>
      </c>
      <c r="E2909" s="96" t="b">
        <v>0</v>
      </c>
      <c r="F2909" s="96" t="b">
        <v>0</v>
      </c>
      <c r="G2909" s="96" t="b">
        <v>0</v>
      </c>
    </row>
    <row r="2910" spans="1:7" ht="15">
      <c r="A2910" s="96" t="s">
        <v>3102</v>
      </c>
      <c r="B2910" s="96">
        <v>2</v>
      </c>
      <c r="C2910" s="116">
        <v>0.00042027188242825194</v>
      </c>
      <c r="D2910" s="96" t="s">
        <v>3246</v>
      </c>
      <c r="E2910" s="96" t="b">
        <v>0</v>
      </c>
      <c r="F2910" s="96" t="b">
        <v>0</v>
      </c>
      <c r="G2910" s="96" t="b">
        <v>0</v>
      </c>
    </row>
    <row r="2911" spans="1:7" ht="15">
      <c r="A2911" s="96" t="s">
        <v>3103</v>
      </c>
      <c r="B2911" s="96">
        <v>2</v>
      </c>
      <c r="C2911" s="116">
        <v>0.00042027188242825194</v>
      </c>
      <c r="D2911" s="96" t="s">
        <v>3246</v>
      </c>
      <c r="E2911" s="96" t="b">
        <v>0</v>
      </c>
      <c r="F2911" s="96" t="b">
        <v>0</v>
      </c>
      <c r="G2911" s="96" t="b">
        <v>0</v>
      </c>
    </row>
    <row r="2912" spans="1:7" ht="15">
      <c r="A2912" s="96" t="s">
        <v>3104</v>
      </c>
      <c r="B2912" s="96">
        <v>2</v>
      </c>
      <c r="C2912" s="116">
        <v>0.00042027188242825194</v>
      </c>
      <c r="D2912" s="96" t="s">
        <v>3246</v>
      </c>
      <c r="E2912" s="96" t="b">
        <v>0</v>
      </c>
      <c r="F2912" s="96" t="b">
        <v>0</v>
      </c>
      <c r="G2912" s="96" t="b">
        <v>0</v>
      </c>
    </row>
    <row r="2913" spans="1:7" ht="15">
      <c r="A2913" s="96" t="s">
        <v>3105</v>
      </c>
      <c r="B2913" s="96">
        <v>2</v>
      </c>
      <c r="C2913" s="116">
        <v>0.000363930876314836</v>
      </c>
      <c r="D2913" s="96" t="s">
        <v>3246</v>
      </c>
      <c r="E2913" s="96" t="b">
        <v>0</v>
      </c>
      <c r="F2913" s="96" t="b">
        <v>0</v>
      </c>
      <c r="G2913" s="96" t="b">
        <v>0</v>
      </c>
    </row>
    <row r="2914" spans="1:7" ht="15">
      <c r="A2914" s="96" t="s">
        <v>3106</v>
      </c>
      <c r="B2914" s="96">
        <v>2</v>
      </c>
      <c r="C2914" s="116">
        <v>0.00042027188242825194</v>
      </c>
      <c r="D2914" s="96" t="s">
        <v>3246</v>
      </c>
      <c r="E2914" s="96" t="b">
        <v>1</v>
      </c>
      <c r="F2914" s="96" t="b">
        <v>0</v>
      </c>
      <c r="G2914" s="96" t="b">
        <v>0</v>
      </c>
    </row>
    <row r="2915" spans="1:7" ht="15">
      <c r="A2915" s="96" t="s">
        <v>3107</v>
      </c>
      <c r="B2915" s="96">
        <v>2</v>
      </c>
      <c r="C2915" s="116">
        <v>0.000363930876314836</v>
      </c>
      <c r="D2915" s="96" t="s">
        <v>3246</v>
      </c>
      <c r="E2915" s="96" t="b">
        <v>0</v>
      </c>
      <c r="F2915" s="96" t="b">
        <v>0</v>
      </c>
      <c r="G2915" s="96" t="b">
        <v>0</v>
      </c>
    </row>
    <row r="2916" spans="1:7" ht="15">
      <c r="A2916" s="96" t="s">
        <v>3108</v>
      </c>
      <c r="B2916" s="96">
        <v>2</v>
      </c>
      <c r="C2916" s="116">
        <v>0.00042027188242825194</v>
      </c>
      <c r="D2916" s="96" t="s">
        <v>3246</v>
      </c>
      <c r="E2916" s="96" t="b">
        <v>0</v>
      </c>
      <c r="F2916" s="96" t="b">
        <v>0</v>
      </c>
      <c r="G2916" s="96" t="b">
        <v>0</v>
      </c>
    </row>
    <row r="2917" spans="1:7" ht="15">
      <c r="A2917" s="96" t="s">
        <v>3109</v>
      </c>
      <c r="B2917" s="96">
        <v>2</v>
      </c>
      <c r="C2917" s="116">
        <v>0.00042027188242825194</v>
      </c>
      <c r="D2917" s="96" t="s">
        <v>3246</v>
      </c>
      <c r="E2917" s="96" t="b">
        <v>0</v>
      </c>
      <c r="F2917" s="96" t="b">
        <v>0</v>
      </c>
      <c r="G2917" s="96" t="b">
        <v>0</v>
      </c>
    </row>
    <row r="2918" spans="1:7" ht="15">
      <c r="A2918" s="96" t="s">
        <v>3110</v>
      </c>
      <c r="B2918" s="96">
        <v>2</v>
      </c>
      <c r="C2918" s="116">
        <v>0.000363930876314836</v>
      </c>
      <c r="D2918" s="96" t="s">
        <v>3246</v>
      </c>
      <c r="E2918" s="96" t="b">
        <v>0</v>
      </c>
      <c r="F2918" s="96" t="b">
        <v>0</v>
      </c>
      <c r="G2918" s="96" t="b">
        <v>0</v>
      </c>
    </row>
    <row r="2919" spans="1:7" ht="15">
      <c r="A2919" s="96" t="s">
        <v>3111</v>
      </c>
      <c r="B2919" s="96">
        <v>2</v>
      </c>
      <c r="C2919" s="116">
        <v>0.00042027188242825194</v>
      </c>
      <c r="D2919" s="96" t="s">
        <v>3246</v>
      </c>
      <c r="E2919" s="96" t="b">
        <v>0</v>
      </c>
      <c r="F2919" s="96" t="b">
        <v>0</v>
      </c>
      <c r="G2919" s="96" t="b">
        <v>0</v>
      </c>
    </row>
    <row r="2920" spans="1:7" ht="15">
      <c r="A2920" s="96" t="s">
        <v>3112</v>
      </c>
      <c r="B2920" s="96">
        <v>2</v>
      </c>
      <c r="C2920" s="116">
        <v>0.00042027188242825194</v>
      </c>
      <c r="D2920" s="96" t="s">
        <v>3246</v>
      </c>
      <c r="E2920" s="96" t="b">
        <v>0</v>
      </c>
      <c r="F2920" s="96" t="b">
        <v>0</v>
      </c>
      <c r="G2920" s="96" t="b">
        <v>0</v>
      </c>
    </row>
    <row r="2921" spans="1:7" ht="15">
      <c r="A2921" s="96" t="s">
        <v>3113</v>
      </c>
      <c r="B2921" s="96">
        <v>2</v>
      </c>
      <c r="C2921" s="116">
        <v>0.00042027188242825194</v>
      </c>
      <c r="D2921" s="96" t="s">
        <v>3246</v>
      </c>
      <c r="E2921" s="96" t="b">
        <v>0</v>
      </c>
      <c r="F2921" s="96" t="b">
        <v>0</v>
      </c>
      <c r="G2921" s="96" t="b">
        <v>0</v>
      </c>
    </row>
    <row r="2922" spans="1:7" ht="15">
      <c r="A2922" s="96" t="s">
        <v>3114</v>
      </c>
      <c r="B2922" s="96">
        <v>2</v>
      </c>
      <c r="C2922" s="116">
        <v>0.000363930876314836</v>
      </c>
      <c r="D2922" s="96" t="s">
        <v>3246</v>
      </c>
      <c r="E2922" s="96" t="b">
        <v>0</v>
      </c>
      <c r="F2922" s="96" t="b">
        <v>0</v>
      </c>
      <c r="G2922" s="96" t="b">
        <v>0</v>
      </c>
    </row>
    <row r="2923" spans="1:7" ht="15">
      <c r="A2923" s="96" t="s">
        <v>3115</v>
      </c>
      <c r="B2923" s="96">
        <v>2</v>
      </c>
      <c r="C2923" s="116">
        <v>0.000363930876314836</v>
      </c>
      <c r="D2923" s="96" t="s">
        <v>3246</v>
      </c>
      <c r="E2923" s="96" t="b">
        <v>0</v>
      </c>
      <c r="F2923" s="96" t="b">
        <v>0</v>
      </c>
      <c r="G2923" s="96" t="b">
        <v>0</v>
      </c>
    </row>
    <row r="2924" spans="1:7" ht="15">
      <c r="A2924" s="96" t="s">
        <v>3116</v>
      </c>
      <c r="B2924" s="96">
        <v>2</v>
      </c>
      <c r="C2924" s="116">
        <v>0.000363930876314836</v>
      </c>
      <c r="D2924" s="96" t="s">
        <v>3246</v>
      </c>
      <c r="E2924" s="96" t="b">
        <v>0</v>
      </c>
      <c r="F2924" s="96" t="b">
        <v>0</v>
      </c>
      <c r="G2924" s="96" t="b">
        <v>0</v>
      </c>
    </row>
    <row r="2925" spans="1:7" ht="15">
      <c r="A2925" s="96" t="s">
        <v>3117</v>
      </c>
      <c r="B2925" s="96">
        <v>2</v>
      </c>
      <c r="C2925" s="116">
        <v>0.000363930876314836</v>
      </c>
      <c r="D2925" s="96" t="s">
        <v>3246</v>
      </c>
      <c r="E2925" s="96" t="b">
        <v>0</v>
      </c>
      <c r="F2925" s="96" t="b">
        <v>0</v>
      </c>
      <c r="G2925" s="96" t="b">
        <v>0</v>
      </c>
    </row>
    <row r="2926" spans="1:7" ht="15">
      <c r="A2926" s="96" t="s">
        <v>3118</v>
      </c>
      <c r="B2926" s="96">
        <v>2</v>
      </c>
      <c r="C2926" s="116">
        <v>0.000363930876314836</v>
      </c>
      <c r="D2926" s="96" t="s">
        <v>3246</v>
      </c>
      <c r="E2926" s="96" t="b">
        <v>0</v>
      </c>
      <c r="F2926" s="96" t="b">
        <v>0</v>
      </c>
      <c r="G2926" s="96" t="b">
        <v>0</v>
      </c>
    </row>
    <row r="2927" spans="1:7" ht="15">
      <c r="A2927" s="96" t="s">
        <v>3119</v>
      </c>
      <c r="B2927" s="96">
        <v>2</v>
      </c>
      <c r="C2927" s="116">
        <v>0.000363930876314836</v>
      </c>
      <c r="D2927" s="96" t="s">
        <v>3246</v>
      </c>
      <c r="E2927" s="96" t="b">
        <v>0</v>
      </c>
      <c r="F2927" s="96" t="b">
        <v>0</v>
      </c>
      <c r="G2927" s="96" t="b">
        <v>0</v>
      </c>
    </row>
    <row r="2928" spans="1:7" ht="15">
      <c r="A2928" s="96" t="s">
        <v>3120</v>
      </c>
      <c r="B2928" s="96">
        <v>2</v>
      </c>
      <c r="C2928" s="116">
        <v>0.00042027188242825194</v>
      </c>
      <c r="D2928" s="96" t="s">
        <v>3246</v>
      </c>
      <c r="E2928" s="96" t="b">
        <v>0</v>
      </c>
      <c r="F2928" s="96" t="b">
        <v>0</v>
      </c>
      <c r="G2928" s="96" t="b">
        <v>0</v>
      </c>
    </row>
    <row r="2929" spans="1:7" ht="15">
      <c r="A2929" s="96" t="s">
        <v>3121</v>
      </c>
      <c r="B2929" s="96">
        <v>2</v>
      </c>
      <c r="C2929" s="116">
        <v>0.00042027188242825194</v>
      </c>
      <c r="D2929" s="96" t="s">
        <v>3246</v>
      </c>
      <c r="E2929" s="96" t="b">
        <v>0</v>
      </c>
      <c r="F2929" s="96" t="b">
        <v>0</v>
      </c>
      <c r="G2929" s="96" t="b">
        <v>0</v>
      </c>
    </row>
    <row r="2930" spans="1:7" ht="15">
      <c r="A2930" s="96" t="s">
        <v>3122</v>
      </c>
      <c r="B2930" s="96">
        <v>2</v>
      </c>
      <c r="C2930" s="116">
        <v>0.00042027188242825194</v>
      </c>
      <c r="D2930" s="96" t="s">
        <v>3246</v>
      </c>
      <c r="E2930" s="96" t="b">
        <v>0</v>
      </c>
      <c r="F2930" s="96" t="b">
        <v>0</v>
      </c>
      <c r="G2930" s="96" t="b">
        <v>0</v>
      </c>
    </row>
    <row r="2931" spans="1:7" ht="15">
      <c r="A2931" s="96" t="s">
        <v>3123</v>
      </c>
      <c r="B2931" s="96">
        <v>2</v>
      </c>
      <c r="C2931" s="116">
        <v>0.00042027188242825194</v>
      </c>
      <c r="D2931" s="96" t="s">
        <v>3246</v>
      </c>
      <c r="E2931" s="96" t="b">
        <v>0</v>
      </c>
      <c r="F2931" s="96" t="b">
        <v>0</v>
      </c>
      <c r="G2931" s="96" t="b">
        <v>0</v>
      </c>
    </row>
    <row r="2932" spans="1:7" ht="15">
      <c r="A2932" s="96" t="s">
        <v>3124</v>
      </c>
      <c r="B2932" s="96">
        <v>2</v>
      </c>
      <c r="C2932" s="116">
        <v>0.00042027188242825194</v>
      </c>
      <c r="D2932" s="96" t="s">
        <v>3246</v>
      </c>
      <c r="E2932" s="96" t="b">
        <v>0</v>
      </c>
      <c r="F2932" s="96" t="b">
        <v>0</v>
      </c>
      <c r="G2932" s="96" t="b">
        <v>0</v>
      </c>
    </row>
    <row r="2933" spans="1:7" ht="15">
      <c r="A2933" s="96" t="s">
        <v>3125</v>
      </c>
      <c r="B2933" s="96">
        <v>2</v>
      </c>
      <c r="C2933" s="116">
        <v>0.00042027188242825194</v>
      </c>
      <c r="D2933" s="96" t="s">
        <v>3246</v>
      </c>
      <c r="E2933" s="96" t="b">
        <v>0</v>
      </c>
      <c r="F2933" s="96" t="b">
        <v>0</v>
      </c>
      <c r="G2933" s="96" t="b">
        <v>0</v>
      </c>
    </row>
    <row r="2934" spans="1:7" ht="15">
      <c r="A2934" s="96" t="s">
        <v>3126</v>
      </c>
      <c r="B2934" s="96">
        <v>2</v>
      </c>
      <c r="C2934" s="116">
        <v>0.00042027188242825194</v>
      </c>
      <c r="D2934" s="96" t="s">
        <v>3246</v>
      </c>
      <c r="E2934" s="96" t="b">
        <v>0</v>
      </c>
      <c r="F2934" s="96" t="b">
        <v>0</v>
      </c>
      <c r="G2934" s="96" t="b">
        <v>0</v>
      </c>
    </row>
    <row r="2935" spans="1:7" ht="15">
      <c r="A2935" s="96" t="s">
        <v>3127</v>
      </c>
      <c r="B2935" s="96">
        <v>2</v>
      </c>
      <c r="C2935" s="116">
        <v>0.00042027188242825194</v>
      </c>
      <c r="D2935" s="96" t="s">
        <v>3246</v>
      </c>
      <c r="E2935" s="96" t="b">
        <v>0</v>
      </c>
      <c r="F2935" s="96" t="b">
        <v>0</v>
      </c>
      <c r="G2935" s="96" t="b">
        <v>0</v>
      </c>
    </row>
    <row r="2936" spans="1:7" ht="15">
      <c r="A2936" s="96" t="s">
        <v>3128</v>
      </c>
      <c r="B2936" s="96">
        <v>2</v>
      </c>
      <c r="C2936" s="116">
        <v>0.00042027188242825194</v>
      </c>
      <c r="D2936" s="96" t="s">
        <v>3246</v>
      </c>
      <c r="E2936" s="96" t="b">
        <v>0</v>
      </c>
      <c r="F2936" s="96" t="b">
        <v>0</v>
      </c>
      <c r="G2936" s="96" t="b">
        <v>0</v>
      </c>
    </row>
    <row r="2937" spans="1:7" ht="15">
      <c r="A2937" s="96" t="s">
        <v>3129</v>
      </c>
      <c r="B2937" s="96">
        <v>2</v>
      </c>
      <c r="C2937" s="116">
        <v>0.00042027188242825194</v>
      </c>
      <c r="D2937" s="96" t="s">
        <v>3246</v>
      </c>
      <c r="E2937" s="96" t="b">
        <v>0</v>
      </c>
      <c r="F2937" s="96" t="b">
        <v>0</v>
      </c>
      <c r="G2937" s="96" t="b">
        <v>0</v>
      </c>
    </row>
    <row r="2938" spans="1:7" ht="15">
      <c r="A2938" s="96" t="s">
        <v>3130</v>
      </c>
      <c r="B2938" s="96">
        <v>2</v>
      </c>
      <c r="C2938" s="116">
        <v>0.00042027188242825194</v>
      </c>
      <c r="D2938" s="96" t="s">
        <v>3246</v>
      </c>
      <c r="E2938" s="96" t="b">
        <v>0</v>
      </c>
      <c r="F2938" s="96" t="b">
        <v>0</v>
      </c>
      <c r="G2938" s="96" t="b">
        <v>0</v>
      </c>
    </row>
    <row r="2939" spans="1:7" ht="15">
      <c r="A2939" s="96" t="s">
        <v>3131</v>
      </c>
      <c r="B2939" s="96">
        <v>2</v>
      </c>
      <c r="C2939" s="116">
        <v>0.00042027188242825194</v>
      </c>
      <c r="D2939" s="96" t="s">
        <v>3246</v>
      </c>
      <c r="E2939" s="96" t="b">
        <v>0</v>
      </c>
      <c r="F2939" s="96" t="b">
        <v>0</v>
      </c>
      <c r="G2939" s="96" t="b">
        <v>0</v>
      </c>
    </row>
    <row r="2940" spans="1:7" ht="15">
      <c r="A2940" s="96" t="s">
        <v>3132</v>
      </c>
      <c r="B2940" s="96">
        <v>2</v>
      </c>
      <c r="C2940" s="116">
        <v>0.00042027188242825194</v>
      </c>
      <c r="D2940" s="96" t="s">
        <v>3246</v>
      </c>
      <c r="E2940" s="96" t="b">
        <v>0</v>
      </c>
      <c r="F2940" s="96" t="b">
        <v>0</v>
      </c>
      <c r="G2940" s="96" t="b">
        <v>0</v>
      </c>
    </row>
    <row r="2941" spans="1:7" ht="15">
      <c r="A2941" s="96" t="s">
        <v>3133</v>
      </c>
      <c r="B2941" s="96">
        <v>2</v>
      </c>
      <c r="C2941" s="116">
        <v>0.00042027188242825194</v>
      </c>
      <c r="D2941" s="96" t="s">
        <v>3246</v>
      </c>
      <c r="E2941" s="96" t="b">
        <v>0</v>
      </c>
      <c r="F2941" s="96" t="b">
        <v>0</v>
      </c>
      <c r="G2941" s="96" t="b">
        <v>0</v>
      </c>
    </row>
    <row r="2942" spans="1:7" ht="15">
      <c r="A2942" s="96" t="s">
        <v>3134</v>
      </c>
      <c r="B2942" s="96">
        <v>2</v>
      </c>
      <c r="C2942" s="116">
        <v>0.00042027188242825194</v>
      </c>
      <c r="D2942" s="96" t="s">
        <v>3246</v>
      </c>
      <c r="E2942" s="96" t="b">
        <v>0</v>
      </c>
      <c r="F2942" s="96" t="b">
        <v>0</v>
      </c>
      <c r="G2942" s="96" t="b">
        <v>0</v>
      </c>
    </row>
    <row r="2943" spans="1:7" ht="15">
      <c r="A2943" s="96" t="s">
        <v>3135</v>
      </c>
      <c r="B2943" s="96">
        <v>2</v>
      </c>
      <c r="C2943" s="116">
        <v>0.00042027188242825194</v>
      </c>
      <c r="D2943" s="96" t="s">
        <v>3246</v>
      </c>
      <c r="E2943" s="96" t="b">
        <v>0</v>
      </c>
      <c r="F2943" s="96" t="b">
        <v>0</v>
      </c>
      <c r="G2943" s="96" t="b">
        <v>0</v>
      </c>
    </row>
    <row r="2944" spans="1:7" ht="15">
      <c r="A2944" s="96" t="s">
        <v>3136</v>
      </c>
      <c r="B2944" s="96">
        <v>2</v>
      </c>
      <c r="C2944" s="116">
        <v>0.000363930876314836</v>
      </c>
      <c r="D2944" s="96" t="s">
        <v>3246</v>
      </c>
      <c r="E2944" s="96" t="b">
        <v>0</v>
      </c>
      <c r="F2944" s="96" t="b">
        <v>0</v>
      </c>
      <c r="G2944" s="96" t="b">
        <v>0</v>
      </c>
    </row>
    <row r="2945" spans="1:7" ht="15">
      <c r="A2945" s="96" t="s">
        <v>3137</v>
      </c>
      <c r="B2945" s="96">
        <v>2</v>
      </c>
      <c r="C2945" s="116">
        <v>0.000363930876314836</v>
      </c>
      <c r="D2945" s="96" t="s">
        <v>3246</v>
      </c>
      <c r="E2945" s="96" t="b">
        <v>0</v>
      </c>
      <c r="F2945" s="96" t="b">
        <v>0</v>
      </c>
      <c r="G2945" s="96" t="b">
        <v>0</v>
      </c>
    </row>
    <row r="2946" spans="1:7" ht="15">
      <c r="A2946" s="96" t="s">
        <v>3138</v>
      </c>
      <c r="B2946" s="96">
        <v>2</v>
      </c>
      <c r="C2946" s="116">
        <v>0.000363930876314836</v>
      </c>
      <c r="D2946" s="96" t="s">
        <v>3246</v>
      </c>
      <c r="E2946" s="96" t="b">
        <v>0</v>
      </c>
      <c r="F2946" s="96" t="b">
        <v>0</v>
      </c>
      <c r="G2946" s="96" t="b">
        <v>0</v>
      </c>
    </row>
    <row r="2947" spans="1:7" ht="15">
      <c r="A2947" s="96" t="s">
        <v>3139</v>
      </c>
      <c r="B2947" s="96">
        <v>2</v>
      </c>
      <c r="C2947" s="116">
        <v>0.000363930876314836</v>
      </c>
      <c r="D2947" s="96" t="s">
        <v>3246</v>
      </c>
      <c r="E2947" s="96" t="b">
        <v>0</v>
      </c>
      <c r="F2947" s="96" t="b">
        <v>0</v>
      </c>
      <c r="G2947" s="96" t="b">
        <v>0</v>
      </c>
    </row>
    <row r="2948" spans="1:7" ht="15">
      <c r="A2948" s="96" t="s">
        <v>3140</v>
      </c>
      <c r="B2948" s="96">
        <v>2</v>
      </c>
      <c r="C2948" s="116">
        <v>0.00042027188242825194</v>
      </c>
      <c r="D2948" s="96" t="s">
        <v>3246</v>
      </c>
      <c r="E2948" s="96" t="b">
        <v>0</v>
      </c>
      <c r="F2948" s="96" t="b">
        <v>1</v>
      </c>
      <c r="G2948" s="96" t="b">
        <v>0</v>
      </c>
    </row>
    <row r="2949" spans="1:7" ht="15">
      <c r="A2949" s="96" t="s">
        <v>3141</v>
      </c>
      <c r="B2949" s="96">
        <v>2</v>
      </c>
      <c r="C2949" s="116">
        <v>0.000363930876314836</v>
      </c>
      <c r="D2949" s="96" t="s">
        <v>3246</v>
      </c>
      <c r="E2949" s="96" t="b">
        <v>0</v>
      </c>
      <c r="F2949" s="96" t="b">
        <v>0</v>
      </c>
      <c r="G2949" s="96" t="b">
        <v>0</v>
      </c>
    </row>
    <row r="2950" spans="1:7" ht="15">
      <c r="A2950" s="96" t="s">
        <v>3142</v>
      </c>
      <c r="B2950" s="96">
        <v>2</v>
      </c>
      <c r="C2950" s="116">
        <v>0.00042027188242825194</v>
      </c>
      <c r="D2950" s="96" t="s">
        <v>3246</v>
      </c>
      <c r="E2950" s="96" t="b">
        <v>0</v>
      </c>
      <c r="F2950" s="96" t="b">
        <v>0</v>
      </c>
      <c r="G2950" s="96" t="b">
        <v>0</v>
      </c>
    </row>
    <row r="2951" spans="1:7" ht="15">
      <c r="A2951" s="96" t="s">
        <v>3143</v>
      </c>
      <c r="B2951" s="96">
        <v>2</v>
      </c>
      <c r="C2951" s="116">
        <v>0.000363930876314836</v>
      </c>
      <c r="D2951" s="96" t="s">
        <v>3246</v>
      </c>
      <c r="E2951" s="96" t="b">
        <v>0</v>
      </c>
      <c r="F2951" s="96" t="b">
        <v>0</v>
      </c>
      <c r="G2951" s="96" t="b">
        <v>0</v>
      </c>
    </row>
    <row r="2952" spans="1:7" ht="15">
      <c r="A2952" s="96" t="s">
        <v>3144</v>
      </c>
      <c r="B2952" s="96">
        <v>2</v>
      </c>
      <c r="C2952" s="116">
        <v>0.00042027188242825194</v>
      </c>
      <c r="D2952" s="96" t="s">
        <v>3246</v>
      </c>
      <c r="E2952" s="96" t="b">
        <v>0</v>
      </c>
      <c r="F2952" s="96" t="b">
        <v>0</v>
      </c>
      <c r="G2952" s="96" t="b">
        <v>0</v>
      </c>
    </row>
    <row r="2953" spans="1:7" ht="15">
      <c r="A2953" s="96" t="s">
        <v>3145</v>
      </c>
      <c r="B2953" s="96">
        <v>2</v>
      </c>
      <c r="C2953" s="116">
        <v>0.000363930876314836</v>
      </c>
      <c r="D2953" s="96" t="s">
        <v>3246</v>
      </c>
      <c r="E2953" s="96" t="b">
        <v>0</v>
      </c>
      <c r="F2953" s="96" t="b">
        <v>0</v>
      </c>
      <c r="G2953" s="96" t="b">
        <v>0</v>
      </c>
    </row>
    <row r="2954" spans="1:7" ht="15">
      <c r="A2954" s="96" t="s">
        <v>3146</v>
      </c>
      <c r="B2954" s="96">
        <v>2</v>
      </c>
      <c r="C2954" s="116">
        <v>0.000363930876314836</v>
      </c>
      <c r="D2954" s="96" t="s">
        <v>3246</v>
      </c>
      <c r="E2954" s="96" t="b">
        <v>0</v>
      </c>
      <c r="F2954" s="96" t="b">
        <v>0</v>
      </c>
      <c r="G2954" s="96" t="b">
        <v>0</v>
      </c>
    </row>
    <row r="2955" spans="1:7" ht="15">
      <c r="A2955" s="96" t="s">
        <v>3147</v>
      </c>
      <c r="B2955" s="96">
        <v>2</v>
      </c>
      <c r="C2955" s="116">
        <v>0.00042027188242825194</v>
      </c>
      <c r="D2955" s="96" t="s">
        <v>3246</v>
      </c>
      <c r="E2955" s="96" t="b">
        <v>0</v>
      </c>
      <c r="F2955" s="96" t="b">
        <v>0</v>
      </c>
      <c r="G2955" s="96" t="b">
        <v>0</v>
      </c>
    </row>
    <row r="2956" spans="1:7" ht="15">
      <c r="A2956" s="96" t="s">
        <v>3148</v>
      </c>
      <c r="B2956" s="96">
        <v>2</v>
      </c>
      <c r="C2956" s="116">
        <v>0.00042027188242825194</v>
      </c>
      <c r="D2956" s="96" t="s">
        <v>3246</v>
      </c>
      <c r="E2956" s="96" t="b">
        <v>0</v>
      </c>
      <c r="F2956" s="96" t="b">
        <v>0</v>
      </c>
      <c r="G2956" s="96" t="b">
        <v>0</v>
      </c>
    </row>
    <row r="2957" spans="1:7" ht="15">
      <c r="A2957" s="96" t="s">
        <v>3149</v>
      </c>
      <c r="B2957" s="96">
        <v>2</v>
      </c>
      <c r="C2957" s="116">
        <v>0.00042027188242825194</v>
      </c>
      <c r="D2957" s="96" t="s">
        <v>3246</v>
      </c>
      <c r="E2957" s="96" t="b">
        <v>1</v>
      </c>
      <c r="F2957" s="96" t="b">
        <v>0</v>
      </c>
      <c r="G2957" s="96" t="b">
        <v>0</v>
      </c>
    </row>
    <row r="2958" spans="1:7" ht="15">
      <c r="A2958" s="96" t="s">
        <v>3150</v>
      </c>
      <c r="B2958" s="96">
        <v>2</v>
      </c>
      <c r="C2958" s="116">
        <v>0.00042027188242825194</v>
      </c>
      <c r="D2958" s="96" t="s">
        <v>3246</v>
      </c>
      <c r="E2958" s="96" t="b">
        <v>0</v>
      </c>
      <c r="F2958" s="96" t="b">
        <v>0</v>
      </c>
      <c r="G2958" s="96" t="b">
        <v>0</v>
      </c>
    </row>
    <row r="2959" spans="1:7" ht="15">
      <c r="A2959" s="96" t="s">
        <v>3151</v>
      </c>
      <c r="B2959" s="96">
        <v>2</v>
      </c>
      <c r="C2959" s="116">
        <v>0.00042027188242825194</v>
      </c>
      <c r="D2959" s="96" t="s">
        <v>3246</v>
      </c>
      <c r="E2959" s="96" t="b">
        <v>0</v>
      </c>
      <c r="F2959" s="96" t="b">
        <v>0</v>
      </c>
      <c r="G2959" s="96" t="b">
        <v>0</v>
      </c>
    </row>
    <row r="2960" spans="1:7" ht="15">
      <c r="A2960" s="96" t="s">
        <v>3152</v>
      </c>
      <c r="B2960" s="96">
        <v>2</v>
      </c>
      <c r="C2960" s="116">
        <v>0.00042027188242825194</v>
      </c>
      <c r="D2960" s="96" t="s">
        <v>3246</v>
      </c>
      <c r="E2960" s="96" t="b">
        <v>0</v>
      </c>
      <c r="F2960" s="96" t="b">
        <v>0</v>
      </c>
      <c r="G2960" s="96" t="b">
        <v>0</v>
      </c>
    </row>
    <row r="2961" spans="1:7" ht="15">
      <c r="A2961" s="96" t="s">
        <v>3153</v>
      </c>
      <c r="B2961" s="96">
        <v>2</v>
      </c>
      <c r="C2961" s="116">
        <v>0.00042027188242825194</v>
      </c>
      <c r="D2961" s="96" t="s">
        <v>3246</v>
      </c>
      <c r="E2961" s="96" t="b">
        <v>1</v>
      </c>
      <c r="F2961" s="96" t="b">
        <v>0</v>
      </c>
      <c r="G2961" s="96" t="b">
        <v>0</v>
      </c>
    </row>
    <row r="2962" spans="1:7" ht="15">
      <c r="A2962" s="96" t="s">
        <v>3154</v>
      </c>
      <c r="B2962" s="96">
        <v>2</v>
      </c>
      <c r="C2962" s="116">
        <v>0.00042027188242825194</v>
      </c>
      <c r="D2962" s="96" t="s">
        <v>3246</v>
      </c>
      <c r="E2962" s="96" t="b">
        <v>0</v>
      </c>
      <c r="F2962" s="96" t="b">
        <v>0</v>
      </c>
      <c r="G2962" s="96" t="b">
        <v>0</v>
      </c>
    </row>
    <row r="2963" spans="1:7" ht="15">
      <c r="A2963" s="96" t="s">
        <v>3155</v>
      </c>
      <c r="B2963" s="96">
        <v>2</v>
      </c>
      <c r="C2963" s="116">
        <v>0.00042027188242825194</v>
      </c>
      <c r="D2963" s="96" t="s">
        <v>3246</v>
      </c>
      <c r="E2963" s="96" t="b">
        <v>0</v>
      </c>
      <c r="F2963" s="96" t="b">
        <v>0</v>
      </c>
      <c r="G2963" s="96" t="b">
        <v>0</v>
      </c>
    </row>
    <row r="2964" spans="1:7" ht="15">
      <c r="A2964" s="96" t="s">
        <v>3156</v>
      </c>
      <c r="B2964" s="96">
        <v>2</v>
      </c>
      <c r="C2964" s="116">
        <v>0.000363930876314836</v>
      </c>
      <c r="D2964" s="96" t="s">
        <v>3246</v>
      </c>
      <c r="E2964" s="96" t="b">
        <v>0</v>
      </c>
      <c r="F2964" s="96" t="b">
        <v>1</v>
      </c>
      <c r="G2964" s="96" t="b">
        <v>0</v>
      </c>
    </row>
    <row r="2965" spans="1:7" ht="15">
      <c r="A2965" s="96" t="s">
        <v>3157</v>
      </c>
      <c r="B2965" s="96">
        <v>2</v>
      </c>
      <c r="C2965" s="116">
        <v>0.000363930876314836</v>
      </c>
      <c r="D2965" s="96" t="s">
        <v>3246</v>
      </c>
      <c r="E2965" s="96" t="b">
        <v>0</v>
      </c>
      <c r="F2965" s="96" t="b">
        <v>0</v>
      </c>
      <c r="G2965" s="96" t="b">
        <v>0</v>
      </c>
    </row>
    <row r="2966" spans="1:7" ht="15">
      <c r="A2966" s="96" t="s">
        <v>3158</v>
      </c>
      <c r="B2966" s="96">
        <v>2</v>
      </c>
      <c r="C2966" s="116">
        <v>0.000363930876314836</v>
      </c>
      <c r="D2966" s="96" t="s">
        <v>3246</v>
      </c>
      <c r="E2966" s="96" t="b">
        <v>0</v>
      </c>
      <c r="F2966" s="96" t="b">
        <v>0</v>
      </c>
      <c r="G2966" s="96" t="b">
        <v>0</v>
      </c>
    </row>
    <row r="2967" spans="1:7" ht="15">
      <c r="A2967" s="96" t="s">
        <v>3159</v>
      </c>
      <c r="B2967" s="96">
        <v>2</v>
      </c>
      <c r="C2967" s="116">
        <v>0.00042027188242825194</v>
      </c>
      <c r="D2967" s="96" t="s">
        <v>3246</v>
      </c>
      <c r="E2967" s="96" t="b">
        <v>0</v>
      </c>
      <c r="F2967" s="96" t="b">
        <v>0</v>
      </c>
      <c r="G2967" s="96" t="b">
        <v>0</v>
      </c>
    </row>
    <row r="2968" spans="1:7" ht="15">
      <c r="A2968" s="96" t="s">
        <v>3160</v>
      </c>
      <c r="B2968" s="96">
        <v>2</v>
      </c>
      <c r="C2968" s="116">
        <v>0.00042027188242825194</v>
      </c>
      <c r="D2968" s="96" t="s">
        <v>3246</v>
      </c>
      <c r="E2968" s="96" t="b">
        <v>0</v>
      </c>
      <c r="F2968" s="96" t="b">
        <v>0</v>
      </c>
      <c r="G2968" s="96" t="b">
        <v>0</v>
      </c>
    </row>
    <row r="2969" spans="1:7" ht="15">
      <c r="A2969" s="96" t="s">
        <v>3161</v>
      </c>
      <c r="B2969" s="96">
        <v>2</v>
      </c>
      <c r="C2969" s="116">
        <v>0.000363930876314836</v>
      </c>
      <c r="D2969" s="96" t="s">
        <v>3246</v>
      </c>
      <c r="E2969" s="96" t="b">
        <v>0</v>
      </c>
      <c r="F2969" s="96" t="b">
        <v>0</v>
      </c>
      <c r="G2969" s="96" t="b">
        <v>0</v>
      </c>
    </row>
    <row r="2970" spans="1:7" ht="15">
      <c r="A2970" s="96" t="s">
        <v>3162</v>
      </c>
      <c r="B2970" s="96">
        <v>2</v>
      </c>
      <c r="C2970" s="116">
        <v>0.000363930876314836</v>
      </c>
      <c r="D2970" s="96" t="s">
        <v>3246</v>
      </c>
      <c r="E2970" s="96" t="b">
        <v>0</v>
      </c>
      <c r="F2970" s="96" t="b">
        <v>0</v>
      </c>
      <c r="G2970" s="96" t="b">
        <v>0</v>
      </c>
    </row>
    <row r="2971" spans="1:7" ht="15">
      <c r="A2971" s="96" t="s">
        <v>3163</v>
      </c>
      <c r="B2971" s="96">
        <v>2</v>
      </c>
      <c r="C2971" s="116">
        <v>0.000363930876314836</v>
      </c>
      <c r="D2971" s="96" t="s">
        <v>3246</v>
      </c>
      <c r="E2971" s="96" t="b">
        <v>0</v>
      </c>
      <c r="F2971" s="96" t="b">
        <v>0</v>
      </c>
      <c r="G2971" s="96" t="b">
        <v>0</v>
      </c>
    </row>
    <row r="2972" spans="1:7" ht="15">
      <c r="A2972" s="96" t="s">
        <v>3164</v>
      </c>
      <c r="B2972" s="96">
        <v>2</v>
      </c>
      <c r="C2972" s="116">
        <v>0.000363930876314836</v>
      </c>
      <c r="D2972" s="96" t="s">
        <v>3246</v>
      </c>
      <c r="E2972" s="96" t="b">
        <v>0</v>
      </c>
      <c r="F2972" s="96" t="b">
        <v>0</v>
      </c>
      <c r="G2972" s="96" t="b">
        <v>0</v>
      </c>
    </row>
    <row r="2973" spans="1:7" ht="15">
      <c r="A2973" s="96" t="s">
        <v>3165</v>
      </c>
      <c r="B2973" s="96">
        <v>2</v>
      </c>
      <c r="C2973" s="116">
        <v>0.000363930876314836</v>
      </c>
      <c r="D2973" s="96" t="s">
        <v>3246</v>
      </c>
      <c r="E2973" s="96" t="b">
        <v>0</v>
      </c>
      <c r="F2973" s="96" t="b">
        <v>0</v>
      </c>
      <c r="G2973" s="96" t="b">
        <v>0</v>
      </c>
    </row>
    <row r="2974" spans="1:7" ht="15">
      <c r="A2974" s="96" t="s">
        <v>3166</v>
      </c>
      <c r="B2974" s="96">
        <v>2</v>
      </c>
      <c r="C2974" s="116">
        <v>0.00042027188242825194</v>
      </c>
      <c r="D2974" s="96" t="s">
        <v>3246</v>
      </c>
      <c r="E2974" s="96" t="b">
        <v>0</v>
      </c>
      <c r="F2974" s="96" t="b">
        <v>0</v>
      </c>
      <c r="G2974" s="96" t="b">
        <v>0</v>
      </c>
    </row>
    <row r="2975" spans="1:7" ht="15">
      <c r="A2975" s="96" t="s">
        <v>3167</v>
      </c>
      <c r="B2975" s="96">
        <v>2</v>
      </c>
      <c r="C2975" s="116">
        <v>0.00042027188242825194</v>
      </c>
      <c r="D2975" s="96" t="s">
        <v>3246</v>
      </c>
      <c r="E2975" s="96" t="b">
        <v>0</v>
      </c>
      <c r="F2975" s="96" t="b">
        <v>0</v>
      </c>
      <c r="G2975" s="96" t="b">
        <v>0</v>
      </c>
    </row>
    <row r="2976" spans="1:7" ht="15">
      <c r="A2976" s="96" t="s">
        <v>3168</v>
      </c>
      <c r="B2976" s="96">
        <v>2</v>
      </c>
      <c r="C2976" s="116">
        <v>0.000363930876314836</v>
      </c>
      <c r="D2976" s="96" t="s">
        <v>3246</v>
      </c>
      <c r="E2976" s="96" t="b">
        <v>0</v>
      </c>
      <c r="F2976" s="96" t="b">
        <v>0</v>
      </c>
      <c r="G2976" s="96" t="b">
        <v>0</v>
      </c>
    </row>
    <row r="2977" spans="1:7" ht="15">
      <c r="A2977" s="96" t="s">
        <v>3169</v>
      </c>
      <c r="B2977" s="96">
        <v>2</v>
      </c>
      <c r="C2977" s="116">
        <v>0.00042027188242825194</v>
      </c>
      <c r="D2977" s="96" t="s">
        <v>3246</v>
      </c>
      <c r="E2977" s="96" t="b">
        <v>0</v>
      </c>
      <c r="F2977" s="96" t="b">
        <v>0</v>
      </c>
      <c r="G2977" s="96" t="b">
        <v>0</v>
      </c>
    </row>
    <row r="2978" spans="1:7" ht="15">
      <c r="A2978" s="96" t="s">
        <v>3170</v>
      </c>
      <c r="B2978" s="96">
        <v>2</v>
      </c>
      <c r="C2978" s="116">
        <v>0.00042027188242825194</v>
      </c>
      <c r="D2978" s="96" t="s">
        <v>3246</v>
      </c>
      <c r="E2978" s="96" t="b">
        <v>0</v>
      </c>
      <c r="F2978" s="96" t="b">
        <v>0</v>
      </c>
      <c r="G2978" s="96" t="b">
        <v>0</v>
      </c>
    </row>
    <row r="2979" spans="1:7" ht="15">
      <c r="A2979" s="96" t="s">
        <v>3171</v>
      </c>
      <c r="B2979" s="96">
        <v>2</v>
      </c>
      <c r="C2979" s="116">
        <v>0.000363930876314836</v>
      </c>
      <c r="D2979" s="96" t="s">
        <v>3246</v>
      </c>
      <c r="E2979" s="96" t="b">
        <v>1</v>
      </c>
      <c r="F2979" s="96" t="b">
        <v>0</v>
      </c>
      <c r="G2979" s="96" t="b">
        <v>0</v>
      </c>
    </row>
    <row r="2980" spans="1:7" ht="15">
      <c r="A2980" s="96" t="s">
        <v>3172</v>
      </c>
      <c r="B2980" s="96">
        <v>2</v>
      </c>
      <c r="C2980" s="116">
        <v>0.000363930876314836</v>
      </c>
      <c r="D2980" s="96" t="s">
        <v>3246</v>
      </c>
      <c r="E2980" s="96" t="b">
        <v>1</v>
      </c>
      <c r="F2980" s="96" t="b">
        <v>0</v>
      </c>
      <c r="G2980" s="96" t="b">
        <v>0</v>
      </c>
    </row>
    <row r="2981" spans="1:7" ht="15">
      <c r="A2981" s="96" t="s">
        <v>3173</v>
      </c>
      <c r="B2981" s="96">
        <v>2</v>
      </c>
      <c r="C2981" s="116">
        <v>0.00042027188242825194</v>
      </c>
      <c r="D2981" s="96" t="s">
        <v>3246</v>
      </c>
      <c r="E2981" s="96" t="b">
        <v>0</v>
      </c>
      <c r="F2981" s="96" t="b">
        <v>0</v>
      </c>
      <c r="G2981" s="96" t="b">
        <v>0</v>
      </c>
    </row>
    <row r="2982" spans="1:7" ht="15">
      <c r="A2982" s="96" t="s">
        <v>3174</v>
      </c>
      <c r="B2982" s="96">
        <v>2</v>
      </c>
      <c r="C2982" s="116">
        <v>0.00042027188242825194</v>
      </c>
      <c r="D2982" s="96" t="s">
        <v>3246</v>
      </c>
      <c r="E2982" s="96" t="b">
        <v>0</v>
      </c>
      <c r="F2982" s="96" t="b">
        <v>0</v>
      </c>
      <c r="G2982" s="96" t="b">
        <v>0</v>
      </c>
    </row>
    <row r="2983" spans="1:7" ht="15">
      <c r="A2983" s="96" t="s">
        <v>3175</v>
      </c>
      <c r="B2983" s="96">
        <v>2</v>
      </c>
      <c r="C2983" s="116">
        <v>0.000363930876314836</v>
      </c>
      <c r="D2983" s="96" t="s">
        <v>3246</v>
      </c>
      <c r="E2983" s="96" t="b">
        <v>0</v>
      </c>
      <c r="F2983" s="96" t="b">
        <v>0</v>
      </c>
      <c r="G2983" s="96" t="b">
        <v>0</v>
      </c>
    </row>
    <row r="2984" spans="1:7" ht="15">
      <c r="A2984" s="96" t="s">
        <v>3176</v>
      </c>
      <c r="B2984" s="96">
        <v>2</v>
      </c>
      <c r="C2984" s="116">
        <v>0.000363930876314836</v>
      </c>
      <c r="D2984" s="96" t="s">
        <v>3246</v>
      </c>
      <c r="E2984" s="96" t="b">
        <v>0</v>
      </c>
      <c r="F2984" s="96" t="b">
        <v>0</v>
      </c>
      <c r="G2984" s="96" t="b">
        <v>0</v>
      </c>
    </row>
    <row r="2985" spans="1:7" ht="15">
      <c r="A2985" s="96" t="s">
        <v>3177</v>
      </c>
      <c r="B2985" s="96">
        <v>2</v>
      </c>
      <c r="C2985" s="116">
        <v>0.00042027188242825194</v>
      </c>
      <c r="D2985" s="96" t="s">
        <v>3246</v>
      </c>
      <c r="E2985" s="96" t="b">
        <v>0</v>
      </c>
      <c r="F2985" s="96" t="b">
        <v>0</v>
      </c>
      <c r="G2985" s="96" t="b">
        <v>0</v>
      </c>
    </row>
    <row r="2986" spans="1:7" ht="15">
      <c r="A2986" s="96" t="s">
        <v>3178</v>
      </c>
      <c r="B2986" s="96">
        <v>2</v>
      </c>
      <c r="C2986" s="116">
        <v>0.00042027188242825194</v>
      </c>
      <c r="D2986" s="96" t="s">
        <v>3246</v>
      </c>
      <c r="E2986" s="96" t="b">
        <v>1</v>
      </c>
      <c r="F2986" s="96" t="b">
        <v>0</v>
      </c>
      <c r="G2986" s="96" t="b">
        <v>0</v>
      </c>
    </row>
    <row r="2987" spans="1:7" ht="15">
      <c r="A2987" s="96" t="s">
        <v>3179</v>
      </c>
      <c r="B2987" s="96">
        <v>2</v>
      </c>
      <c r="C2987" s="116">
        <v>0.00042027188242825194</v>
      </c>
      <c r="D2987" s="96" t="s">
        <v>3246</v>
      </c>
      <c r="E2987" s="96" t="b">
        <v>0</v>
      </c>
      <c r="F2987" s="96" t="b">
        <v>0</v>
      </c>
      <c r="G2987" s="96" t="b">
        <v>0</v>
      </c>
    </row>
    <row r="2988" spans="1:7" ht="15">
      <c r="A2988" s="96" t="s">
        <v>3180</v>
      </c>
      <c r="B2988" s="96">
        <v>2</v>
      </c>
      <c r="C2988" s="116">
        <v>0.000363930876314836</v>
      </c>
      <c r="D2988" s="96" t="s">
        <v>3246</v>
      </c>
      <c r="E2988" s="96" t="b">
        <v>0</v>
      </c>
      <c r="F2988" s="96" t="b">
        <v>0</v>
      </c>
      <c r="G2988" s="96" t="b">
        <v>0</v>
      </c>
    </row>
    <row r="2989" spans="1:7" ht="15">
      <c r="A2989" s="96" t="s">
        <v>3181</v>
      </c>
      <c r="B2989" s="96">
        <v>2</v>
      </c>
      <c r="C2989" s="116">
        <v>0.000363930876314836</v>
      </c>
      <c r="D2989" s="96" t="s">
        <v>3246</v>
      </c>
      <c r="E2989" s="96" t="b">
        <v>0</v>
      </c>
      <c r="F2989" s="96" t="b">
        <v>0</v>
      </c>
      <c r="G2989" s="96" t="b">
        <v>0</v>
      </c>
    </row>
    <row r="2990" spans="1:7" ht="15">
      <c r="A2990" s="96" t="s">
        <v>3182</v>
      </c>
      <c r="B2990" s="96">
        <v>2</v>
      </c>
      <c r="C2990" s="116">
        <v>0.000363930876314836</v>
      </c>
      <c r="D2990" s="96" t="s">
        <v>3246</v>
      </c>
      <c r="E2990" s="96" t="b">
        <v>0</v>
      </c>
      <c r="F2990" s="96" t="b">
        <v>0</v>
      </c>
      <c r="G2990" s="96" t="b">
        <v>0</v>
      </c>
    </row>
    <row r="2991" spans="1:7" ht="15">
      <c r="A2991" s="96" t="s">
        <v>3183</v>
      </c>
      <c r="B2991" s="96">
        <v>2</v>
      </c>
      <c r="C2991" s="116">
        <v>0.000363930876314836</v>
      </c>
      <c r="D2991" s="96" t="s">
        <v>3246</v>
      </c>
      <c r="E2991" s="96" t="b">
        <v>0</v>
      </c>
      <c r="F2991" s="96" t="b">
        <v>0</v>
      </c>
      <c r="G2991" s="96" t="b">
        <v>0</v>
      </c>
    </row>
    <row r="2992" spans="1:7" ht="15">
      <c r="A2992" s="96" t="s">
        <v>3184</v>
      </c>
      <c r="B2992" s="96">
        <v>2</v>
      </c>
      <c r="C2992" s="116">
        <v>0.000363930876314836</v>
      </c>
      <c r="D2992" s="96" t="s">
        <v>3246</v>
      </c>
      <c r="E2992" s="96" t="b">
        <v>0</v>
      </c>
      <c r="F2992" s="96" t="b">
        <v>0</v>
      </c>
      <c r="G2992" s="96" t="b">
        <v>0</v>
      </c>
    </row>
    <row r="2993" spans="1:7" ht="15">
      <c r="A2993" s="96" t="s">
        <v>3185</v>
      </c>
      <c r="B2993" s="96">
        <v>2</v>
      </c>
      <c r="C2993" s="116">
        <v>0.000363930876314836</v>
      </c>
      <c r="D2993" s="96" t="s">
        <v>3246</v>
      </c>
      <c r="E2993" s="96" t="b">
        <v>0</v>
      </c>
      <c r="F2993" s="96" t="b">
        <v>1</v>
      </c>
      <c r="G2993" s="96" t="b">
        <v>0</v>
      </c>
    </row>
    <row r="2994" spans="1:7" ht="15">
      <c r="A2994" s="96" t="s">
        <v>3186</v>
      </c>
      <c r="B2994" s="96">
        <v>2</v>
      </c>
      <c r="C2994" s="116">
        <v>0.000363930876314836</v>
      </c>
      <c r="D2994" s="96" t="s">
        <v>3246</v>
      </c>
      <c r="E2994" s="96" t="b">
        <v>1</v>
      </c>
      <c r="F2994" s="96" t="b">
        <v>0</v>
      </c>
      <c r="G2994" s="96" t="b">
        <v>0</v>
      </c>
    </row>
    <row r="2995" spans="1:7" ht="15">
      <c r="A2995" s="96" t="s">
        <v>3187</v>
      </c>
      <c r="B2995" s="96">
        <v>2</v>
      </c>
      <c r="C2995" s="116">
        <v>0.000363930876314836</v>
      </c>
      <c r="D2995" s="96" t="s">
        <v>3246</v>
      </c>
      <c r="E2995" s="96" t="b">
        <v>0</v>
      </c>
      <c r="F2995" s="96" t="b">
        <v>0</v>
      </c>
      <c r="G2995" s="96" t="b">
        <v>0</v>
      </c>
    </row>
    <row r="2996" spans="1:7" ht="15">
      <c r="A2996" s="96" t="s">
        <v>3188</v>
      </c>
      <c r="B2996" s="96">
        <v>2</v>
      </c>
      <c r="C2996" s="116">
        <v>0.000363930876314836</v>
      </c>
      <c r="D2996" s="96" t="s">
        <v>3246</v>
      </c>
      <c r="E2996" s="96" t="b">
        <v>0</v>
      </c>
      <c r="F2996" s="96" t="b">
        <v>0</v>
      </c>
      <c r="G2996" s="96" t="b">
        <v>0</v>
      </c>
    </row>
    <row r="2997" spans="1:7" ht="15">
      <c r="A2997" s="96" t="s">
        <v>3189</v>
      </c>
      <c r="B2997" s="96">
        <v>2</v>
      </c>
      <c r="C2997" s="116">
        <v>0.00042027188242825194</v>
      </c>
      <c r="D2997" s="96" t="s">
        <v>3246</v>
      </c>
      <c r="E2997" s="96" t="b">
        <v>0</v>
      </c>
      <c r="F2997" s="96" t="b">
        <v>0</v>
      </c>
      <c r="G2997" s="96" t="b">
        <v>0</v>
      </c>
    </row>
    <row r="2998" spans="1:7" ht="15">
      <c r="A2998" s="96" t="s">
        <v>3190</v>
      </c>
      <c r="B2998" s="96">
        <v>2</v>
      </c>
      <c r="C2998" s="116">
        <v>0.000363930876314836</v>
      </c>
      <c r="D2998" s="96" t="s">
        <v>3246</v>
      </c>
      <c r="E2998" s="96" t="b">
        <v>0</v>
      </c>
      <c r="F2998" s="96" t="b">
        <v>0</v>
      </c>
      <c r="G2998" s="96" t="b">
        <v>0</v>
      </c>
    </row>
    <row r="2999" spans="1:7" ht="15">
      <c r="A2999" s="96" t="s">
        <v>3191</v>
      </c>
      <c r="B2999" s="96">
        <v>2</v>
      </c>
      <c r="C2999" s="116">
        <v>0.000363930876314836</v>
      </c>
      <c r="D2999" s="96" t="s">
        <v>3246</v>
      </c>
      <c r="E2999" s="96" t="b">
        <v>0</v>
      </c>
      <c r="F2999" s="96" t="b">
        <v>0</v>
      </c>
      <c r="G2999" s="96" t="b">
        <v>0</v>
      </c>
    </row>
    <row r="3000" spans="1:7" ht="15">
      <c r="A3000" s="96" t="s">
        <v>3192</v>
      </c>
      <c r="B3000" s="96">
        <v>2</v>
      </c>
      <c r="C3000" s="116">
        <v>0.00042027188242825194</v>
      </c>
      <c r="D3000" s="96" t="s">
        <v>3246</v>
      </c>
      <c r="E3000" s="96" t="b">
        <v>0</v>
      </c>
      <c r="F3000" s="96" t="b">
        <v>0</v>
      </c>
      <c r="G3000" s="96" t="b">
        <v>0</v>
      </c>
    </row>
    <row r="3001" spans="1:7" ht="15">
      <c r="A3001" s="96" t="s">
        <v>3193</v>
      </c>
      <c r="B3001" s="96">
        <v>2</v>
      </c>
      <c r="C3001" s="116">
        <v>0.00042027188242825194</v>
      </c>
      <c r="D3001" s="96" t="s">
        <v>3246</v>
      </c>
      <c r="E3001" s="96" t="b">
        <v>0</v>
      </c>
      <c r="F3001" s="96" t="b">
        <v>0</v>
      </c>
      <c r="G3001" s="96" t="b">
        <v>0</v>
      </c>
    </row>
    <row r="3002" spans="1:7" ht="15">
      <c r="A3002" s="96" t="s">
        <v>3194</v>
      </c>
      <c r="B3002" s="96">
        <v>2</v>
      </c>
      <c r="C3002" s="116">
        <v>0.000363930876314836</v>
      </c>
      <c r="D3002" s="96" t="s">
        <v>3246</v>
      </c>
      <c r="E3002" s="96" t="b">
        <v>0</v>
      </c>
      <c r="F3002" s="96" t="b">
        <v>0</v>
      </c>
      <c r="G3002" s="96" t="b">
        <v>0</v>
      </c>
    </row>
    <row r="3003" spans="1:7" ht="15">
      <c r="A3003" s="96" t="s">
        <v>3195</v>
      </c>
      <c r="B3003" s="96">
        <v>2</v>
      </c>
      <c r="C3003" s="116">
        <v>0.00042027188242825194</v>
      </c>
      <c r="D3003" s="96" t="s">
        <v>3246</v>
      </c>
      <c r="E3003" s="96" t="b">
        <v>0</v>
      </c>
      <c r="F3003" s="96" t="b">
        <v>0</v>
      </c>
      <c r="G3003" s="96" t="b">
        <v>0</v>
      </c>
    </row>
    <row r="3004" spans="1:7" ht="15">
      <c r="A3004" s="96" t="s">
        <v>3196</v>
      </c>
      <c r="B3004" s="96">
        <v>2</v>
      </c>
      <c r="C3004" s="116">
        <v>0.000363930876314836</v>
      </c>
      <c r="D3004" s="96" t="s">
        <v>3246</v>
      </c>
      <c r="E3004" s="96" t="b">
        <v>0</v>
      </c>
      <c r="F3004" s="96" t="b">
        <v>0</v>
      </c>
      <c r="G3004" s="96" t="b">
        <v>0</v>
      </c>
    </row>
    <row r="3005" spans="1:7" ht="15">
      <c r="A3005" s="96" t="s">
        <v>3197</v>
      </c>
      <c r="B3005" s="96">
        <v>2</v>
      </c>
      <c r="C3005" s="116">
        <v>0.00042027188242825194</v>
      </c>
      <c r="D3005" s="96" t="s">
        <v>3246</v>
      </c>
      <c r="E3005" s="96" t="b">
        <v>0</v>
      </c>
      <c r="F3005" s="96" t="b">
        <v>0</v>
      </c>
      <c r="G3005" s="96" t="b">
        <v>0</v>
      </c>
    </row>
    <row r="3006" spans="1:7" ht="15">
      <c r="A3006" s="96" t="s">
        <v>3198</v>
      </c>
      <c r="B3006" s="96">
        <v>2</v>
      </c>
      <c r="C3006" s="116">
        <v>0.00042027188242825194</v>
      </c>
      <c r="D3006" s="96" t="s">
        <v>3246</v>
      </c>
      <c r="E3006" s="96" t="b">
        <v>0</v>
      </c>
      <c r="F3006" s="96" t="b">
        <v>0</v>
      </c>
      <c r="G3006" s="96" t="b">
        <v>0</v>
      </c>
    </row>
    <row r="3007" spans="1:7" ht="15">
      <c r="A3007" s="96" t="s">
        <v>3199</v>
      </c>
      <c r="B3007" s="96">
        <v>2</v>
      </c>
      <c r="C3007" s="116">
        <v>0.000363930876314836</v>
      </c>
      <c r="D3007" s="96" t="s">
        <v>3246</v>
      </c>
      <c r="E3007" s="96" t="b">
        <v>0</v>
      </c>
      <c r="F3007" s="96" t="b">
        <v>0</v>
      </c>
      <c r="G3007" s="96" t="b">
        <v>0</v>
      </c>
    </row>
    <row r="3008" spans="1:7" ht="15">
      <c r="A3008" s="96" t="s">
        <v>3200</v>
      </c>
      <c r="B3008" s="96">
        <v>2</v>
      </c>
      <c r="C3008" s="116">
        <v>0.000363930876314836</v>
      </c>
      <c r="D3008" s="96" t="s">
        <v>3246</v>
      </c>
      <c r="E3008" s="96" t="b">
        <v>1</v>
      </c>
      <c r="F3008" s="96" t="b">
        <v>0</v>
      </c>
      <c r="G3008" s="96" t="b">
        <v>0</v>
      </c>
    </row>
    <row r="3009" spans="1:7" ht="15">
      <c r="A3009" s="96" t="s">
        <v>3201</v>
      </c>
      <c r="B3009" s="96">
        <v>2</v>
      </c>
      <c r="C3009" s="116">
        <v>0.000363930876314836</v>
      </c>
      <c r="D3009" s="96" t="s">
        <v>3246</v>
      </c>
      <c r="E3009" s="96" t="b">
        <v>0</v>
      </c>
      <c r="F3009" s="96" t="b">
        <v>0</v>
      </c>
      <c r="G3009" s="96" t="b">
        <v>0</v>
      </c>
    </row>
    <row r="3010" spans="1:7" ht="15">
      <c r="A3010" s="96" t="s">
        <v>3202</v>
      </c>
      <c r="B3010" s="96">
        <v>2</v>
      </c>
      <c r="C3010" s="116">
        <v>0.00042027188242825194</v>
      </c>
      <c r="D3010" s="96" t="s">
        <v>3246</v>
      </c>
      <c r="E3010" s="96" t="b">
        <v>0</v>
      </c>
      <c r="F3010" s="96" t="b">
        <v>0</v>
      </c>
      <c r="G3010" s="96" t="b">
        <v>0</v>
      </c>
    </row>
    <row r="3011" spans="1:7" ht="15">
      <c r="A3011" s="96" t="s">
        <v>3203</v>
      </c>
      <c r="B3011" s="96">
        <v>2</v>
      </c>
      <c r="C3011" s="116">
        <v>0.00042027188242825194</v>
      </c>
      <c r="D3011" s="96" t="s">
        <v>3246</v>
      </c>
      <c r="E3011" s="96" t="b">
        <v>0</v>
      </c>
      <c r="F3011" s="96" t="b">
        <v>0</v>
      </c>
      <c r="G3011" s="96" t="b">
        <v>0</v>
      </c>
    </row>
    <row r="3012" spans="1:7" ht="15">
      <c r="A3012" s="96" t="s">
        <v>3204</v>
      </c>
      <c r="B3012" s="96">
        <v>2</v>
      </c>
      <c r="C3012" s="116">
        <v>0.00042027188242825194</v>
      </c>
      <c r="D3012" s="96" t="s">
        <v>3246</v>
      </c>
      <c r="E3012" s="96" t="b">
        <v>0</v>
      </c>
      <c r="F3012" s="96" t="b">
        <v>0</v>
      </c>
      <c r="G3012" s="96" t="b">
        <v>0</v>
      </c>
    </row>
    <row r="3013" spans="1:7" ht="15">
      <c r="A3013" s="96" t="s">
        <v>3205</v>
      </c>
      <c r="B3013" s="96">
        <v>2</v>
      </c>
      <c r="C3013" s="116">
        <v>0.00042027188242825194</v>
      </c>
      <c r="D3013" s="96" t="s">
        <v>3246</v>
      </c>
      <c r="E3013" s="96" t="b">
        <v>0</v>
      </c>
      <c r="F3013" s="96" t="b">
        <v>0</v>
      </c>
      <c r="G3013" s="96" t="b">
        <v>0</v>
      </c>
    </row>
    <row r="3014" spans="1:7" ht="15">
      <c r="A3014" s="96" t="s">
        <v>3206</v>
      </c>
      <c r="B3014" s="96">
        <v>2</v>
      </c>
      <c r="C3014" s="116">
        <v>0.00042027188242825194</v>
      </c>
      <c r="D3014" s="96" t="s">
        <v>3246</v>
      </c>
      <c r="E3014" s="96" t="b">
        <v>0</v>
      </c>
      <c r="F3014" s="96" t="b">
        <v>0</v>
      </c>
      <c r="G3014" s="96" t="b">
        <v>0</v>
      </c>
    </row>
    <row r="3015" spans="1:7" ht="15">
      <c r="A3015" s="96" t="s">
        <v>3207</v>
      </c>
      <c r="B3015" s="96">
        <v>2</v>
      </c>
      <c r="C3015" s="116">
        <v>0.00042027188242825194</v>
      </c>
      <c r="D3015" s="96" t="s">
        <v>3246</v>
      </c>
      <c r="E3015" s="96" t="b">
        <v>0</v>
      </c>
      <c r="F3015" s="96" t="b">
        <v>0</v>
      </c>
      <c r="G3015" s="96" t="b">
        <v>0</v>
      </c>
    </row>
    <row r="3016" spans="1:7" ht="15">
      <c r="A3016" s="96" t="s">
        <v>3208</v>
      </c>
      <c r="B3016" s="96">
        <v>2</v>
      </c>
      <c r="C3016" s="116">
        <v>0.00042027188242825194</v>
      </c>
      <c r="D3016" s="96" t="s">
        <v>3246</v>
      </c>
      <c r="E3016" s="96" t="b">
        <v>0</v>
      </c>
      <c r="F3016" s="96" t="b">
        <v>0</v>
      </c>
      <c r="G3016" s="96" t="b">
        <v>0</v>
      </c>
    </row>
    <row r="3017" spans="1:7" ht="15">
      <c r="A3017" s="96" t="s">
        <v>3209</v>
      </c>
      <c r="B3017" s="96">
        <v>2</v>
      </c>
      <c r="C3017" s="116">
        <v>0.00042027188242825194</v>
      </c>
      <c r="D3017" s="96" t="s">
        <v>3246</v>
      </c>
      <c r="E3017" s="96" t="b">
        <v>0</v>
      </c>
      <c r="F3017" s="96" t="b">
        <v>0</v>
      </c>
      <c r="G3017" s="96" t="b">
        <v>0</v>
      </c>
    </row>
    <row r="3018" spans="1:7" ht="15">
      <c r="A3018" s="96" t="s">
        <v>3210</v>
      </c>
      <c r="B3018" s="96">
        <v>2</v>
      </c>
      <c r="C3018" s="116">
        <v>0.000363930876314836</v>
      </c>
      <c r="D3018" s="96" t="s">
        <v>3246</v>
      </c>
      <c r="E3018" s="96" t="b">
        <v>0</v>
      </c>
      <c r="F3018" s="96" t="b">
        <v>0</v>
      </c>
      <c r="G3018" s="96" t="b">
        <v>0</v>
      </c>
    </row>
    <row r="3019" spans="1:7" ht="15">
      <c r="A3019" s="96" t="s">
        <v>3211</v>
      </c>
      <c r="B3019" s="96">
        <v>2</v>
      </c>
      <c r="C3019" s="116">
        <v>0.000363930876314836</v>
      </c>
      <c r="D3019" s="96" t="s">
        <v>3246</v>
      </c>
      <c r="E3019" s="96" t="b">
        <v>0</v>
      </c>
      <c r="F3019" s="96" t="b">
        <v>0</v>
      </c>
      <c r="G3019" s="96" t="b">
        <v>0</v>
      </c>
    </row>
    <row r="3020" spans="1:7" ht="15">
      <c r="A3020" s="96" t="s">
        <v>3212</v>
      </c>
      <c r="B3020" s="96">
        <v>2</v>
      </c>
      <c r="C3020" s="116">
        <v>0.00042027188242825194</v>
      </c>
      <c r="D3020" s="96" t="s">
        <v>3246</v>
      </c>
      <c r="E3020" s="96" t="b">
        <v>0</v>
      </c>
      <c r="F3020" s="96" t="b">
        <v>0</v>
      </c>
      <c r="G3020" s="96" t="b">
        <v>0</v>
      </c>
    </row>
    <row r="3021" spans="1:7" ht="15">
      <c r="A3021" s="96" t="s">
        <v>3213</v>
      </c>
      <c r="B3021" s="96">
        <v>2</v>
      </c>
      <c r="C3021" s="116">
        <v>0.00042027188242825194</v>
      </c>
      <c r="D3021" s="96" t="s">
        <v>3246</v>
      </c>
      <c r="E3021" s="96" t="b">
        <v>0</v>
      </c>
      <c r="F3021" s="96" t="b">
        <v>0</v>
      </c>
      <c r="G3021" s="96" t="b">
        <v>0</v>
      </c>
    </row>
    <row r="3022" spans="1:7" ht="15">
      <c r="A3022" s="96" t="s">
        <v>3214</v>
      </c>
      <c r="B3022" s="96">
        <v>2</v>
      </c>
      <c r="C3022" s="116">
        <v>0.00042027188242825194</v>
      </c>
      <c r="D3022" s="96" t="s">
        <v>3246</v>
      </c>
      <c r="E3022" s="96" t="b">
        <v>0</v>
      </c>
      <c r="F3022" s="96" t="b">
        <v>0</v>
      </c>
      <c r="G3022" s="96" t="b">
        <v>0</v>
      </c>
    </row>
    <row r="3023" spans="1:7" ht="15">
      <c r="A3023" s="96" t="s">
        <v>3215</v>
      </c>
      <c r="B3023" s="96">
        <v>2</v>
      </c>
      <c r="C3023" s="116">
        <v>0.00042027188242825194</v>
      </c>
      <c r="D3023" s="96" t="s">
        <v>3246</v>
      </c>
      <c r="E3023" s="96" t="b">
        <v>0</v>
      </c>
      <c r="F3023" s="96" t="b">
        <v>0</v>
      </c>
      <c r="G3023" s="96" t="b">
        <v>0</v>
      </c>
    </row>
    <row r="3024" spans="1:7" ht="15">
      <c r="A3024" s="96" t="s">
        <v>3216</v>
      </c>
      <c r="B3024" s="96">
        <v>2</v>
      </c>
      <c r="C3024" s="116">
        <v>0.00042027188242825194</v>
      </c>
      <c r="D3024" s="96" t="s">
        <v>3246</v>
      </c>
      <c r="E3024" s="96" t="b">
        <v>0</v>
      </c>
      <c r="F3024" s="96" t="b">
        <v>0</v>
      </c>
      <c r="G3024" s="96" t="b">
        <v>0</v>
      </c>
    </row>
    <row r="3025" spans="1:7" ht="15">
      <c r="A3025" s="96" t="s">
        <v>3217</v>
      </c>
      <c r="B3025" s="96">
        <v>2</v>
      </c>
      <c r="C3025" s="116">
        <v>0.000363930876314836</v>
      </c>
      <c r="D3025" s="96" t="s">
        <v>3246</v>
      </c>
      <c r="E3025" s="96" t="b">
        <v>0</v>
      </c>
      <c r="F3025" s="96" t="b">
        <v>0</v>
      </c>
      <c r="G3025" s="96" t="b">
        <v>0</v>
      </c>
    </row>
    <row r="3026" spans="1:7" ht="15">
      <c r="A3026" s="96" t="s">
        <v>3218</v>
      </c>
      <c r="B3026" s="96">
        <v>2</v>
      </c>
      <c r="C3026" s="116">
        <v>0.000363930876314836</v>
      </c>
      <c r="D3026" s="96" t="s">
        <v>3246</v>
      </c>
      <c r="E3026" s="96" t="b">
        <v>0</v>
      </c>
      <c r="F3026" s="96" t="b">
        <v>0</v>
      </c>
      <c r="G3026" s="96" t="b">
        <v>0</v>
      </c>
    </row>
    <row r="3027" spans="1:7" ht="15">
      <c r="A3027" s="96" t="s">
        <v>3219</v>
      </c>
      <c r="B3027" s="96">
        <v>2</v>
      </c>
      <c r="C3027" s="116">
        <v>0.000363930876314836</v>
      </c>
      <c r="D3027" s="96" t="s">
        <v>3246</v>
      </c>
      <c r="E3027" s="96" t="b">
        <v>0</v>
      </c>
      <c r="F3027" s="96" t="b">
        <v>0</v>
      </c>
      <c r="G3027" s="96" t="b">
        <v>0</v>
      </c>
    </row>
    <row r="3028" spans="1:7" ht="15">
      <c r="A3028" s="96" t="s">
        <v>3220</v>
      </c>
      <c r="B3028" s="96">
        <v>2</v>
      </c>
      <c r="C3028" s="116">
        <v>0.00042027188242825194</v>
      </c>
      <c r="D3028" s="96" t="s">
        <v>3246</v>
      </c>
      <c r="E3028" s="96" t="b">
        <v>0</v>
      </c>
      <c r="F3028" s="96" t="b">
        <v>0</v>
      </c>
      <c r="G3028" s="96" t="b">
        <v>0</v>
      </c>
    </row>
    <row r="3029" spans="1:7" ht="15">
      <c r="A3029" s="96" t="s">
        <v>3221</v>
      </c>
      <c r="B3029" s="96">
        <v>2</v>
      </c>
      <c r="C3029" s="116">
        <v>0.00042027188242825194</v>
      </c>
      <c r="D3029" s="96" t="s">
        <v>3246</v>
      </c>
      <c r="E3029" s="96" t="b">
        <v>0</v>
      </c>
      <c r="F3029" s="96" t="b">
        <v>0</v>
      </c>
      <c r="G3029" s="96" t="b">
        <v>0</v>
      </c>
    </row>
    <row r="3030" spans="1:7" ht="15">
      <c r="A3030" s="96" t="s">
        <v>3222</v>
      </c>
      <c r="B3030" s="96">
        <v>2</v>
      </c>
      <c r="C3030" s="116">
        <v>0.00042027188242825194</v>
      </c>
      <c r="D3030" s="96" t="s">
        <v>3246</v>
      </c>
      <c r="E3030" s="96" t="b">
        <v>0</v>
      </c>
      <c r="F3030" s="96" t="b">
        <v>0</v>
      </c>
      <c r="G3030" s="96" t="b">
        <v>0</v>
      </c>
    </row>
    <row r="3031" spans="1:7" ht="15">
      <c r="A3031" s="96" t="s">
        <v>3223</v>
      </c>
      <c r="B3031" s="96">
        <v>2</v>
      </c>
      <c r="C3031" s="116">
        <v>0.00042027188242825194</v>
      </c>
      <c r="D3031" s="96" t="s">
        <v>3246</v>
      </c>
      <c r="E3031" s="96" t="b">
        <v>0</v>
      </c>
      <c r="F3031" s="96" t="b">
        <v>0</v>
      </c>
      <c r="G3031" s="96" t="b">
        <v>0</v>
      </c>
    </row>
    <row r="3032" spans="1:7" ht="15">
      <c r="A3032" s="96" t="s">
        <v>1092</v>
      </c>
      <c r="B3032" s="96">
        <v>2</v>
      </c>
      <c r="C3032" s="116">
        <v>0.00042027188242825194</v>
      </c>
      <c r="D3032" s="96" t="s">
        <v>3246</v>
      </c>
      <c r="E3032" s="96" t="b">
        <v>0</v>
      </c>
      <c r="F3032" s="96" t="b">
        <v>0</v>
      </c>
      <c r="G3032" s="96" t="b">
        <v>0</v>
      </c>
    </row>
    <row r="3033" spans="1:7" ht="15">
      <c r="A3033" s="96" t="s">
        <v>3224</v>
      </c>
      <c r="B3033" s="96">
        <v>2</v>
      </c>
      <c r="C3033" s="116">
        <v>0.00042027188242825194</v>
      </c>
      <c r="D3033" s="96" t="s">
        <v>3246</v>
      </c>
      <c r="E3033" s="96" t="b">
        <v>0</v>
      </c>
      <c r="F3033" s="96" t="b">
        <v>0</v>
      </c>
      <c r="G3033" s="96" t="b">
        <v>0</v>
      </c>
    </row>
    <row r="3034" spans="1:7" ht="15">
      <c r="A3034" s="96" t="s">
        <v>3225</v>
      </c>
      <c r="B3034" s="96">
        <v>2</v>
      </c>
      <c r="C3034" s="116">
        <v>0.00042027188242825194</v>
      </c>
      <c r="D3034" s="96" t="s">
        <v>3246</v>
      </c>
      <c r="E3034" s="96" t="b">
        <v>0</v>
      </c>
      <c r="F3034" s="96" t="b">
        <v>0</v>
      </c>
      <c r="G3034" s="96" t="b">
        <v>0</v>
      </c>
    </row>
    <row r="3035" spans="1:7" ht="15">
      <c r="A3035" s="96" t="s">
        <v>3226</v>
      </c>
      <c r="B3035" s="96">
        <v>2</v>
      </c>
      <c r="C3035" s="116">
        <v>0.000363930876314836</v>
      </c>
      <c r="D3035" s="96" t="s">
        <v>3246</v>
      </c>
      <c r="E3035" s="96" t="b">
        <v>0</v>
      </c>
      <c r="F3035" s="96" t="b">
        <v>0</v>
      </c>
      <c r="G3035" s="96" t="b">
        <v>0</v>
      </c>
    </row>
    <row r="3036" spans="1:7" ht="15">
      <c r="A3036" s="96" t="s">
        <v>3227</v>
      </c>
      <c r="B3036" s="96">
        <v>2</v>
      </c>
      <c r="C3036" s="116">
        <v>0.00042027188242825194</v>
      </c>
      <c r="D3036" s="96" t="s">
        <v>3246</v>
      </c>
      <c r="E3036" s="96" t="b">
        <v>0</v>
      </c>
      <c r="F3036" s="96" t="b">
        <v>0</v>
      </c>
      <c r="G3036" s="96" t="b">
        <v>0</v>
      </c>
    </row>
    <row r="3037" spans="1:7" ht="15">
      <c r="A3037" s="96" t="s">
        <v>3228</v>
      </c>
      <c r="B3037" s="96">
        <v>2</v>
      </c>
      <c r="C3037" s="116">
        <v>0.00042027188242825194</v>
      </c>
      <c r="D3037" s="96" t="s">
        <v>3246</v>
      </c>
      <c r="E3037" s="96" t="b">
        <v>0</v>
      </c>
      <c r="F3037" s="96" t="b">
        <v>0</v>
      </c>
      <c r="G3037" s="96" t="b">
        <v>0</v>
      </c>
    </row>
    <row r="3038" spans="1:7" ht="15">
      <c r="A3038" s="96" t="s">
        <v>3229</v>
      </c>
      <c r="B3038" s="96">
        <v>2</v>
      </c>
      <c r="C3038" s="116">
        <v>0.00042027188242825194</v>
      </c>
      <c r="D3038" s="96" t="s">
        <v>3246</v>
      </c>
      <c r="E3038" s="96" t="b">
        <v>0</v>
      </c>
      <c r="F3038" s="96" t="b">
        <v>0</v>
      </c>
      <c r="G3038" s="96" t="b">
        <v>0</v>
      </c>
    </row>
    <row r="3039" spans="1:7" ht="15">
      <c r="A3039" s="96" t="s">
        <v>3230</v>
      </c>
      <c r="B3039" s="96">
        <v>2</v>
      </c>
      <c r="C3039" s="116">
        <v>0.00042027188242825194</v>
      </c>
      <c r="D3039" s="96" t="s">
        <v>3246</v>
      </c>
      <c r="E3039" s="96" t="b">
        <v>0</v>
      </c>
      <c r="F3039" s="96" t="b">
        <v>0</v>
      </c>
      <c r="G3039" s="96" t="b">
        <v>0</v>
      </c>
    </row>
    <row r="3040" spans="1:7" ht="15">
      <c r="A3040" s="96" t="s">
        <v>3231</v>
      </c>
      <c r="B3040" s="96">
        <v>2</v>
      </c>
      <c r="C3040" s="116">
        <v>0.00042027188242825194</v>
      </c>
      <c r="D3040" s="96" t="s">
        <v>3246</v>
      </c>
      <c r="E3040" s="96" t="b">
        <v>0</v>
      </c>
      <c r="F3040" s="96" t="b">
        <v>0</v>
      </c>
      <c r="G3040" s="96" t="b">
        <v>0</v>
      </c>
    </row>
    <row r="3041" spans="1:7" ht="15">
      <c r="A3041" s="96" t="s">
        <v>3232</v>
      </c>
      <c r="B3041" s="96">
        <v>2</v>
      </c>
      <c r="C3041" s="116">
        <v>0.00042027188242825194</v>
      </c>
      <c r="D3041" s="96" t="s">
        <v>3246</v>
      </c>
      <c r="E3041" s="96" t="b">
        <v>0</v>
      </c>
      <c r="F3041" s="96" t="b">
        <v>0</v>
      </c>
      <c r="G3041" s="96" t="b">
        <v>0</v>
      </c>
    </row>
    <row r="3042" spans="1:7" ht="15">
      <c r="A3042" s="96" t="s">
        <v>3233</v>
      </c>
      <c r="B3042" s="96">
        <v>2</v>
      </c>
      <c r="C3042" s="116">
        <v>0.00042027188242825194</v>
      </c>
      <c r="D3042" s="96" t="s">
        <v>3246</v>
      </c>
      <c r="E3042" s="96" t="b">
        <v>0</v>
      </c>
      <c r="F3042" s="96" t="b">
        <v>0</v>
      </c>
      <c r="G3042" s="96" t="b">
        <v>0</v>
      </c>
    </row>
    <row r="3043" spans="1:7" ht="15">
      <c r="A3043" s="96" t="s">
        <v>3234</v>
      </c>
      <c r="B3043" s="96">
        <v>2</v>
      </c>
      <c r="C3043" s="116">
        <v>0.00042027188242825194</v>
      </c>
      <c r="D3043" s="96" t="s">
        <v>3246</v>
      </c>
      <c r="E3043" s="96" t="b">
        <v>0</v>
      </c>
      <c r="F3043" s="96" t="b">
        <v>0</v>
      </c>
      <c r="G3043" s="96" t="b">
        <v>0</v>
      </c>
    </row>
    <row r="3044" spans="1:7" ht="15">
      <c r="A3044" s="96" t="s">
        <v>3235</v>
      </c>
      <c r="B3044" s="96">
        <v>2</v>
      </c>
      <c r="C3044" s="116">
        <v>0.00042027188242825194</v>
      </c>
      <c r="D3044" s="96" t="s">
        <v>3246</v>
      </c>
      <c r="E3044" s="96" t="b">
        <v>0</v>
      </c>
      <c r="F3044" s="96" t="b">
        <v>0</v>
      </c>
      <c r="G3044" s="96" t="b">
        <v>0</v>
      </c>
    </row>
    <row r="3045" spans="1:7" ht="15">
      <c r="A3045" s="96" t="s">
        <v>3236</v>
      </c>
      <c r="B3045" s="96">
        <v>2</v>
      </c>
      <c r="C3045" s="116">
        <v>0.000363930876314836</v>
      </c>
      <c r="D3045" s="96" t="s">
        <v>3246</v>
      </c>
      <c r="E3045" s="96" t="b">
        <v>0</v>
      </c>
      <c r="F3045" s="96" t="b">
        <v>0</v>
      </c>
      <c r="G3045" s="96" t="b">
        <v>0</v>
      </c>
    </row>
    <row r="3046" spans="1:7" ht="15">
      <c r="A3046" s="96" t="s">
        <v>3237</v>
      </c>
      <c r="B3046" s="96">
        <v>2</v>
      </c>
      <c r="C3046" s="116">
        <v>0.00042027188242825194</v>
      </c>
      <c r="D3046" s="96" t="s">
        <v>3246</v>
      </c>
      <c r="E3046" s="96" t="b">
        <v>0</v>
      </c>
      <c r="F3046" s="96" t="b">
        <v>0</v>
      </c>
      <c r="G3046" s="96" t="b">
        <v>0</v>
      </c>
    </row>
    <row r="3047" spans="1:7" ht="15">
      <c r="A3047" s="96" t="s">
        <v>3238</v>
      </c>
      <c r="B3047" s="96">
        <v>2</v>
      </c>
      <c r="C3047" s="116">
        <v>0.00042027188242825194</v>
      </c>
      <c r="D3047" s="96" t="s">
        <v>3246</v>
      </c>
      <c r="E3047" s="96" t="b">
        <v>0</v>
      </c>
      <c r="F3047" s="96" t="b">
        <v>0</v>
      </c>
      <c r="G3047" s="96" t="b">
        <v>0</v>
      </c>
    </row>
    <row r="3048" spans="1:7" ht="15">
      <c r="A3048" s="96" t="s">
        <v>3239</v>
      </c>
      <c r="B3048" s="96">
        <v>2</v>
      </c>
      <c r="C3048" s="116">
        <v>0.00042027188242825194</v>
      </c>
      <c r="D3048" s="96" t="s">
        <v>3246</v>
      </c>
      <c r="E3048" s="96" t="b">
        <v>0</v>
      </c>
      <c r="F3048" s="96" t="b">
        <v>0</v>
      </c>
      <c r="G3048" s="96" t="b">
        <v>0</v>
      </c>
    </row>
    <row r="3049" spans="1:7" ht="15">
      <c r="A3049" s="96" t="s">
        <v>3240</v>
      </c>
      <c r="B3049" s="96">
        <v>2</v>
      </c>
      <c r="C3049" s="116">
        <v>0.00042027188242825194</v>
      </c>
      <c r="D3049" s="96" t="s">
        <v>3246</v>
      </c>
      <c r="E3049" s="96" t="b">
        <v>0</v>
      </c>
      <c r="F3049" s="96" t="b">
        <v>0</v>
      </c>
      <c r="G3049" s="96" t="b">
        <v>0</v>
      </c>
    </row>
    <row r="3050" spans="1:7" ht="15">
      <c r="A3050" s="96" t="s">
        <v>3241</v>
      </c>
      <c r="B3050" s="96">
        <v>2</v>
      </c>
      <c r="C3050" s="116">
        <v>0.00042027188242825194</v>
      </c>
      <c r="D3050" s="96" t="s">
        <v>3246</v>
      </c>
      <c r="E3050" s="96" t="b">
        <v>0</v>
      </c>
      <c r="F3050" s="96" t="b">
        <v>0</v>
      </c>
      <c r="G3050" s="96" t="b">
        <v>0</v>
      </c>
    </row>
    <row r="3051" spans="1:7" ht="15">
      <c r="A3051" s="96" t="s">
        <v>3242</v>
      </c>
      <c r="B3051" s="96">
        <v>2</v>
      </c>
      <c r="C3051" s="116">
        <v>0.00042027188242825194</v>
      </c>
      <c r="D3051" s="96" t="s">
        <v>3246</v>
      </c>
      <c r="E3051" s="96" t="b">
        <v>0</v>
      </c>
      <c r="F3051" s="96" t="b">
        <v>1</v>
      </c>
      <c r="G3051"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9FADB2-12FA-47C5-A974-A8F2C85E00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Boss</cp:lastModifiedBy>
  <dcterms:created xsi:type="dcterms:W3CDTF">2008-01-30T00:41:58Z</dcterms:created>
  <dcterms:modified xsi:type="dcterms:W3CDTF">2019-01-30T01:22:49Z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